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 firstSheet="1" activeTab="2"/>
  </bookViews>
  <sheets>
    <sheet name="raw_data" sheetId="1" r:id="rId1"/>
    <sheet name="benz_utilization" sheetId="9" r:id="rId2"/>
    <sheet name="wti_hu_benz_analysis" sheetId="10" r:id="rId3"/>
    <sheet name="wti_hu_daily_update" sheetId="12" r:id="rId4"/>
    <sheet name="BENZ_FORWARD_PRC" sheetId="14" r:id="rId5"/>
    <sheet name="wti_tolu" sheetId="8" r:id="rId6"/>
    <sheet name="moeh_ng" sheetId="7" r:id="rId7"/>
    <sheet name="hu_prc_ma" sheetId="6" r:id="rId8"/>
    <sheet name="wti_vol_ma" sheetId="5" r:id="rId9"/>
    <sheet name="hu_vol_ma" sheetId="4" r:id="rId10"/>
    <sheet name="Sheet2" sheetId="2" r:id="rId11"/>
  </sheets>
  <definedNames>
    <definedName name="_xlnm.Print_Area" localSheetId="4">BENZ_FORWARD_PRC!$A$1:$A$51</definedName>
  </definedNames>
  <calcPr calcId="92512" calcMode="manual"/>
</workbook>
</file>

<file path=xl/calcChain.xml><?xml version="1.0" encoding="utf-8"?>
<calcChain xmlns="http://schemas.openxmlformats.org/spreadsheetml/2006/main">
  <c r="A1" i="14" l="1"/>
  <c r="H1" i="14"/>
  <c r="I1" i="14"/>
  <c r="J1" i="14"/>
  <c r="A2" i="14"/>
  <c r="B2" i="14"/>
  <c r="D2" i="14"/>
  <c r="F2" i="14"/>
  <c r="H2" i="14"/>
  <c r="I2" i="14"/>
  <c r="J2" i="14"/>
  <c r="L2" i="14"/>
  <c r="A3" i="14"/>
  <c r="B3" i="14"/>
  <c r="D3" i="14"/>
  <c r="F3" i="14"/>
  <c r="H3" i="14"/>
  <c r="I3" i="14"/>
  <c r="J3" i="14"/>
  <c r="L3" i="14"/>
  <c r="A4" i="14"/>
  <c r="B4" i="14"/>
  <c r="D4" i="14"/>
  <c r="F4" i="14"/>
  <c r="H4" i="14"/>
  <c r="I4" i="14"/>
  <c r="J4" i="14"/>
  <c r="L4" i="14"/>
  <c r="W4" i="14"/>
  <c r="A5" i="14"/>
  <c r="B5" i="14"/>
  <c r="D5" i="14"/>
  <c r="F5" i="14"/>
  <c r="H5" i="14"/>
  <c r="I5" i="14"/>
  <c r="J5" i="14"/>
  <c r="L5" i="14"/>
  <c r="W5" i="14"/>
  <c r="A6" i="14"/>
  <c r="B6" i="14"/>
  <c r="D6" i="14"/>
  <c r="F6" i="14"/>
  <c r="H6" i="14"/>
  <c r="I6" i="14"/>
  <c r="J6" i="14"/>
  <c r="L6" i="14"/>
  <c r="W6" i="14"/>
  <c r="A7" i="14"/>
  <c r="B7" i="14"/>
  <c r="D7" i="14"/>
  <c r="F7" i="14"/>
  <c r="H7" i="14"/>
  <c r="I7" i="14"/>
  <c r="J7" i="14"/>
  <c r="L7" i="14"/>
  <c r="W7" i="14"/>
  <c r="A8" i="14"/>
  <c r="B8" i="14"/>
  <c r="D8" i="14"/>
  <c r="F8" i="14"/>
  <c r="H8" i="14"/>
  <c r="I8" i="14"/>
  <c r="J8" i="14"/>
  <c r="L8" i="14"/>
  <c r="W8" i="14"/>
  <c r="A9" i="14"/>
  <c r="B9" i="14"/>
  <c r="D9" i="14"/>
  <c r="F9" i="14"/>
  <c r="H9" i="14"/>
  <c r="I9" i="14"/>
  <c r="J9" i="14"/>
  <c r="L9" i="14"/>
  <c r="W9" i="14"/>
  <c r="A10" i="14"/>
  <c r="B10" i="14"/>
  <c r="D10" i="14"/>
  <c r="F10" i="14"/>
  <c r="H10" i="14"/>
  <c r="I10" i="14"/>
  <c r="J10" i="14"/>
  <c r="L10" i="14"/>
  <c r="W10" i="14"/>
  <c r="A11" i="14"/>
  <c r="B11" i="14"/>
  <c r="D11" i="14"/>
  <c r="F11" i="14"/>
  <c r="H11" i="14"/>
  <c r="I11" i="14"/>
  <c r="J11" i="14"/>
  <c r="L11" i="14"/>
  <c r="W11" i="14"/>
  <c r="A12" i="14"/>
  <c r="B12" i="14"/>
  <c r="D12" i="14"/>
  <c r="F12" i="14"/>
  <c r="H12" i="14"/>
  <c r="I12" i="14"/>
  <c r="J12" i="14"/>
  <c r="L12" i="14"/>
  <c r="W12" i="14"/>
  <c r="A13" i="14"/>
  <c r="B13" i="14"/>
  <c r="D13" i="14"/>
  <c r="F13" i="14"/>
  <c r="H13" i="14"/>
  <c r="I13" i="14"/>
  <c r="J13" i="14"/>
  <c r="L13" i="14"/>
  <c r="W13" i="14"/>
  <c r="A14" i="14"/>
  <c r="B14" i="14"/>
  <c r="H14" i="14"/>
  <c r="I14" i="14"/>
  <c r="J14" i="14"/>
  <c r="L14" i="14"/>
  <c r="W14" i="14"/>
  <c r="A15" i="14"/>
  <c r="B15" i="14"/>
  <c r="H15" i="14"/>
  <c r="I15" i="14"/>
  <c r="J15" i="14"/>
  <c r="L15" i="14"/>
  <c r="W15" i="14"/>
  <c r="A16" i="14"/>
  <c r="B16" i="14"/>
  <c r="H16" i="14"/>
  <c r="I16" i="14"/>
  <c r="J16" i="14"/>
  <c r="L16" i="14"/>
  <c r="W16" i="14"/>
  <c r="A17" i="14"/>
  <c r="B17" i="14"/>
  <c r="H17" i="14"/>
  <c r="I17" i="14"/>
  <c r="J17" i="14"/>
  <c r="L17" i="14"/>
  <c r="W17" i="14"/>
  <c r="A18" i="14"/>
  <c r="B18" i="14"/>
  <c r="H18" i="14"/>
  <c r="I18" i="14"/>
  <c r="J18" i="14"/>
  <c r="L18" i="14"/>
  <c r="W18" i="14"/>
  <c r="A19" i="14"/>
  <c r="B19" i="14"/>
  <c r="H19" i="14"/>
  <c r="I19" i="14"/>
  <c r="J19" i="14"/>
  <c r="L19" i="14"/>
  <c r="W19" i="14"/>
  <c r="A20" i="14"/>
  <c r="B20" i="14"/>
  <c r="H20" i="14"/>
  <c r="I20" i="14"/>
  <c r="J20" i="14"/>
  <c r="L20" i="14"/>
  <c r="W20" i="14"/>
  <c r="A21" i="14"/>
  <c r="B21" i="14"/>
  <c r="H21" i="14"/>
  <c r="I21" i="14"/>
  <c r="J21" i="14"/>
  <c r="L21" i="14"/>
  <c r="W21" i="14"/>
  <c r="A22" i="14"/>
  <c r="B22" i="14"/>
  <c r="H22" i="14"/>
  <c r="I22" i="14"/>
  <c r="J22" i="14"/>
  <c r="L22" i="14"/>
  <c r="W22" i="14"/>
  <c r="A23" i="14"/>
  <c r="B23" i="14"/>
  <c r="H23" i="14"/>
  <c r="I23" i="14"/>
  <c r="J23" i="14"/>
  <c r="L23" i="14"/>
  <c r="W23" i="14"/>
  <c r="A24" i="14"/>
  <c r="B24" i="14"/>
  <c r="H24" i="14"/>
  <c r="I24" i="14"/>
  <c r="J24" i="14"/>
  <c r="L24" i="14"/>
  <c r="W24" i="14"/>
  <c r="A25" i="14"/>
  <c r="B25" i="14"/>
  <c r="H25" i="14"/>
  <c r="I25" i="14"/>
  <c r="J25" i="14"/>
  <c r="L25" i="14"/>
  <c r="A26" i="14"/>
  <c r="B26" i="14"/>
  <c r="H26" i="14"/>
  <c r="I26" i="14"/>
  <c r="J26" i="14"/>
  <c r="L26" i="14"/>
  <c r="A27" i="14"/>
  <c r="B27" i="14"/>
  <c r="H27" i="14"/>
  <c r="I27" i="14"/>
  <c r="J27" i="14"/>
  <c r="L27" i="14"/>
  <c r="A28" i="14"/>
  <c r="B28" i="14"/>
  <c r="H28" i="14"/>
  <c r="I28" i="14"/>
  <c r="J28" i="14"/>
  <c r="L28" i="14"/>
  <c r="A29" i="14"/>
  <c r="B29" i="14"/>
  <c r="H29" i="14"/>
  <c r="I29" i="14"/>
  <c r="J29" i="14"/>
  <c r="L29" i="14"/>
  <c r="A30" i="14"/>
  <c r="B30" i="14"/>
  <c r="H30" i="14"/>
  <c r="I30" i="14"/>
  <c r="J30" i="14"/>
  <c r="L30" i="14"/>
  <c r="A31" i="14"/>
  <c r="B31" i="14"/>
  <c r="H31" i="14"/>
  <c r="I31" i="14"/>
  <c r="J31" i="14"/>
  <c r="L31" i="14"/>
  <c r="A32" i="14"/>
  <c r="B32" i="14"/>
  <c r="H32" i="14"/>
  <c r="I32" i="14"/>
  <c r="J32" i="14"/>
  <c r="L32" i="14"/>
  <c r="A33" i="14"/>
  <c r="B33" i="14"/>
  <c r="H33" i="14"/>
  <c r="I33" i="14"/>
  <c r="J33" i="14"/>
  <c r="L33" i="14"/>
  <c r="A34" i="14"/>
  <c r="B34" i="14"/>
  <c r="H34" i="14"/>
  <c r="I34" i="14"/>
  <c r="J34" i="14"/>
  <c r="L34" i="14"/>
  <c r="A35" i="14"/>
  <c r="B35" i="14"/>
  <c r="H35" i="14"/>
  <c r="I35" i="14"/>
  <c r="J35" i="14"/>
  <c r="L35" i="14"/>
  <c r="A36" i="14"/>
  <c r="B36" i="14"/>
  <c r="H36" i="14"/>
  <c r="I36" i="14"/>
  <c r="J36" i="14"/>
  <c r="L36" i="14"/>
  <c r="A37" i="14"/>
  <c r="B37" i="14"/>
  <c r="H37" i="14"/>
  <c r="I37" i="14"/>
  <c r="J37" i="14"/>
  <c r="L37" i="14"/>
  <c r="A38" i="14"/>
  <c r="B38" i="14"/>
  <c r="H38" i="14"/>
  <c r="I38" i="14"/>
  <c r="J38" i="14"/>
  <c r="L38" i="14"/>
  <c r="A39" i="14"/>
  <c r="B39" i="14"/>
  <c r="H39" i="14"/>
  <c r="I39" i="14"/>
  <c r="J39" i="14"/>
  <c r="L39" i="14"/>
  <c r="A40" i="14"/>
  <c r="B40" i="14"/>
  <c r="H40" i="14"/>
  <c r="I40" i="14"/>
  <c r="J40" i="14"/>
  <c r="L40" i="14"/>
  <c r="A41" i="14"/>
  <c r="B41" i="14"/>
  <c r="H41" i="14"/>
  <c r="I41" i="14"/>
  <c r="J41" i="14"/>
  <c r="L41" i="14"/>
  <c r="A42" i="14"/>
  <c r="B42" i="14"/>
  <c r="H42" i="14"/>
  <c r="I42" i="14"/>
  <c r="J42" i="14"/>
  <c r="L42" i="14"/>
  <c r="A43" i="14"/>
  <c r="B43" i="14"/>
  <c r="H43" i="14"/>
  <c r="I43" i="14"/>
  <c r="J43" i="14"/>
  <c r="L43" i="14"/>
  <c r="A44" i="14"/>
  <c r="B44" i="14"/>
  <c r="H44" i="14"/>
  <c r="I44" i="14"/>
  <c r="J44" i="14"/>
  <c r="L44" i="14"/>
  <c r="A45" i="14"/>
  <c r="B45" i="14"/>
  <c r="H45" i="14"/>
  <c r="I45" i="14"/>
  <c r="J45" i="14"/>
  <c r="L45" i="14"/>
  <c r="A46" i="14"/>
  <c r="B46" i="14"/>
  <c r="H46" i="14"/>
  <c r="I46" i="14"/>
  <c r="J46" i="14"/>
  <c r="L46" i="14"/>
  <c r="A47" i="14"/>
  <c r="B47" i="14"/>
  <c r="H47" i="14"/>
  <c r="I47" i="14"/>
  <c r="J47" i="14"/>
  <c r="L47" i="14"/>
  <c r="A48" i="14"/>
  <c r="B48" i="14"/>
  <c r="H48" i="14"/>
  <c r="I48" i="14"/>
  <c r="J48" i="14"/>
  <c r="L48" i="14"/>
  <c r="A49" i="14"/>
  <c r="B49" i="14"/>
  <c r="H49" i="14"/>
  <c r="I49" i="14"/>
  <c r="J49" i="14"/>
  <c r="L49" i="14"/>
  <c r="A50" i="14"/>
  <c r="B50" i="14"/>
  <c r="H50" i="14"/>
  <c r="I50" i="14"/>
  <c r="J50" i="14"/>
  <c r="L50" i="14"/>
  <c r="A51" i="14"/>
  <c r="B51" i="14"/>
  <c r="H51" i="14"/>
  <c r="I51" i="14"/>
  <c r="J51" i="14"/>
  <c r="L51" i="14"/>
  <c r="A52" i="14"/>
  <c r="B52" i="14"/>
  <c r="H52" i="14"/>
  <c r="I52" i="14"/>
  <c r="J52" i="14"/>
  <c r="L52" i="14"/>
  <c r="A53" i="14"/>
  <c r="B53" i="14"/>
  <c r="H53" i="14"/>
  <c r="I53" i="14"/>
  <c r="J53" i="14"/>
  <c r="L53" i="14"/>
  <c r="A54" i="14"/>
  <c r="B54" i="14"/>
  <c r="H54" i="14"/>
  <c r="I54" i="14"/>
  <c r="J54" i="14"/>
  <c r="L54" i="14"/>
  <c r="A55" i="14"/>
  <c r="B55" i="14"/>
  <c r="H55" i="14"/>
  <c r="I55" i="14"/>
  <c r="J55" i="14"/>
  <c r="L55" i="14"/>
  <c r="A56" i="14"/>
  <c r="B56" i="14"/>
  <c r="H56" i="14"/>
  <c r="I56" i="14"/>
  <c r="J56" i="14"/>
  <c r="L56" i="14"/>
  <c r="A57" i="14"/>
  <c r="B57" i="14"/>
  <c r="H57" i="14"/>
  <c r="I57" i="14"/>
  <c r="J57" i="14"/>
  <c r="L57" i="14"/>
  <c r="A58" i="14"/>
  <c r="B58" i="14"/>
  <c r="H58" i="14"/>
  <c r="I58" i="14"/>
  <c r="J58" i="14"/>
  <c r="L58" i="14"/>
  <c r="A59" i="14"/>
  <c r="B59" i="14"/>
  <c r="H59" i="14"/>
  <c r="I59" i="14"/>
  <c r="J59" i="14"/>
  <c r="L59" i="14"/>
  <c r="A60" i="14"/>
  <c r="B60" i="14"/>
  <c r="H60" i="14"/>
  <c r="I60" i="14"/>
  <c r="J60" i="14"/>
  <c r="L60" i="14"/>
  <c r="A61" i="14"/>
  <c r="B61" i="14"/>
  <c r="H61" i="14"/>
  <c r="I61" i="14"/>
  <c r="J61" i="14"/>
  <c r="L61" i="14"/>
  <c r="A62" i="14"/>
  <c r="B62" i="14"/>
  <c r="H62" i="14"/>
  <c r="I62" i="14"/>
  <c r="J62" i="14"/>
  <c r="L62" i="14"/>
  <c r="A63" i="14"/>
  <c r="B63" i="14"/>
  <c r="H63" i="14"/>
  <c r="I63" i="14"/>
  <c r="J63" i="14"/>
  <c r="L63" i="14"/>
  <c r="A64" i="14"/>
  <c r="B64" i="14"/>
  <c r="H64" i="14"/>
  <c r="I64" i="14"/>
  <c r="J64" i="14"/>
  <c r="L64" i="14"/>
  <c r="A65" i="14"/>
  <c r="B65" i="14"/>
  <c r="H65" i="14"/>
  <c r="I65" i="14"/>
  <c r="J65" i="14"/>
  <c r="L65" i="14"/>
  <c r="A66" i="14"/>
  <c r="B66" i="14"/>
  <c r="H66" i="14"/>
  <c r="I66" i="14"/>
  <c r="J66" i="14"/>
  <c r="L66" i="14"/>
  <c r="A67" i="14"/>
  <c r="B67" i="14"/>
  <c r="H67" i="14"/>
  <c r="I67" i="14"/>
  <c r="J67" i="14"/>
  <c r="L67" i="14"/>
  <c r="A68" i="14"/>
  <c r="B68" i="14"/>
  <c r="H68" i="14"/>
  <c r="I68" i="14"/>
  <c r="J68" i="14"/>
  <c r="L68" i="14"/>
  <c r="A69" i="14"/>
  <c r="B69" i="14"/>
  <c r="H69" i="14"/>
  <c r="I69" i="14"/>
  <c r="J69" i="14"/>
  <c r="L69" i="14"/>
  <c r="A70" i="14"/>
  <c r="B70" i="14"/>
  <c r="H70" i="14"/>
  <c r="I70" i="14"/>
  <c r="J70" i="14"/>
  <c r="L70" i="14"/>
  <c r="A71" i="14"/>
  <c r="B71" i="14"/>
  <c r="H71" i="14"/>
  <c r="I71" i="14"/>
  <c r="J71" i="14"/>
  <c r="L71" i="14"/>
  <c r="A72" i="14"/>
  <c r="B72" i="14"/>
  <c r="H72" i="14"/>
  <c r="I72" i="14"/>
  <c r="J72" i="14"/>
  <c r="L72" i="14"/>
  <c r="A73" i="14"/>
  <c r="B73" i="14"/>
  <c r="H73" i="14"/>
  <c r="I73" i="14"/>
  <c r="J73" i="14"/>
  <c r="L73" i="14"/>
  <c r="A74" i="14"/>
  <c r="B74" i="14"/>
  <c r="H74" i="14"/>
  <c r="I74" i="14"/>
  <c r="J74" i="14"/>
  <c r="L74" i="14"/>
  <c r="A75" i="14"/>
  <c r="B75" i="14"/>
  <c r="H75" i="14"/>
  <c r="I75" i="14"/>
  <c r="J75" i="14"/>
  <c r="L75" i="14"/>
  <c r="A76" i="14"/>
  <c r="B76" i="14"/>
  <c r="H76" i="14"/>
  <c r="I76" i="14"/>
  <c r="J76" i="14"/>
  <c r="L76" i="14"/>
  <c r="A77" i="14"/>
  <c r="B77" i="14"/>
  <c r="H77" i="14"/>
  <c r="I77" i="14"/>
  <c r="J77" i="14"/>
  <c r="L77" i="14"/>
  <c r="A78" i="14"/>
  <c r="B78" i="14"/>
  <c r="H78" i="14"/>
  <c r="I78" i="14"/>
  <c r="J78" i="14"/>
  <c r="L78" i="14"/>
  <c r="A79" i="14"/>
  <c r="B79" i="14"/>
  <c r="H79" i="14"/>
  <c r="I79" i="14"/>
  <c r="J79" i="14"/>
  <c r="L79" i="14"/>
  <c r="A80" i="14"/>
  <c r="B80" i="14"/>
  <c r="H80" i="14"/>
  <c r="I80" i="14"/>
  <c r="J80" i="14"/>
  <c r="L80" i="14"/>
  <c r="A81" i="14"/>
  <c r="B81" i="14"/>
  <c r="H81" i="14"/>
  <c r="I81" i="14"/>
  <c r="J81" i="14"/>
  <c r="L81" i="14"/>
  <c r="A82" i="14"/>
  <c r="B82" i="14"/>
  <c r="H82" i="14"/>
  <c r="I82" i="14"/>
  <c r="J82" i="14"/>
  <c r="L82" i="14"/>
  <c r="A83" i="14"/>
  <c r="B83" i="14"/>
  <c r="H83" i="14"/>
  <c r="I83" i="14"/>
  <c r="J83" i="14"/>
  <c r="L83" i="14"/>
  <c r="A84" i="14"/>
  <c r="B84" i="14"/>
  <c r="H84" i="14"/>
  <c r="I84" i="14"/>
  <c r="J84" i="14"/>
  <c r="L84" i="14"/>
  <c r="A85" i="14"/>
  <c r="B85" i="14"/>
  <c r="H85" i="14"/>
  <c r="I85" i="14"/>
  <c r="J85" i="14"/>
  <c r="L85" i="14"/>
  <c r="A86" i="14"/>
  <c r="B86" i="14"/>
  <c r="H86" i="14"/>
  <c r="I86" i="14"/>
  <c r="J86" i="14"/>
  <c r="L86" i="14"/>
  <c r="A87" i="14"/>
  <c r="B87" i="14"/>
  <c r="H87" i="14"/>
  <c r="I87" i="14"/>
  <c r="J87" i="14"/>
  <c r="L87" i="14"/>
  <c r="A88" i="14"/>
  <c r="B88" i="14"/>
  <c r="H88" i="14"/>
  <c r="I88" i="14"/>
  <c r="J88" i="14"/>
  <c r="L88" i="14"/>
  <c r="A89" i="14"/>
  <c r="B89" i="14"/>
  <c r="H89" i="14"/>
  <c r="I89" i="14"/>
  <c r="J89" i="14"/>
  <c r="L89" i="14"/>
  <c r="A90" i="14"/>
  <c r="B90" i="14"/>
  <c r="H90" i="14"/>
  <c r="I90" i="14"/>
  <c r="J90" i="14"/>
  <c r="L90" i="14"/>
  <c r="A91" i="14"/>
  <c r="B91" i="14"/>
  <c r="H91" i="14"/>
  <c r="I91" i="14"/>
  <c r="J91" i="14"/>
  <c r="L91" i="14"/>
  <c r="A92" i="14"/>
  <c r="B92" i="14"/>
  <c r="H92" i="14"/>
  <c r="I92" i="14"/>
  <c r="J92" i="14"/>
  <c r="L92" i="14"/>
  <c r="A93" i="14"/>
  <c r="B93" i="14"/>
  <c r="H93" i="14"/>
  <c r="I93" i="14"/>
  <c r="J93" i="14"/>
  <c r="L93" i="14"/>
  <c r="A94" i="14"/>
  <c r="B94" i="14"/>
  <c r="H94" i="14"/>
  <c r="I94" i="14"/>
  <c r="J94" i="14"/>
  <c r="L94" i="14"/>
  <c r="A95" i="14"/>
  <c r="B95" i="14"/>
  <c r="H95" i="14"/>
  <c r="I95" i="14"/>
  <c r="J95" i="14"/>
  <c r="L95" i="14"/>
  <c r="A96" i="14"/>
  <c r="B96" i="14"/>
  <c r="H96" i="14"/>
  <c r="I96" i="14"/>
  <c r="J96" i="14"/>
  <c r="L96" i="14"/>
  <c r="A97" i="14"/>
  <c r="B97" i="14"/>
  <c r="H97" i="14"/>
  <c r="I97" i="14"/>
  <c r="J97" i="14"/>
  <c r="L97" i="14"/>
  <c r="A98" i="14"/>
  <c r="B98" i="14"/>
  <c r="H98" i="14"/>
  <c r="I98" i="14"/>
  <c r="J98" i="14"/>
  <c r="L98" i="14"/>
  <c r="A99" i="14"/>
  <c r="B99" i="14"/>
  <c r="H99" i="14"/>
  <c r="I99" i="14"/>
  <c r="J99" i="14"/>
  <c r="L99" i="14"/>
  <c r="A100" i="14"/>
  <c r="B100" i="14"/>
  <c r="H100" i="14"/>
  <c r="I100" i="14"/>
  <c r="J100" i="14"/>
  <c r="L100" i="14"/>
  <c r="A101" i="14"/>
  <c r="B101" i="14"/>
  <c r="H101" i="14"/>
  <c r="I101" i="14"/>
  <c r="J101" i="14"/>
  <c r="L101" i="14"/>
  <c r="A102" i="14"/>
  <c r="B102" i="14"/>
  <c r="H102" i="14"/>
  <c r="I102" i="14"/>
  <c r="J102" i="14"/>
  <c r="L102" i="14"/>
  <c r="A103" i="14"/>
  <c r="B103" i="14"/>
  <c r="H103" i="14"/>
  <c r="I103" i="14"/>
  <c r="J103" i="14"/>
  <c r="L103" i="14"/>
  <c r="A104" i="14"/>
  <c r="B104" i="14"/>
  <c r="H104" i="14"/>
  <c r="I104" i="14"/>
  <c r="J104" i="14"/>
  <c r="L104" i="14"/>
  <c r="A105" i="14"/>
  <c r="B105" i="14"/>
  <c r="H105" i="14"/>
  <c r="I105" i="14"/>
  <c r="J105" i="14"/>
  <c r="L105" i="14"/>
  <c r="A106" i="14"/>
  <c r="B106" i="14"/>
  <c r="H106" i="14"/>
  <c r="I106" i="14"/>
  <c r="J106" i="14"/>
  <c r="L106" i="14"/>
  <c r="F2" i="9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2" i="1"/>
  <c r="B2" i="1"/>
  <c r="C2" i="1"/>
  <c r="A3" i="1"/>
  <c r="B3" i="1"/>
  <c r="C3" i="1"/>
  <c r="J3" i="1"/>
  <c r="L3" i="1"/>
  <c r="M3" i="1"/>
  <c r="N3" i="1"/>
  <c r="O3" i="1"/>
  <c r="A4" i="1"/>
  <c r="B4" i="1"/>
  <c r="C4" i="1"/>
  <c r="J4" i="1"/>
  <c r="L4" i="1"/>
  <c r="M4" i="1"/>
  <c r="N4" i="1"/>
  <c r="O4" i="1"/>
  <c r="A5" i="1"/>
  <c r="B5" i="1"/>
  <c r="C5" i="1"/>
  <c r="J5" i="1"/>
  <c r="L5" i="1"/>
  <c r="M5" i="1"/>
  <c r="N5" i="1"/>
  <c r="O5" i="1"/>
  <c r="A6" i="1"/>
  <c r="B6" i="1"/>
  <c r="C6" i="1"/>
  <c r="J6" i="1"/>
  <c r="L6" i="1"/>
  <c r="M6" i="1"/>
  <c r="N6" i="1"/>
  <c r="O6" i="1"/>
  <c r="A7" i="1"/>
  <c r="B7" i="1"/>
  <c r="C7" i="1"/>
  <c r="J7" i="1"/>
  <c r="L7" i="1"/>
  <c r="M7" i="1"/>
  <c r="N7" i="1"/>
  <c r="O7" i="1"/>
  <c r="Q7" i="1"/>
  <c r="R7" i="1"/>
  <c r="S7" i="1"/>
  <c r="T7" i="1"/>
  <c r="U7" i="1"/>
  <c r="A8" i="1"/>
  <c r="B8" i="1"/>
  <c r="C8" i="1"/>
  <c r="J8" i="1"/>
  <c r="L8" i="1"/>
  <c r="M8" i="1"/>
  <c r="N8" i="1"/>
  <c r="O8" i="1"/>
  <c r="Q8" i="1"/>
  <c r="R8" i="1"/>
  <c r="S8" i="1"/>
  <c r="T8" i="1"/>
  <c r="U8" i="1"/>
  <c r="A9" i="1"/>
  <c r="B9" i="1"/>
  <c r="C9" i="1"/>
  <c r="J9" i="1"/>
  <c r="L9" i="1"/>
  <c r="M9" i="1"/>
  <c r="N9" i="1"/>
  <c r="O9" i="1"/>
  <c r="Q9" i="1"/>
  <c r="R9" i="1"/>
  <c r="S9" i="1"/>
  <c r="T9" i="1"/>
  <c r="U9" i="1"/>
  <c r="A10" i="1"/>
  <c r="B10" i="1"/>
  <c r="C10" i="1"/>
  <c r="J10" i="1"/>
  <c r="L10" i="1"/>
  <c r="M10" i="1"/>
  <c r="N10" i="1"/>
  <c r="O10" i="1"/>
  <c r="Q10" i="1"/>
  <c r="R10" i="1"/>
  <c r="S10" i="1"/>
  <c r="T10" i="1"/>
  <c r="U10" i="1"/>
  <c r="A11" i="1"/>
  <c r="B11" i="1"/>
  <c r="C11" i="1"/>
  <c r="J11" i="1"/>
  <c r="L11" i="1"/>
  <c r="M11" i="1"/>
  <c r="N11" i="1"/>
  <c r="O11" i="1"/>
  <c r="Q11" i="1"/>
  <c r="R11" i="1"/>
  <c r="S11" i="1"/>
  <c r="T11" i="1"/>
  <c r="U11" i="1"/>
  <c r="A12" i="1"/>
  <c r="B12" i="1"/>
  <c r="C12" i="1"/>
  <c r="J12" i="1"/>
  <c r="L12" i="1"/>
  <c r="M12" i="1"/>
  <c r="N12" i="1"/>
  <c r="O12" i="1"/>
  <c r="Q12" i="1"/>
  <c r="R12" i="1"/>
  <c r="S12" i="1"/>
  <c r="T12" i="1"/>
  <c r="U12" i="1"/>
  <c r="A13" i="1"/>
  <c r="B13" i="1"/>
  <c r="C13" i="1"/>
  <c r="J13" i="1"/>
  <c r="L13" i="1"/>
  <c r="M13" i="1"/>
  <c r="N13" i="1"/>
  <c r="O13" i="1"/>
  <c r="Q13" i="1"/>
  <c r="R13" i="1"/>
  <c r="S13" i="1"/>
  <c r="T13" i="1"/>
  <c r="U13" i="1"/>
  <c r="A14" i="1"/>
  <c r="B14" i="1"/>
  <c r="C14" i="1"/>
  <c r="J14" i="1"/>
  <c r="L14" i="1"/>
  <c r="M14" i="1"/>
  <c r="N14" i="1"/>
  <c r="O14" i="1"/>
  <c r="Q14" i="1"/>
  <c r="R14" i="1"/>
  <c r="S14" i="1"/>
  <c r="T14" i="1"/>
  <c r="U14" i="1"/>
  <c r="A15" i="1"/>
  <c r="B15" i="1"/>
  <c r="C15" i="1"/>
  <c r="J15" i="1"/>
  <c r="L15" i="1"/>
  <c r="M15" i="1"/>
  <c r="N15" i="1"/>
  <c r="O15" i="1"/>
  <c r="Q15" i="1"/>
  <c r="R15" i="1"/>
  <c r="S15" i="1"/>
  <c r="T15" i="1"/>
  <c r="U15" i="1"/>
  <c r="A16" i="1"/>
  <c r="B16" i="1"/>
  <c r="C16" i="1"/>
  <c r="J16" i="1"/>
  <c r="L16" i="1"/>
  <c r="M16" i="1"/>
  <c r="N16" i="1"/>
  <c r="O16" i="1"/>
  <c r="Q16" i="1"/>
  <c r="R16" i="1"/>
  <c r="S16" i="1"/>
  <c r="T16" i="1"/>
  <c r="U16" i="1"/>
  <c r="A17" i="1"/>
  <c r="B17" i="1"/>
  <c r="C17" i="1"/>
  <c r="J17" i="1"/>
  <c r="L17" i="1"/>
  <c r="M17" i="1"/>
  <c r="N17" i="1"/>
  <c r="O17" i="1"/>
  <c r="Q17" i="1"/>
  <c r="R17" i="1"/>
  <c r="S17" i="1"/>
  <c r="T17" i="1"/>
  <c r="U17" i="1"/>
  <c r="A18" i="1"/>
  <c r="B18" i="1"/>
  <c r="C18" i="1"/>
  <c r="J18" i="1"/>
  <c r="L18" i="1"/>
  <c r="M18" i="1"/>
  <c r="N18" i="1"/>
  <c r="O18" i="1"/>
  <c r="Q18" i="1"/>
  <c r="R18" i="1"/>
  <c r="S18" i="1"/>
  <c r="T18" i="1"/>
  <c r="U18" i="1"/>
  <c r="A19" i="1"/>
  <c r="B19" i="1"/>
  <c r="C19" i="1"/>
  <c r="J19" i="1"/>
  <c r="L19" i="1"/>
  <c r="M19" i="1"/>
  <c r="N19" i="1"/>
  <c r="O19" i="1"/>
  <c r="Q19" i="1"/>
  <c r="R19" i="1"/>
  <c r="S19" i="1"/>
  <c r="T19" i="1"/>
  <c r="U19" i="1"/>
  <c r="A20" i="1"/>
  <c r="B20" i="1"/>
  <c r="C20" i="1"/>
  <c r="J20" i="1"/>
  <c r="L20" i="1"/>
  <c r="M20" i="1"/>
  <c r="N20" i="1"/>
  <c r="O20" i="1"/>
  <c r="Q20" i="1"/>
  <c r="R20" i="1"/>
  <c r="S20" i="1"/>
  <c r="T20" i="1"/>
  <c r="U20" i="1"/>
  <c r="A21" i="1"/>
  <c r="B21" i="1"/>
  <c r="C21" i="1"/>
  <c r="J21" i="1"/>
  <c r="L21" i="1"/>
  <c r="M21" i="1"/>
  <c r="N21" i="1"/>
  <c r="O21" i="1"/>
  <c r="Q21" i="1"/>
  <c r="R21" i="1"/>
  <c r="S21" i="1"/>
  <c r="T21" i="1"/>
  <c r="U21" i="1"/>
  <c r="A22" i="1"/>
  <c r="B22" i="1"/>
  <c r="C22" i="1"/>
  <c r="J22" i="1"/>
  <c r="L22" i="1"/>
  <c r="M22" i="1"/>
  <c r="N22" i="1"/>
  <c r="O22" i="1"/>
  <c r="Q22" i="1"/>
  <c r="R22" i="1"/>
  <c r="S22" i="1"/>
  <c r="T22" i="1"/>
  <c r="U22" i="1"/>
  <c r="A23" i="1"/>
  <c r="B23" i="1"/>
  <c r="C23" i="1"/>
  <c r="J23" i="1"/>
  <c r="L23" i="1"/>
  <c r="M23" i="1"/>
  <c r="N23" i="1"/>
  <c r="O23" i="1"/>
  <c r="Q23" i="1"/>
  <c r="R23" i="1"/>
  <c r="S23" i="1"/>
  <c r="T23" i="1"/>
  <c r="U23" i="1"/>
  <c r="A24" i="1"/>
  <c r="B24" i="1"/>
  <c r="C24" i="1"/>
  <c r="J24" i="1"/>
  <c r="L24" i="1"/>
  <c r="M24" i="1"/>
  <c r="N24" i="1"/>
  <c r="O24" i="1"/>
  <c r="Q24" i="1"/>
  <c r="R24" i="1"/>
  <c r="S24" i="1"/>
  <c r="T24" i="1"/>
  <c r="U24" i="1"/>
  <c r="A25" i="1"/>
  <c r="B25" i="1"/>
  <c r="C25" i="1"/>
  <c r="J25" i="1"/>
  <c r="L25" i="1"/>
  <c r="M25" i="1"/>
  <c r="N25" i="1"/>
  <c r="O25" i="1"/>
  <c r="Q25" i="1"/>
  <c r="R25" i="1"/>
  <c r="S25" i="1"/>
  <c r="T25" i="1"/>
  <c r="U25" i="1"/>
  <c r="A26" i="1"/>
  <c r="B26" i="1"/>
  <c r="C26" i="1"/>
  <c r="J26" i="1"/>
  <c r="L26" i="1"/>
  <c r="M26" i="1"/>
  <c r="N26" i="1"/>
  <c r="O26" i="1"/>
  <c r="Q26" i="1"/>
  <c r="R26" i="1"/>
  <c r="S26" i="1"/>
  <c r="T26" i="1"/>
  <c r="U26" i="1"/>
  <c r="A27" i="1"/>
  <c r="B27" i="1"/>
  <c r="C27" i="1"/>
  <c r="J27" i="1"/>
  <c r="L27" i="1"/>
  <c r="M27" i="1"/>
  <c r="N27" i="1"/>
  <c r="O27" i="1"/>
  <c r="Q27" i="1"/>
  <c r="R27" i="1"/>
  <c r="S27" i="1"/>
  <c r="T27" i="1"/>
  <c r="U27" i="1"/>
  <c r="A28" i="1"/>
  <c r="B28" i="1"/>
  <c r="C28" i="1"/>
  <c r="J28" i="1"/>
  <c r="L28" i="1"/>
  <c r="M28" i="1"/>
  <c r="N28" i="1"/>
  <c r="O28" i="1"/>
  <c r="Q28" i="1"/>
  <c r="R28" i="1"/>
  <c r="S28" i="1"/>
  <c r="T28" i="1"/>
  <c r="U28" i="1"/>
  <c r="A29" i="1"/>
  <c r="B29" i="1"/>
  <c r="C29" i="1"/>
  <c r="J29" i="1"/>
  <c r="L29" i="1"/>
  <c r="M29" i="1"/>
  <c r="N29" i="1"/>
  <c r="O29" i="1"/>
  <c r="Q29" i="1"/>
  <c r="R29" i="1"/>
  <c r="S29" i="1"/>
  <c r="T29" i="1"/>
  <c r="U29" i="1"/>
  <c r="A30" i="1"/>
  <c r="B30" i="1"/>
  <c r="C30" i="1"/>
  <c r="J30" i="1"/>
  <c r="L30" i="1"/>
  <c r="M30" i="1"/>
  <c r="N30" i="1"/>
  <c r="O30" i="1"/>
  <c r="Q30" i="1"/>
  <c r="R30" i="1"/>
  <c r="S30" i="1"/>
  <c r="T30" i="1"/>
  <c r="U30" i="1"/>
  <c r="A31" i="1"/>
  <c r="B31" i="1"/>
  <c r="C31" i="1"/>
  <c r="J31" i="1"/>
  <c r="L31" i="1"/>
  <c r="M31" i="1"/>
  <c r="N31" i="1"/>
  <c r="O31" i="1"/>
  <c r="Q31" i="1"/>
  <c r="R31" i="1"/>
  <c r="S31" i="1"/>
  <c r="T31" i="1"/>
  <c r="U31" i="1"/>
  <c r="A32" i="1"/>
  <c r="B32" i="1"/>
  <c r="C32" i="1"/>
  <c r="J32" i="1"/>
  <c r="L32" i="1"/>
  <c r="M32" i="1"/>
  <c r="N32" i="1"/>
  <c r="O32" i="1"/>
  <c r="Q32" i="1"/>
  <c r="R32" i="1"/>
  <c r="S32" i="1"/>
  <c r="T32" i="1"/>
  <c r="U32" i="1"/>
  <c r="A33" i="1"/>
  <c r="B33" i="1"/>
  <c r="C33" i="1"/>
  <c r="J33" i="1"/>
  <c r="L33" i="1"/>
  <c r="M33" i="1"/>
  <c r="N33" i="1"/>
  <c r="O33" i="1"/>
  <c r="Q33" i="1"/>
  <c r="R33" i="1"/>
  <c r="S33" i="1"/>
  <c r="T33" i="1"/>
  <c r="U33" i="1"/>
  <c r="A34" i="1"/>
  <c r="B34" i="1"/>
  <c r="C34" i="1"/>
  <c r="J34" i="1"/>
  <c r="L34" i="1"/>
  <c r="M34" i="1"/>
  <c r="N34" i="1"/>
  <c r="O34" i="1"/>
  <c r="Q34" i="1"/>
  <c r="R34" i="1"/>
  <c r="S34" i="1"/>
  <c r="T34" i="1"/>
  <c r="U34" i="1"/>
  <c r="A35" i="1"/>
  <c r="B35" i="1"/>
  <c r="C35" i="1"/>
  <c r="J35" i="1"/>
  <c r="L35" i="1"/>
  <c r="M35" i="1"/>
  <c r="N35" i="1"/>
  <c r="O35" i="1"/>
  <c r="Q35" i="1"/>
  <c r="R35" i="1"/>
  <c r="S35" i="1"/>
  <c r="T35" i="1"/>
  <c r="U35" i="1"/>
  <c r="A36" i="1"/>
  <c r="B36" i="1"/>
  <c r="C36" i="1"/>
  <c r="J36" i="1"/>
  <c r="L36" i="1"/>
  <c r="M36" i="1"/>
  <c r="N36" i="1"/>
  <c r="O36" i="1"/>
  <c r="Q36" i="1"/>
  <c r="R36" i="1"/>
  <c r="S36" i="1"/>
  <c r="T36" i="1"/>
  <c r="U36" i="1"/>
  <c r="A37" i="1"/>
  <c r="B37" i="1"/>
  <c r="C37" i="1"/>
  <c r="J37" i="1"/>
  <c r="L37" i="1"/>
  <c r="M37" i="1"/>
  <c r="N37" i="1"/>
  <c r="O37" i="1"/>
  <c r="Q37" i="1"/>
  <c r="R37" i="1"/>
  <c r="S37" i="1"/>
  <c r="T37" i="1"/>
  <c r="U37" i="1"/>
  <c r="A38" i="1"/>
  <c r="B38" i="1"/>
  <c r="C38" i="1"/>
  <c r="J38" i="1"/>
  <c r="L38" i="1"/>
  <c r="M38" i="1"/>
  <c r="N38" i="1"/>
  <c r="O38" i="1"/>
  <c r="Q38" i="1"/>
  <c r="R38" i="1"/>
  <c r="S38" i="1"/>
  <c r="T38" i="1"/>
  <c r="U38" i="1"/>
  <c r="A39" i="1"/>
  <c r="B39" i="1"/>
  <c r="C39" i="1"/>
  <c r="J39" i="1"/>
  <c r="L39" i="1"/>
  <c r="M39" i="1"/>
  <c r="N39" i="1"/>
  <c r="O39" i="1"/>
  <c r="Q39" i="1"/>
  <c r="R39" i="1"/>
  <c r="S39" i="1"/>
  <c r="T39" i="1"/>
  <c r="U39" i="1"/>
  <c r="A40" i="1"/>
  <c r="B40" i="1"/>
  <c r="C40" i="1"/>
  <c r="J40" i="1"/>
  <c r="L40" i="1"/>
  <c r="M40" i="1"/>
  <c r="N40" i="1"/>
  <c r="O40" i="1"/>
  <c r="Q40" i="1"/>
  <c r="R40" i="1"/>
  <c r="S40" i="1"/>
  <c r="T40" i="1"/>
  <c r="U40" i="1"/>
  <c r="A41" i="1"/>
  <c r="B41" i="1"/>
  <c r="C41" i="1"/>
  <c r="J41" i="1"/>
  <c r="L41" i="1"/>
  <c r="M41" i="1"/>
  <c r="N41" i="1"/>
  <c r="O41" i="1"/>
  <c r="Q41" i="1"/>
  <c r="R41" i="1"/>
  <c r="S41" i="1"/>
  <c r="T41" i="1"/>
  <c r="U41" i="1"/>
  <c r="A42" i="1"/>
  <c r="B42" i="1"/>
  <c r="C42" i="1"/>
  <c r="J42" i="1"/>
  <c r="L42" i="1"/>
  <c r="M42" i="1"/>
  <c r="N42" i="1"/>
  <c r="O42" i="1"/>
  <c r="Q42" i="1"/>
  <c r="R42" i="1"/>
  <c r="S42" i="1"/>
  <c r="T42" i="1"/>
  <c r="U42" i="1"/>
  <c r="A43" i="1"/>
  <c r="B43" i="1"/>
  <c r="C43" i="1"/>
  <c r="J43" i="1"/>
  <c r="L43" i="1"/>
  <c r="M43" i="1"/>
  <c r="N43" i="1"/>
  <c r="O43" i="1"/>
  <c r="Q43" i="1"/>
  <c r="R43" i="1"/>
  <c r="S43" i="1"/>
  <c r="T43" i="1"/>
  <c r="U43" i="1"/>
  <c r="A44" i="1"/>
  <c r="B44" i="1"/>
  <c r="C44" i="1"/>
  <c r="J44" i="1"/>
  <c r="L44" i="1"/>
  <c r="M44" i="1"/>
  <c r="N44" i="1"/>
  <c r="O44" i="1"/>
  <c r="Q44" i="1"/>
  <c r="R44" i="1"/>
  <c r="S44" i="1"/>
  <c r="T44" i="1"/>
  <c r="U44" i="1"/>
  <c r="A45" i="1"/>
  <c r="B45" i="1"/>
  <c r="C45" i="1"/>
  <c r="J45" i="1"/>
  <c r="L45" i="1"/>
  <c r="M45" i="1"/>
  <c r="N45" i="1"/>
  <c r="O45" i="1"/>
  <c r="Q45" i="1"/>
  <c r="R45" i="1"/>
  <c r="S45" i="1"/>
  <c r="T45" i="1"/>
  <c r="U45" i="1"/>
  <c r="A46" i="1"/>
  <c r="B46" i="1"/>
  <c r="C46" i="1"/>
  <c r="J46" i="1"/>
  <c r="L46" i="1"/>
  <c r="M46" i="1"/>
  <c r="N46" i="1"/>
  <c r="O46" i="1"/>
  <c r="Q46" i="1"/>
  <c r="R46" i="1"/>
  <c r="S46" i="1"/>
  <c r="T46" i="1"/>
  <c r="U46" i="1"/>
  <c r="A47" i="1"/>
  <c r="B47" i="1"/>
  <c r="C47" i="1"/>
  <c r="J47" i="1"/>
  <c r="L47" i="1"/>
  <c r="M47" i="1"/>
  <c r="N47" i="1"/>
  <c r="O47" i="1"/>
  <c r="Q47" i="1"/>
  <c r="R47" i="1"/>
  <c r="S47" i="1"/>
  <c r="T47" i="1"/>
  <c r="U47" i="1"/>
  <c r="A48" i="1"/>
  <c r="B48" i="1"/>
  <c r="C48" i="1"/>
  <c r="J48" i="1"/>
  <c r="L48" i="1"/>
  <c r="M48" i="1"/>
  <c r="N48" i="1"/>
  <c r="O48" i="1"/>
  <c r="Q48" i="1"/>
  <c r="R48" i="1"/>
  <c r="S48" i="1"/>
  <c r="T48" i="1"/>
  <c r="U48" i="1"/>
  <c r="A49" i="1"/>
  <c r="B49" i="1"/>
  <c r="C49" i="1"/>
  <c r="J49" i="1"/>
  <c r="L49" i="1"/>
  <c r="M49" i="1"/>
  <c r="N49" i="1"/>
  <c r="O49" i="1"/>
  <c r="Q49" i="1"/>
  <c r="R49" i="1"/>
  <c r="S49" i="1"/>
  <c r="T49" i="1"/>
  <c r="U49" i="1"/>
  <c r="A50" i="1"/>
  <c r="B50" i="1"/>
  <c r="C50" i="1"/>
  <c r="J50" i="1"/>
  <c r="L50" i="1"/>
  <c r="M50" i="1"/>
  <c r="N50" i="1"/>
  <c r="O50" i="1"/>
  <c r="Q50" i="1"/>
  <c r="R50" i="1"/>
  <c r="S50" i="1"/>
  <c r="T50" i="1"/>
  <c r="U50" i="1"/>
  <c r="A51" i="1"/>
  <c r="B51" i="1"/>
  <c r="C51" i="1"/>
  <c r="J51" i="1"/>
  <c r="L51" i="1"/>
  <c r="M51" i="1"/>
  <c r="N51" i="1"/>
  <c r="O51" i="1"/>
  <c r="Q51" i="1"/>
  <c r="R51" i="1"/>
  <c r="S51" i="1"/>
  <c r="T51" i="1"/>
  <c r="U51" i="1"/>
  <c r="A52" i="1"/>
  <c r="B52" i="1"/>
  <c r="C52" i="1"/>
  <c r="J52" i="1"/>
  <c r="L52" i="1"/>
  <c r="M52" i="1"/>
  <c r="N52" i="1"/>
  <c r="O52" i="1"/>
  <c r="Q52" i="1"/>
  <c r="R52" i="1"/>
  <c r="S52" i="1"/>
  <c r="T52" i="1"/>
  <c r="U52" i="1"/>
  <c r="A53" i="1"/>
  <c r="B53" i="1"/>
  <c r="C53" i="1"/>
  <c r="J53" i="1"/>
  <c r="L53" i="1"/>
  <c r="M53" i="1"/>
  <c r="N53" i="1"/>
  <c r="O53" i="1"/>
  <c r="Q53" i="1"/>
  <c r="R53" i="1"/>
  <c r="S53" i="1"/>
  <c r="T53" i="1"/>
  <c r="U53" i="1"/>
  <c r="A54" i="1"/>
  <c r="B54" i="1"/>
  <c r="C54" i="1"/>
  <c r="J54" i="1"/>
  <c r="L54" i="1"/>
  <c r="M54" i="1"/>
  <c r="N54" i="1"/>
  <c r="O54" i="1"/>
  <c r="Q54" i="1"/>
  <c r="R54" i="1"/>
  <c r="S54" i="1"/>
  <c r="T54" i="1"/>
  <c r="U54" i="1"/>
  <c r="A55" i="1"/>
  <c r="B55" i="1"/>
  <c r="C55" i="1"/>
  <c r="J55" i="1"/>
  <c r="L55" i="1"/>
  <c r="M55" i="1"/>
  <c r="N55" i="1"/>
  <c r="O55" i="1"/>
  <c r="Q55" i="1"/>
  <c r="R55" i="1"/>
  <c r="S55" i="1"/>
  <c r="T55" i="1"/>
  <c r="U55" i="1"/>
  <c r="A56" i="1"/>
  <c r="B56" i="1"/>
  <c r="C56" i="1"/>
  <c r="J56" i="1"/>
  <c r="L56" i="1"/>
  <c r="M56" i="1"/>
  <c r="N56" i="1"/>
  <c r="O56" i="1"/>
  <c r="Q56" i="1"/>
  <c r="R56" i="1"/>
  <c r="S56" i="1"/>
  <c r="T56" i="1"/>
  <c r="U56" i="1"/>
  <c r="A57" i="1"/>
  <c r="B57" i="1"/>
  <c r="C57" i="1"/>
  <c r="J57" i="1"/>
  <c r="L57" i="1"/>
  <c r="M57" i="1"/>
  <c r="N57" i="1"/>
  <c r="O57" i="1"/>
  <c r="Q57" i="1"/>
  <c r="R57" i="1"/>
  <c r="S57" i="1"/>
  <c r="T57" i="1"/>
  <c r="U57" i="1"/>
  <c r="A58" i="1"/>
  <c r="B58" i="1"/>
  <c r="C58" i="1"/>
  <c r="J58" i="1"/>
  <c r="L58" i="1"/>
  <c r="M58" i="1"/>
  <c r="N58" i="1"/>
  <c r="O58" i="1"/>
  <c r="Q58" i="1"/>
  <c r="R58" i="1"/>
  <c r="S58" i="1"/>
  <c r="T58" i="1"/>
  <c r="U58" i="1"/>
  <c r="A59" i="1"/>
  <c r="B59" i="1"/>
  <c r="C59" i="1"/>
  <c r="J59" i="1"/>
  <c r="L59" i="1"/>
  <c r="M59" i="1"/>
  <c r="N59" i="1"/>
  <c r="O59" i="1"/>
  <c r="Q59" i="1"/>
  <c r="R59" i="1"/>
  <c r="S59" i="1"/>
  <c r="T59" i="1"/>
  <c r="U59" i="1"/>
  <c r="A60" i="1"/>
  <c r="B60" i="1"/>
  <c r="C60" i="1"/>
  <c r="J60" i="1"/>
  <c r="L60" i="1"/>
  <c r="M60" i="1"/>
  <c r="N60" i="1"/>
  <c r="O60" i="1"/>
  <c r="Q60" i="1"/>
  <c r="R60" i="1"/>
  <c r="S60" i="1"/>
  <c r="T60" i="1"/>
  <c r="U60" i="1"/>
  <c r="A61" i="1"/>
  <c r="B61" i="1"/>
  <c r="C61" i="1"/>
  <c r="J61" i="1"/>
  <c r="L61" i="1"/>
  <c r="M61" i="1"/>
  <c r="N61" i="1"/>
  <c r="O61" i="1"/>
  <c r="Q61" i="1"/>
  <c r="R61" i="1"/>
  <c r="S61" i="1"/>
  <c r="T61" i="1"/>
  <c r="U61" i="1"/>
  <c r="A62" i="1"/>
  <c r="B62" i="1"/>
  <c r="C62" i="1"/>
  <c r="J62" i="1"/>
  <c r="L62" i="1"/>
  <c r="M62" i="1"/>
  <c r="N62" i="1"/>
  <c r="O62" i="1"/>
  <c r="Q62" i="1"/>
  <c r="R62" i="1"/>
  <c r="S62" i="1"/>
  <c r="T62" i="1"/>
  <c r="U62" i="1"/>
  <c r="A63" i="1"/>
  <c r="B63" i="1"/>
  <c r="C63" i="1"/>
  <c r="J63" i="1"/>
  <c r="L63" i="1"/>
  <c r="M63" i="1"/>
  <c r="N63" i="1"/>
  <c r="O63" i="1"/>
  <c r="Q63" i="1"/>
  <c r="R63" i="1"/>
  <c r="S63" i="1"/>
  <c r="T63" i="1"/>
  <c r="U63" i="1"/>
  <c r="A64" i="1"/>
  <c r="B64" i="1"/>
  <c r="C64" i="1"/>
  <c r="J64" i="1"/>
  <c r="L64" i="1"/>
  <c r="M64" i="1"/>
  <c r="N64" i="1"/>
  <c r="O64" i="1"/>
  <c r="Q64" i="1"/>
  <c r="R64" i="1"/>
  <c r="S64" i="1"/>
  <c r="T64" i="1"/>
  <c r="U64" i="1"/>
  <c r="A65" i="1"/>
  <c r="B65" i="1"/>
  <c r="C65" i="1"/>
  <c r="J65" i="1"/>
  <c r="L65" i="1"/>
  <c r="M65" i="1"/>
  <c r="N65" i="1"/>
  <c r="O65" i="1"/>
  <c r="Q65" i="1"/>
  <c r="R65" i="1"/>
  <c r="S65" i="1"/>
  <c r="T65" i="1"/>
  <c r="U65" i="1"/>
  <c r="A66" i="1"/>
  <c r="B66" i="1"/>
  <c r="C66" i="1"/>
  <c r="J66" i="1"/>
  <c r="L66" i="1"/>
  <c r="M66" i="1"/>
  <c r="N66" i="1"/>
  <c r="O66" i="1"/>
  <c r="Q66" i="1"/>
  <c r="R66" i="1"/>
  <c r="S66" i="1"/>
  <c r="T66" i="1"/>
  <c r="U66" i="1"/>
  <c r="A67" i="1"/>
  <c r="B67" i="1"/>
  <c r="C67" i="1"/>
  <c r="J67" i="1"/>
  <c r="L67" i="1"/>
  <c r="M67" i="1"/>
  <c r="N67" i="1"/>
  <c r="O67" i="1"/>
  <c r="Q67" i="1"/>
  <c r="R67" i="1"/>
  <c r="S67" i="1"/>
  <c r="T67" i="1"/>
  <c r="U67" i="1"/>
  <c r="A68" i="1"/>
  <c r="B68" i="1"/>
  <c r="C68" i="1"/>
  <c r="J68" i="1"/>
  <c r="L68" i="1"/>
  <c r="M68" i="1"/>
  <c r="N68" i="1"/>
  <c r="O68" i="1"/>
  <c r="Q68" i="1"/>
  <c r="R68" i="1"/>
  <c r="S68" i="1"/>
  <c r="T68" i="1"/>
  <c r="U68" i="1"/>
  <c r="A69" i="1"/>
  <c r="B69" i="1"/>
  <c r="C69" i="1"/>
  <c r="J69" i="1"/>
  <c r="L69" i="1"/>
  <c r="M69" i="1"/>
  <c r="N69" i="1"/>
  <c r="O69" i="1"/>
  <c r="Q69" i="1"/>
  <c r="R69" i="1"/>
  <c r="S69" i="1"/>
  <c r="T69" i="1"/>
  <c r="U69" i="1"/>
  <c r="A70" i="1"/>
  <c r="B70" i="1"/>
  <c r="C70" i="1"/>
  <c r="J70" i="1"/>
  <c r="L70" i="1"/>
  <c r="M70" i="1"/>
  <c r="N70" i="1"/>
  <c r="O70" i="1"/>
  <c r="Q70" i="1"/>
  <c r="R70" i="1"/>
  <c r="S70" i="1"/>
  <c r="T70" i="1"/>
  <c r="U70" i="1"/>
  <c r="A71" i="1"/>
  <c r="B71" i="1"/>
  <c r="C71" i="1"/>
  <c r="J71" i="1"/>
  <c r="L71" i="1"/>
  <c r="M71" i="1"/>
  <c r="N71" i="1"/>
  <c r="O71" i="1"/>
  <c r="Q71" i="1"/>
  <c r="R71" i="1"/>
  <c r="S71" i="1"/>
  <c r="T71" i="1"/>
  <c r="U71" i="1"/>
  <c r="A72" i="1"/>
  <c r="B72" i="1"/>
  <c r="C72" i="1"/>
  <c r="J72" i="1"/>
  <c r="L72" i="1"/>
  <c r="M72" i="1"/>
  <c r="N72" i="1"/>
  <c r="O72" i="1"/>
  <c r="Q72" i="1"/>
  <c r="R72" i="1"/>
  <c r="S72" i="1"/>
  <c r="T72" i="1"/>
  <c r="U72" i="1"/>
  <c r="A73" i="1"/>
  <c r="B73" i="1"/>
  <c r="C73" i="1"/>
  <c r="J73" i="1"/>
  <c r="L73" i="1"/>
  <c r="M73" i="1"/>
  <c r="N73" i="1"/>
  <c r="O73" i="1"/>
  <c r="Q73" i="1"/>
  <c r="R73" i="1"/>
  <c r="S73" i="1"/>
  <c r="T73" i="1"/>
  <c r="U73" i="1"/>
  <c r="A74" i="1"/>
  <c r="B74" i="1"/>
  <c r="C74" i="1"/>
  <c r="J74" i="1"/>
  <c r="L74" i="1"/>
  <c r="M74" i="1"/>
  <c r="N74" i="1"/>
  <c r="O74" i="1"/>
  <c r="Q74" i="1"/>
  <c r="R74" i="1"/>
  <c r="S74" i="1"/>
  <c r="T74" i="1"/>
  <c r="U74" i="1"/>
  <c r="A75" i="1"/>
  <c r="B75" i="1"/>
  <c r="C75" i="1"/>
  <c r="J75" i="1"/>
  <c r="L75" i="1"/>
  <c r="M75" i="1"/>
  <c r="N75" i="1"/>
  <c r="O75" i="1"/>
  <c r="Q75" i="1"/>
  <c r="R75" i="1"/>
  <c r="S75" i="1"/>
  <c r="T75" i="1"/>
  <c r="U75" i="1"/>
  <c r="A76" i="1"/>
  <c r="B76" i="1"/>
  <c r="C76" i="1"/>
  <c r="J76" i="1"/>
  <c r="L76" i="1"/>
  <c r="M76" i="1"/>
  <c r="N76" i="1"/>
  <c r="O76" i="1"/>
  <c r="Q76" i="1"/>
  <c r="R76" i="1"/>
  <c r="S76" i="1"/>
  <c r="T76" i="1"/>
  <c r="U76" i="1"/>
  <c r="A77" i="1"/>
  <c r="B77" i="1"/>
  <c r="C77" i="1"/>
  <c r="J77" i="1"/>
  <c r="L77" i="1"/>
  <c r="M77" i="1"/>
  <c r="N77" i="1"/>
  <c r="O77" i="1"/>
  <c r="Q77" i="1"/>
  <c r="R77" i="1"/>
  <c r="S77" i="1"/>
  <c r="T77" i="1"/>
  <c r="U77" i="1"/>
  <c r="A78" i="1"/>
  <c r="B78" i="1"/>
  <c r="C78" i="1"/>
  <c r="J78" i="1"/>
  <c r="L78" i="1"/>
  <c r="M78" i="1"/>
  <c r="N78" i="1"/>
  <c r="O78" i="1"/>
  <c r="Q78" i="1"/>
  <c r="R78" i="1"/>
  <c r="S78" i="1"/>
  <c r="T78" i="1"/>
  <c r="U78" i="1"/>
  <c r="A79" i="1"/>
  <c r="B79" i="1"/>
  <c r="C79" i="1"/>
  <c r="J79" i="1"/>
  <c r="L79" i="1"/>
  <c r="M79" i="1"/>
  <c r="N79" i="1"/>
  <c r="O79" i="1"/>
  <c r="Q79" i="1"/>
  <c r="R79" i="1"/>
  <c r="S79" i="1"/>
  <c r="T79" i="1"/>
  <c r="U79" i="1"/>
  <c r="A80" i="1"/>
  <c r="B80" i="1"/>
  <c r="C80" i="1"/>
  <c r="J80" i="1"/>
  <c r="L80" i="1"/>
  <c r="M80" i="1"/>
  <c r="N80" i="1"/>
  <c r="O80" i="1"/>
  <c r="Q80" i="1"/>
  <c r="R80" i="1"/>
  <c r="S80" i="1"/>
  <c r="T80" i="1"/>
  <c r="U80" i="1"/>
  <c r="A81" i="1"/>
  <c r="B81" i="1"/>
  <c r="C81" i="1"/>
  <c r="J81" i="1"/>
  <c r="L81" i="1"/>
  <c r="M81" i="1"/>
  <c r="N81" i="1"/>
  <c r="O81" i="1"/>
  <c r="Q81" i="1"/>
  <c r="R81" i="1"/>
  <c r="S81" i="1"/>
  <c r="T81" i="1"/>
  <c r="U81" i="1"/>
  <c r="A82" i="1"/>
  <c r="B82" i="1"/>
  <c r="C82" i="1"/>
  <c r="J82" i="1"/>
  <c r="L82" i="1"/>
  <c r="M82" i="1"/>
  <c r="N82" i="1"/>
  <c r="O82" i="1"/>
  <c r="Q82" i="1"/>
  <c r="R82" i="1"/>
  <c r="S82" i="1"/>
  <c r="T82" i="1"/>
  <c r="U82" i="1"/>
  <c r="A83" i="1"/>
  <c r="B83" i="1"/>
  <c r="C83" i="1"/>
  <c r="J83" i="1"/>
  <c r="L83" i="1"/>
  <c r="M83" i="1"/>
  <c r="N83" i="1"/>
  <c r="O83" i="1"/>
  <c r="Q83" i="1"/>
  <c r="R83" i="1"/>
  <c r="S83" i="1"/>
  <c r="T83" i="1"/>
  <c r="U83" i="1"/>
  <c r="A84" i="1"/>
  <c r="B84" i="1"/>
  <c r="C84" i="1"/>
  <c r="J84" i="1"/>
  <c r="L84" i="1"/>
  <c r="M84" i="1"/>
  <c r="N84" i="1"/>
  <c r="O84" i="1"/>
  <c r="Q84" i="1"/>
  <c r="R84" i="1"/>
  <c r="S84" i="1"/>
  <c r="T84" i="1"/>
  <c r="U84" i="1"/>
  <c r="A85" i="1"/>
  <c r="B85" i="1"/>
  <c r="C85" i="1"/>
  <c r="J85" i="1"/>
  <c r="L85" i="1"/>
  <c r="M85" i="1"/>
  <c r="N85" i="1"/>
  <c r="O85" i="1"/>
  <c r="Q85" i="1"/>
  <c r="R85" i="1"/>
  <c r="S85" i="1"/>
  <c r="T85" i="1"/>
  <c r="U85" i="1"/>
  <c r="A86" i="1"/>
  <c r="B86" i="1"/>
  <c r="C86" i="1"/>
  <c r="J86" i="1"/>
  <c r="L86" i="1"/>
  <c r="M86" i="1"/>
  <c r="N86" i="1"/>
  <c r="O86" i="1"/>
  <c r="Q86" i="1"/>
  <c r="R86" i="1"/>
  <c r="S86" i="1"/>
  <c r="T86" i="1"/>
  <c r="U86" i="1"/>
  <c r="A87" i="1"/>
  <c r="B87" i="1"/>
  <c r="C87" i="1"/>
  <c r="J87" i="1"/>
  <c r="L87" i="1"/>
  <c r="M87" i="1"/>
  <c r="N87" i="1"/>
  <c r="O87" i="1"/>
  <c r="Q87" i="1"/>
  <c r="R87" i="1"/>
  <c r="S87" i="1"/>
  <c r="T87" i="1"/>
  <c r="U87" i="1"/>
  <c r="A88" i="1"/>
  <c r="B88" i="1"/>
  <c r="C88" i="1"/>
  <c r="J88" i="1"/>
  <c r="L88" i="1"/>
  <c r="M88" i="1"/>
  <c r="N88" i="1"/>
  <c r="O88" i="1"/>
  <c r="Q88" i="1"/>
  <c r="R88" i="1"/>
  <c r="S88" i="1"/>
  <c r="T88" i="1"/>
  <c r="U88" i="1"/>
  <c r="A89" i="1"/>
  <c r="B89" i="1"/>
  <c r="C89" i="1"/>
  <c r="J89" i="1"/>
  <c r="L89" i="1"/>
  <c r="M89" i="1"/>
  <c r="N89" i="1"/>
  <c r="O89" i="1"/>
  <c r="Q89" i="1"/>
  <c r="R89" i="1"/>
  <c r="S89" i="1"/>
  <c r="T89" i="1"/>
  <c r="U89" i="1"/>
  <c r="A90" i="1"/>
  <c r="B90" i="1"/>
  <c r="C90" i="1"/>
  <c r="J90" i="1"/>
  <c r="L90" i="1"/>
  <c r="M90" i="1"/>
  <c r="N90" i="1"/>
  <c r="O90" i="1"/>
  <c r="Q90" i="1"/>
  <c r="R90" i="1"/>
  <c r="S90" i="1"/>
  <c r="T90" i="1"/>
  <c r="U90" i="1"/>
  <c r="A91" i="1"/>
  <c r="B91" i="1"/>
  <c r="C91" i="1"/>
  <c r="J91" i="1"/>
  <c r="L91" i="1"/>
  <c r="M91" i="1"/>
  <c r="N91" i="1"/>
  <c r="O91" i="1"/>
  <c r="Q91" i="1"/>
  <c r="R91" i="1"/>
  <c r="S91" i="1"/>
  <c r="T91" i="1"/>
  <c r="U91" i="1"/>
  <c r="A92" i="1"/>
  <c r="B92" i="1"/>
  <c r="C92" i="1"/>
  <c r="J92" i="1"/>
  <c r="L92" i="1"/>
  <c r="M92" i="1"/>
  <c r="N92" i="1"/>
  <c r="O92" i="1"/>
  <c r="Q92" i="1"/>
  <c r="R92" i="1"/>
  <c r="S92" i="1"/>
  <c r="T92" i="1"/>
  <c r="U92" i="1"/>
  <c r="A93" i="1"/>
  <c r="B93" i="1"/>
  <c r="C93" i="1"/>
  <c r="J93" i="1"/>
  <c r="L93" i="1"/>
  <c r="M93" i="1"/>
  <c r="N93" i="1"/>
  <c r="O93" i="1"/>
  <c r="Q93" i="1"/>
  <c r="R93" i="1"/>
  <c r="S93" i="1"/>
  <c r="T93" i="1"/>
  <c r="U93" i="1"/>
  <c r="A94" i="1"/>
  <c r="B94" i="1"/>
  <c r="C94" i="1"/>
  <c r="J94" i="1"/>
  <c r="L94" i="1"/>
  <c r="M94" i="1"/>
  <c r="N94" i="1"/>
  <c r="O94" i="1"/>
  <c r="Q94" i="1"/>
  <c r="R94" i="1"/>
  <c r="S94" i="1"/>
  <c r="T94" i="1"/>
  <c r="U94" i="1"/>
  <c r="A95" i="1"/>
  <c r="B95" i="1"/>
  <c r="C95" i="1"/>
  <c r="J95" i="1"/>
  <c r="L95" i="1"/>
  <c r="M95" i="1"/>
  <c r="N95" i="1"/>
  <c r="O95" i="1"/>
  <c r="Q95" i="1"/>
  <c r="R95" i="1"/>
  <c r="S95" i="1"/>
  <c r="T95" i="1"/>
  <c r="U95" i="1"/>
  <c r="A96" i="1"/>
  <c r="B96" i="1"/>
  <c r="C96" i="1"/>
  <c r="J96" i="1"/>
  <c r="L96" i="1"/>
  <c r="M96" i="1"/>
  <c r="N96" i="1"/>
  <c r="O96" i="1"/>
  <c r="Q96" i="1"/>
  <c r="R96" i="1"/>
  <c r="S96" i="1"/>
  <c r="T96" i="1"/>
  <c r="U96" i="1"/>
  <c r="A97" i="1"/>
  <c r="B97" i="1"/>
  <c r="C97" i="1"/>
  <c r="J97" i="1"/>
  <c r="L97" i="1"/>
  <c r="M97" i="1"/>
  <c r="N97" i="1"/>
  <c r="O97" i="1"/>
  <c r="Q97" i="1"/>
  <c r="R97" i="1"/>
  <c r="S97" i="1"/>
  <c r="T97" i="1"/>
  <c r="U97" i="1"/>
  <c r="A98" i="1"/>
  <c r="B98" i="1"/>
  <c r="C98" i="1"/>
  <c r="J98" i="1"/>
  <c r="L98" i="1"/>
  <c r="M98" i="1"/>
  <c r="N98" i="1"/>
  <c r="O98" i="1"/>
  <c r="Q98" i="1"/>
  <c r="R98" i="1"/>
  <c r="S98" i="1"/>
  <c r="T98" i="1"/>
  <c r="U98" i="1"/>
  <c r="A99" i="1"/>
  <c r="B99" i="1"/>
  <c r="C99" i="1"/>
  <c r="J99" i="1"/>
  <c r="L99" i="1"/>
  <c r="M99" i="1"/>
  <c r="N99" i="1"/>
  <c r="O99" i="1"/>
  <c r="Q99" i="1"/>
  <c r="R99" i="1"/>
  <c r="S99" i="1"/>
  <c r="T99" i="1"/>
  <c r="U99" i="1"/>
  <c r="A100" i="1"/>
  <c r="B100" i="1"/>
  <c r="C100" i="1"/>
  <c r="J100" i="1"/>
  <c r="Q100" i="1"/>
  <c r="R100" i="1"/>
  <c r="S100" i="1"/>
  <c r="T100" i="1"/>
  <c r="U100" i="1"/>
  <c r="A101" i="1"/>
  <c r="B101" i="1"/>
  <c r="C101" i="1"/>
  <c r="J101" i="1"/>
  <c r="Q101" i="1"/>
  <c r="R101" i="1"/>
  <c r="S101" i="1"/>
  <c r="T101" i="1"/>
  <c r="U101" i="1"/>
  <c r="A102" i="1"/>
  <c r="B102" i="1"/>
  <c r="C102" i="1"/>
  <c r="J102" i="1"/>
  <c r="Q102" i="1"/>
  <c r="R102" i="1"/>
  <c r="S102" i="1"/>
  <c r="T102" i="1"/>
  <c r="U102" i="1"/>
  <c r="A103" i="1"/>
  <c r="B103" i="1"/>
  <c r="C103" i="1"/>
  <c r="J103" i="1"/>
  <c r="Q103" i="1"/>
  <c r="R103" i="1"/>
  <c r="S103" i="1"/>
  <c r="T103" i="1"/>
  <c r="U103" i="1"/>
  <c r="A104" i="1"/>
  <c r="B104" i="1"/>
  <c r="C104" i="1"/>
  <c r="J104" i="1"/>
  <c r="Q104" i="1"/>
  <c r="R104" i="1"/>
  <c r="S104" i="1"/>
  <c r="T104" i="1"/>
  <c r="U104" i="1"/>
  <c r="A105" i="1"/>
  <c r="B105" i="1"/>
  <c r="C105" i="1"/>
  <c r="J105" i="1"/>
  <c r="Q105" i="1"/>
  <c r="R105" i="1"/>
  <c r="S105" i="1"/>
  <c r="T105" i="1"/>
  <c r="U105" i="1"/>
  <c r="A106" i="1"/>
  <c r="B106" i="1"/>
  <c r="C106" i="1"/>
  <c r="J106" i="1"/>
  <c r="Q106" i="1"/>
  <c r="R106" i="1"/>
  <c r="S106" i="1"/>
  <c r="T106" i="1"/>
  <c r="U106" i="1"/>
  <c r="A107" i="1"/>
  <c r="B107" i="1"/>
  <c r="C107" i="1"/>
  <c r="J107" i="1"/>
  <c r="Q107" i="1"/>
  <c r="R107" i="1"/>
  <c r="S107" i="1"/>
  <c r="T107" i="1"/>
  <c r="U107" i="1"/>
  <c r="A108" i="1"/>
  <c r="B108" i="1"/>
  <c r="C108" i="1"/>
  <c r="J108" i="1"/>
  <c r="Q108" i="1"/>
  <c r="R108" i="1"/>
  <c r="S108" i="1"/>
  <c r="T108" i="1"/>
  <c r="U108" i="1"/>
  <c r="A109" i="1"/>
  <c r="B109" i="1"/>
  <c r="C109" i="1"/>
  <c r="J109" i="1"/>
  <c r="Q109" i="1"/>
  <c r="R109" i="1"/>
  <c r="S109" i="1"/>
  <c r="T109" i="1"/>
  <c r="U109" i="1"/>
  <c r="A110" i="1"/>
  <c r="B110" i="1"/>
  <c r="C110" i="1"/>
  <c r="J110" i="1"/>
  <c r="Q110" i="1"/>
  <c r="R110" i="1"/>
  <c r="S110" i="1"/>
  <c r="T110" i="1"/>
  <c r="U110" i="1"/>
  <c r="A111" i="1"/>
  <c r="B111" i="1"/>
  <c r="C111" i="1"/>
  <c r="J111" i="1"/>
  <c r="Q111" i="1"/>
  <c r="R111" i="1"/>
  <c r="S111" i="1"/>
  <c r="T111" i="1"/>
  <c r="U111" i="1"/>
  <c r="A112" i="1"/>
  <c r="B112" i="1"/>
  <c r="C112" i="1"/>
  <c r="J112" i="1"/>
  <c r="Q112" i="1"/>
  <c r="R112" i="1"/>
  <c r="S112" i="1"/>
  <c r="T112" i="1"/>
  <c r="U112" i="1"/>
  <c r="A113" i="1"/>
  <c r="B113" i="1"/>
  <c r="C113" i="1"/>
  <c r="J113" i="1"/>
  <c r="Q113" i="1"/>
  <c r="R113" i="1"/>
  <c r="S113" i="1"/>
  <c r="T113" i="1"/>
  <c r="U113" i="1"/>
  <c r="A114" i="1"/>
  <c r="B114" i="1"/>
  <c r="C114" i="1"/>
  <c r="J114" i="1"/>
  <c r="Q114" i="1"/>
  <c r="R114" i="1"/>
  <c r="S114" i="1"/>
  <c r="T114" i="1"/>
  <c r="U114" i="1"/>
  <c r="A115" i="1"/>
  <c r="B115" i="1"/>
  <c r="C115" i="1"/>
  <c r="J115" i="1"/>
  <c r="Q115" i="1"/>
  <c r="R115" i="1"/>
  <c r="S115" i="1"/>
  <c r="T115" i="1"/>
  <c r="U115" i="1"/>
  <c r="A116" i="1"/>
  <c r="B116" i="1"/>
  <c r="C116" i="1"/>
  <c r="J116" i="1"/>
  <c r="Q116" i="1"/>
  <c r="R116" i="1"/>
  <c r="S116" i="1"/>
  <c r="T116" i="1"/>
  <c r="U116" i="1"/>
  <c r="A117" i="1"/>
  <c r="B117" i="1"/>
  <c r="C117" i="1"/>
  <c r="J117" i="1"/>
  <c r="Q117" i="1"/>
  <c r="R117" i="1"/>
  <c r="S117" i="1"/>
  <c r="T117" i="1"/>
  <c r="U117" i="1"/>
  <c r="A118" i="1"/>
  <c r="B118" i="1"/>
  <c r="C118" i="1"/>
  <c r="J118" i="1"/>
  <c r="Q118" i="1"/>
  <c r="R118" i="1"/>
  <c r="S118" i="1"/>
  <c r="T118" i="1"/>
  <c r="U118" i="1"/>
  <c r="A119" i="1"/>
  <c r="B119" i="1"/>
  <c r="C119" i="1"/>
  <c r="J119" i="1"/>
  <c r="Q119" i="1"/>
  <c r="R119" i="1"/>
  <c r="S119" i="1"/>
  <c r="T119" i="1"/>
  <c r="U119" i="1"/>
  <c r="A120" i="1"/>
  <c r="B120" i="1"/>
  <c r="C120" i="1"/>
  <c r="J120" i="1"/>
  <c r="Q120" i="1"/>
  <c r="R120" i="1"/>
  <c r="S120" i="1"/>
  <c r="T120" i="1"/>
  <c r="U120" i="1"/>
  <c r="A121" i="1"/>
  <c r="B121" i="1"/>
  <c r="C121" i="1"/>
  <c r="J121" i="1"/>
  <c r="Q121" i="1"/>
  <c r="R121" i="1"/>
  <c r="S121" i="1"/>
  <c r="T121" i="1"/>
  <c r="U121" i="1"/>
  <c r="A122" i="1"/>
  <c r="B122" i="1"/>
  <c r="C122" i="1"/>
  <c r="J122" i="1"/>
  <c r="Q122" i="1"/>
  <c r="R122" i="1"/>
  <c r="S122" i="1"/>
  <c r="T122" i="1"/>
  <c r="U122" i="1"/>
  <c r="A123" i="1"/>
  <c r="B123" i="1"/>
  <c r="C123" i="1"/>
  <c r="J123" i="1"/>
  <c r="Q123" i="1"/>
  <c r="R123" i="1"/>
  <c r="S123" i="1"/>
  <c r="T123" i="1"/>
  <c r="U123" i="1"/>
  <c r="A124" i="1"/>
  <c r="B124" i="1"/>
  <c r="C124" i="1"/>
  <c r="J124" i="1"/>
  <c r="Q124" i="1"/>
  <c r="R124" i="1"/>
  <c r="S124" i="1"/>
  <c r="T124" i="1"/>
  <c r="U124" i="1"/>
  <c r="A125" i="1"/>
  <c r="B125" i="1"/>
  <c r="C125" i="1"/>
  <c r="J125" i="1"/>
  <c r="Q125" i="1"/>
  <c r="R125" i="1"/>
  <c r="S125" i="1"/>
  <c r="T125" i="1"/>
  <c r="U125" i="1"/>
  <c r="A126" i="1"/>
  <c r="B126" i="1"/>
  <c r="C126" i="1"/>
  <c r="J126" i="1"/>
  <c r="Q126" i="1"/>
  <c r="R126" i="1"/>
  <c r="S126" i="1"/>
  <c r="T126" i="1"/>
  <c r="U126" i="1"/>
  <c r="A127" i="1"/>
  <c r="B127" i="1"/>
  <c r="C127" i="1"/>
  <c r="J127" i="1"/>
  <c r="Q127" i="1"/>
  <c r="R127" i="1"/>
  <c r="S127" i="1"/>
  <c r="T127" i="1"/>
  <c r="U127" i="1"/>
  <c r="A128" i="1"/>
  <c r="B128" i="1"/>
  <c r="C128" i="1"/>
  <c r="J128" i="1"/>
  <c r="Q128" i="1"/>
  <c r="R128" i="1"/>
  <c r="S128" i="1"/>
  <c r="T128" i="1"/>
  <c r="U128" i="1"/>
  <c r="A129" i="1"/>
  <c r="B129" i="1"/>
  <c r="C129" i="1"/>
  <c r="J129" i="1"/>
  <c r="Q129" i="1"/>
  <c r="R129" i="1"/>
  <c r="S129" i="1"/>
  <c r="T129" i="1"/>
  <c r="U129" i="1"/>
  <c r="A130" i="1"/>
  <c r="B130" i="1"/>
  <c r="C130" i="1"/>
  <c r="J130" i="1"/>
  <c r="Q130" i="1"/>
  <c r="R130" i="1"/>
  <c r="S130" i="1"/>
  <c r="T130" i="1"/>
  <c r="U130" i="1"/>
  <c r="A131" i="1"/>
  <c r="B131" i="1"/>
  <c r="C131" i="1"/>
  <c r="J131" i="1"/>
  <c r="Q131" i="1"/>
  <c r="R131" i="1"/>
  <c r="S131" i="1"/>
  <c r="T131" i="1"/>
  <c r="U131" i="1"/>
  <c r="A132" i="1"/>
  <c r="B132" i="1"/>
  <c r="C132" i="1"/>
  <c r="J132" i="1"/>
  <c r="Q132" i="1"/>
  <c r="R132" i="1"/>
  <c r="S132" i="1"/>
  <c r="T132" i="1"/>
  <c r="U132" i="1"/>
  <c r="A133" i="1"/>
  <c r="B133" i="1"/>
  <c r="C133" i="1"/>
  <c r="J133" i="1"/>
  <c r="Q133" i="1"/>
  <c r="R133" i="1"/>
  <c r="S133" i="1"/>
  <c r="T133" i="1"/>
  <c r="U133" i="1"/>
  <c r="A134" i="1"/>
  <c r="B134" i="1"/>
  <c r="C134" i="1"/>
  <c r="J134" i="1"/>
  <c r="Q134" i="1"/>
  <c r="R134" i="1"/>
  <c r="S134" i="1"/>
  <c r="T134" i="1"/>
  <c r="U134" i="1"/>
  <c r="A135" i="1"/>
  <c r="B135" i="1"/>
  <c r="C135" i="1"/>
  <c r="J135" i="1"/>
  <c r="Q135" i="1"/>
  <c r="R135" i="1"/>
  <c r="S135" i="1"/>
  <c r="T135" i="1"/>
  <c r="U135" i="1"/>
  <c r="A136" i="1"/>
  <c r="B136" i="1"/>
  <c r="C136" i="1"/>
  <c r="J136" i="1"/>
  <c r="Q136" i="1"/>
  <c r="R136" i="1"/>
  <c r="S136" i="1"/>
  <c r="T136" i="1"/>
  <c r="U136" i="1"/>
  <c r="A137" i="1"/>
  <c r="B137" i="1"/>
  <c r="C137" i="1"/>
  <c r="J137" i="1"/>
  <c r="Q137" i="1"/>
  <c r="R137" i="1"/>
  <c r="S137" i="1"/>
  <c r="T137" i="1"/>
  <c r="U137" i="1"/>
  <c r="A138" i="1"/>
  <c r="B138" i="1"/>
  <c r="C138" i="1"/>
  <c r="J138" i="1"/>
  <c r="Q138" i="1"/>
  <c r="R138" i="1"/>
  <c r="S138" i="1"/>
  <c r="T138" i="1"/>
  <c r="U138" i="1"/>
  <c r="A139" i="1"/>
  <c r="B139" i="1"/>
  <c r="C139" i="1"/>
  <c r="J139" i="1"/>
  <c r="Q139" i="1"/>
  <c r="R139" i="1"/>
  <c r="S139" i="1"/>
  <c r="T139" i="1"/>
  <c r="U139" i="1"/>
  <c r="A140" i="1"/>
  <c r="B140" i="1"/>
  <c r="C140" i="1"/>
  <c r="J140" i="1"/>
  <c r="Q140" i="1"/>
  <c r="R140" i="1"/>
  <c r="S140" i="1"/>
  <c r="T140" i="1"/>
  <c r="U140" i="1"/>
  <c r="A141" i="1"/>
  <c r="B141" i="1"/>
  <c r="C141" i="1"/>
  <c r="J141" i="1"/>
  <c r="Q141" i="1"/>
  <c r="R141" i="1"/>
  <c r="S141" i="1"/>
  <c r="T141" i="1"/>
  <c r="U141" i="1"/>
  <c r="A142" i="1"/>
  <c r="B142" i="1"/>
  <c r="C142" i="1"/>
  <c r="J142" i="1"/>
  <c r="Q142" i="1"/>
  <c r="R142" i="1"/>
  <c r="S142" i="1"/>
  <c r="T142" i="1"/>
  <c r="U142" i="1"/>
  <c r="A143" i="1"/>
  <c r="B143" i="1"/>
  <c r="C143" i="1"/>
  <c r="J143" i="1"/>
  <c r="Q143" i="1"/>
  <c r="R143" i="1"/>
  <c r="S143" i="1"/>
  <c r="T143" i="1"/>
  <c r="U143" i="1"/>
  <c r="A144" i="1"/>
  <c r="B144" i="1"/>
  <c r="C144" i="1"/>
  <c r="J144" i="1"/>
  <c r="Q144" i="1"/>
  <c r="R144" i="1"/>
  <c r="S144" i="1"/>
  <c r="T144" i="1"/>
  <c r="U144" i="1"/>
  <c r="A145" i="1"/>
  <c r="B145" i="1"/>
  <c r="C145" i="1"/>
  <c r="J145" i="1"/>
  <c r="Q145" i="1"/>
  <c r="R145" i="1"/>
  <c r="S145" i="1"/>
  <c r="T145" i="1"/>
  <c r="U145" i="1"/>
  <c r="A146" i="1"/>
  <c r="B146" i="1"/>
  <c r="C146" i="1"/>
  <c r="J146" i="1"/>
  <c r="Q146" i="1"/>
  <c r="R146" i="1"/>
  <c r="S146" i="1"/>
  <c r="T146" i="1"/>
  <c r="U146" i="1"/>
  <c r="A147" i="1"/>
  <c r="B147" i="1"/>
  <c r="C147" i="1"/>
  <c r="J147" i="1"/>
  <c r="Q147" i="1"/>
  <c r="R147" i="1"/>
  <c r="S147" i="1"/>
  <c r="T147" i="1"/>
  <c r="U147" i="1"/>
  <c r="A148" i="1"/>
  <c r="B148" i="1"/>
  <c r="C148" i="1"/>
  <c r="J148" i="1"/>
  <c r="Q148" i="1"/>
  <c r="R148" i="1"/>
  <c r="S148" i="1"/>
  <c r="T148" i="1"/>
  <c r="U148" i="1"/>
  <c r="A149" i="1"/>
  <c r="B149" i="1"/>
  <c r="C149" i="1"/>
  <c r="J149" i="1"/>
  <c r="Q149" i="1"/>
  <c r="R149" i="1"/>
  <c r="S149" i="1"/>
  <c r="T149" i="1"/>
  <c r="U149" i="1"/>
  <c r="A150" i="1"/>
  <c r="B150" i="1"/>
  <c r="C150" i="1"/>
  <c r="J150" i="1"/>
  <c r="Q150" i="1"/>
  <c r="R150" i="1"/>
  <c r="S150" i="1"/>
  <c r="T150" i="1"/>
  <c r="U150" i="1"/>
  <c r="A151" i="1"/>
  <c r="B151" i="1"/>
  <c r="C151" i="1"/>
  <c r="J151" i="1"/>
  <c r="Q151" i="1"/>
  <c r="R151" i="1"/>
  <c r="S151" i="1"/>
  <c r="T151" i="1"/>
  <c r="U151" i="1"/>
  <c r="A152" i="1"/>
  <c r="B152" i="1"/>
  <c r="C152" i="1"/>
  <c r="J152" i="1"/>
  <c r="Q152" i="1"/>
  <c r="R152" i="1"/>
  <c r="S152" i="1"/>
  <c r="T152" i="1"/>
  <c r="U152" i="1"/>
  <c r="A153" i="1"/>
  <c r="B153" i="1"/>
  <c r="C153" i="1"/>
  <c r="J153" i="1"/>
  <c r="Q153" i="1"/>
  <c r="R153" i="1"/>
  <c r="S153" i="1"/>
  <c r="T153" i="1"/>
  <c r="U153" i="1"/>
  <c r="A154" i="1"/>
  <c r="B154" i="1"/>
  <c r="C154" i="1"/>
  <c r="J154" i="1"/>
  <c r="Q154" i="1"/>
  <c r="R154" i="1"/>
  <c r="S154" i="1"/>
  <c r="T154" i="1"/>
  <c r="U154" i="1"/>
  <c r="A155" i="1"/>
  <c r="B155" i="1"/>
  <c r="C155" i="1"/>
  <c r="J155" i="1"/>
  <c r="Q155" i="1"/>
  <c r="R155" i="1"/>
  <c r="S155" i="1"/>
  <c r="T155" i="1"/>
  <c r="U155" i="1"/>
  <c r="A156" i="1"/>
  <c r="B156" i="1"/>
  <c r="C156" i="1"/>
  <c r="J156" i="1"/>
  <c r="Q156" i="1"/>
  <c r="R156" i="1"/>
  <c r="S156" i="1"/>
  <c r="T156" i="1"/>
  <c r="U156" i="1"/>
  <c r="A157" i="1"/>
  <c r="B157" i="1"/>
  <c r="C157" i="1"/>
  <c r="J157" i="1"/>
  <c r="Q157" i="1"/>
  <c r="R157" i="1"/>
  <c r="S157" i="1"/>
  <c r="T157" i="1"/>
  <c r="U157" i="1"/>
  <c r="A158" i="1"/>
  <c r="B158" i="1"/>
  <c r="C158" i="1"/>
  <c r="J158" i="1"/>
  <c r="Q158" i="1"/>
  <c r="R158" i="1"/>
  <c r="S158" i="1"/>
  <c r="T158" i="1"/>
  <c r="U158" i="1"/>
  <c r="A159" i="1"/>
  <c r="B159" i="1"/>
  <c r="C159" i="1"/>
  <c r="J159" i="1"/>
  <c r="Q159" i="1"/>
  <c r="R159" i="1"/>
  <c r="S159" i="1"/>
  <c r="T159" i="1"/>
  <c r="U159" i="1"/>
  <c r="A160" i="1"/>
  <c r="B160" i="1"/>
  <c r="C160" i="1"/>
  <c r="J160" i="1"/>
  <c r="Q160" i="1"/>
  <c r="R160" i="1"/>
  <c r="S160" i="1"/>
  <c r="T160" i="1"/>
  <c r="U160" i="1"/>
  <c r="A161" i="1"/>
  <c r="B161" i="1"/>
  <c r="C161" i="1"/>
  <c r="J161" i="1"/>
  <c r="Q161" i="1"/>
  <c r="R161" i="1"/>
  <c r="S161" i="1"/>
  <c r="T161" i="1"/>
  <c r="U161" i="1"/>
  <c r="A162" i="1"/>
  <c r="B162" i="1"/>
  <c r="C162" i="1"/>
  <c r="J162" i="1"/>
  <c r="Q162" i="1"/>
  <c r="R162" i="1"/>
  <c r="S162" i="1"/>
  <c r="T162" i="1"/>
  <c r="U162" i="1"/>
  <c r="A163" i="1"/>
  <c r="B163" i="1"/>
  <c r="C163" i="1"/>
  <c r="J163" i="1"/>
  <c r="Q163" i="1"/>
  <c r="R163" i="1"/>
  <c r="S163" i="1"/>
  <c r="T163" i="1"/>
  <c r="U163" i="1"/>
  <c r="A164" i="1"/>
  <c r="B164" i="1"/>
  <c r="C164" i="1"/>
  <c r="J164" i="1"/>
  <c r="Q164" i="1"/>
  <c r="R164" i="1"/>
  <c r="S164" i="1"/>
  <c r="T164" i="1"/>
  <c r="U164" i="1"/>
  <c r="A165" i="1"/>
  <c r="B165" i="1"/>
  <c r="C165" i="1"/>
  <c r="J165" i="1"/>
  <c r="Q165" i="1"/>
  <c r="R165" i="1"/>
  <c r="S165" i="1"/>
  <c r="T165" i="1"/>
  <c r="U165" i="1"/>
  <c r="A166" i="1"/>
  <c r="B166" i="1"/>
  <c r="C166" i="1"/>
  <c r="J166" i="1"/>
  <c r="Q166" i="1"/>
  <c r="R166" i="1"/>
  <c r="S166" i="1"/>
  <c r="T166" i="1"/>
  <c r="U166" i="1"/>
  <c r="A167" i="1"/>
  <c r="B167" i="1"/>
  <c r="C167" i="1"/>
  <c r="J167" i="1"/>
  <c r="Q167" i="1"/>
  <c r="R167" i="1"/>
  <c r="S167" i="1"/>
  <c r="T167" i="1"/>
  <c r="U167" i="1"/>
  <c r="A168" i="1"/>
  <c r="B168" i="1"/>
  <c r="C168" i="1"/>
  <c r="J168" i="1"/>
  <c r="Q168" i="1"/>
  <c r="R168" i="1"/>
  <c r="S168" i="1"/>
  <c r="T168" i="1"/>
  <c r="U168" i="1"/>
  <c r="A169" i="1"/>
  <c r="B169" i="1"/>
  <c r="C169" i="1"/>
  <c r="J169" i="1"/>
  <c r="Q169" i="1"/>
  <c r="R169" i="1"/>
  <c r="S169" i="1"/>
  <c r="T169" i="1"/>
  <c r="U169" i="1"/>
  <c r="A170" i="1"/>
  <c r="B170" i="1"/>
  <c r="C170" i="1"/>
  <c r="J170" i="1"/>
  <c r="Q170" i="1"/>
  <c r="R170" i="1"/>
  <c r="S170" i="1"/>
  <c r="T170" i="1"/>
  <c r="U170" i="1"/>
  <c r="A171" i="1"/>
  <c r="B171" i="1"/>
  <c r="C171" i="1"/>
  <c r="J171" i="1"/>
  <c r="Q171" i="1"/>
  <c r="R171" i="1"/>
  <c r="S171" i="1"/>
  <c r="T171" i="1"/>
  <c r="U171" i="1"/>
  <c r="A172" i="1"/>
  <c r="B172" i="1"/>
  <c r="C172" i="1"/>
  <c r="J172" i="1"/>
  <c r="Q172" i="1"/>
  <c r="R172" i="1"/>
  <c r="S172" i="1"/>
  <c r="T172" i="1"/>
  <c r="U172" i="1"/>
  <c r="A173" i="1"/>
  <c r="B173" i="1"/>
  <c r="C173" i="1"/>
  <c r="J173" i="1"/>
  <c r="Q173" i="1"/>
  <c r="R173" i="1"/>
  <c r="S173" i="1"/>
  <c r="T173" i="1"/>
  <c r="U173" i="1"/>
  <c r="A174" i="1"/>
  <c r="B174" i="1"/>
  <c r="C174" i="1"/>
  <c r="J174" i="1"/>
  <c r="Q174" i="1"/>
  <c r="R174" i="1"/>
  <c r="S174" i="1"/>
  <c r="T174" i="1"/>
  <c r="U174" i="1"/>
  <c r="A175" i="1"/>
  <c r="B175" i="1"/>
  <c r="C175" i="1"/>
  <c r="J175" i="1"/>
  <c r="Q175" i="1"/>
  <c r="R175" i="1"/>
  <c r="S175" i="1"/>
  <c r="T175" i="1"/>
  <c r="U175" i="1"/>
  <c r="A176" i="1"/>
  <c r="B176" i="1"/>
  <c r="C176" i="1"/>
  <c r="J176" i="1"/>
  <c r="Q176" i="1"/>
  <c r="R176" i="1"/>
  <c r="S176" i="1"/>
  <c r="T176" i="1"/>
  <c r="U176" i="1"/>
  <c r="A177" i="1"/>
  <c r="B177" i="1"/>
  <c r="C177" i="1"/>
  <c r="J177" i="1"/>
  <c r="Q177" i="1"/>
  <c r="R177" i="1"/>
  <c r="S177" i="1"/>
  <c r="T177" i="1"/>
  <c r="U177" i="1"/>
  <c r="A178" i="1"/>
  <c r="B178" i="1"/>
  <c r="C178" i="1"/>
  <c r="J178" i="1"/>
  <c r="Q178" i="1"/>
  <c r="R178" i="1"/>
  <c r="S178" i="1"/>
  <c r="T178" i="1"/>
  <c r="U178" i="1"/>
  <c r="A179" i="1"/>
  <c r="B179" i="1"/>
  <c r="C179" i="1"/>
  <c r="J179" i="1"/>
  <c r="Q179" i="1"/>
  <c r="R179" i="1"/>
  <c r="S179" i="1"/>
  <c r="T179" i="1"/>
  <c r="U179" i="1"/>
  <c r="A180" i="1"/>
  <c r="B180" i="1"/>
  <c r="C180" i="1"/>
  <c r="J180" i="1"/>
  <c r="Q180" i="1"/>
  <c r="R180" i="1"/>
  <c r="S180" i="1"/>
  <c r="T180" i="1"/>
  <c r="U180" i="1"/>
  <c r="A181" i="1"/>
  <c r="B181" i="1"/>
  <c r="C181" i="1"/>
  <c r="J181" i="1"/>
  <c r="Q181" i="1"/>
  <c r="R181" i="1"/>
  <c r="S181" i="1"/>
  <c r="T181" i="1"/>
  <c r="U181" i="1"/>
  <c r="A182" i="1"/>
  <c r="B182" i="1"/>
  <c r="C182" i="1"/>
  <c r="J182" i="1"/>
  <c r="Q182" i="1"/>
  <c r="R182" i="1"/>
  <c r="S182" i="1"/>
  <c r="T182" i="1"/>
  <c r="U182" i="1"/>
  <c r="A183" i="1"/>
  <c r="B183" i="1"/>
  <c r="C183" i="1"/>
  <c r="J183" i="1"/>
  <c r="Q183" i="1"/>
  <c r="R183" i="1"/>
  <c r="S183" i="1"/>
  <c r="T183" i="1"/>
  <c r="U183" i="1"/>
  <c r="A184" i="1"/>
  <c r="B184" i="1"/>
  <c r="C184" i="1"/>
  <c r="J184" i="1"/>
  <c r="Q184" i="1"/>
  <c r="R184" i="1"/>
  <c r="S184" i="1"/>
  <c r="T184" i="1"/>
  <c r="U184" i="1"/>
  <c r="A185" i="1"/>
  <c r="B185" i="1"/>
  <c r="C185" i="1"/>
  <c r="J185" i="1"/>
  <c r="Q185" i="1"/>
  <c r="R185" i="1"/>
  <c r="S185" i="1"/>
  <c r="T185" i="1"/>
  <c r="U185" i="1"/>
  <c r="A186" i="1"/>
  <c r="B186" i="1"/>
  <c r="C186" i="1"/>
  <c r="J186" i="1"/>
  <c r="Q186" i="1"/>
  <c r="R186" i="1"/>
  <c r="S186" i="1"/>
  <c r="T186" i="1"/>
  <c r="U186" i="1"/>
  <c r="A187" i="1"/>
  <c r="B187" i="1"/>
  <c r="C187" i="1"/>
  <c r="J187" i="1"/>
  <c r="Q187" i="1"/>
  <c r="R187" i="1"/>
  <c r="S187" i="1"/>
  <c r="T187" i="1"/>
  <c r="U187" i="1"/>
  <c r="A188" i="1"/>
  <c r="B188" i="1"/>
  <c r="C188" i="1"/>
  <c r="J188" i="1"/>
  <c r="Q188" i="1"/>
  <c r="R188" i="1"/>
  <c r="S188" i="1"/>
  <c r="T188" i="1"/>
  <c r="U188" i="1"/>
  <c r="A189" i="1"/>
  <c r="B189" i="1"/>
  <c r="C189" i="1"/>
  <c r="J189" i="1"/>
  <c r="Q189" i="1"/>
  <c r="R189" i="1"/>
  <c r="S189" i="1"/>
  <c r="T189" i="1"/>
  <c r="U189" i="1"/>
  <c r="A190" i="1"/>
  <c r="B190" i="1"/>
  <c r="C190" i="1"/>
  <c r="J190" i="1"/>
  <c r="Q190" i="1"/>
  <c r="R190" i="1"/>
  <c r="S190" i="1"/>
  <c r="T190" i="1"/>
  <c r="U190" i="1"/>
  <c r="A191" i="1"/>
  <c r="B191" i="1"/>
  <c r="C191" i="1"/>
  <c r="J191" i="1"/>
  <c r="Q191" i="1"/>
  <c r="R191" i="1"/>
  <c r="S191" i="1"/>
  <c r="T191" i="1"/>
  <c r="U191" i="1"/>
  <c r="A192" i="1"/>
  <c r="B192" i="1"/>
  <c r="C192" i="1"/>
  <c r="J192" i="1"/>
  <c r="Q192" i="1"/>
  <c r="R192" i="1"/>
  <c r="S192" i="1"/>
  <c r="T192" i="1"/>
  <c r="U192" i="1"/>
  <c r="A193" i="1"/>
  <c r="B193" i="1"/>
  <c r="C193" i="1"/>
  <c r="J193" i="1"/>
  <c r="Q193" i="1"/>
  <c r="R193" i="1"/>
  <c r="S193" i="1"/>
  <c r="T193" i="1"/>
  <c r="U193" i="1"/>
  <c r="A194" i="1"/>
  <c r="B194" i="1"/>
  <c r="C194" i="1"/>
  <c r="J194" i="1"/>
  <c r="Q194" i="1"/>
  <c r="R194" i="1"/>
  <c r="S194" i="1"/>
  <c r="T194" i="1"/>
  <c r="U194" i="1"/>
  <c r="A195" i="1"/>
  <c r="B195" i="1"/>
  <c r="C195" i="1"/>
  <c r="J195" i="1"/>
  <c r="Q195" i="1"/>
  <c r="R195" i="1"/>
  <c r="S195" i="1"/>
  <c r="T195" i="1"/>
  <c r="U195" i="1"/>
  <c r="A196" i="1"/>
  <c r="B196" i="1"/>
  <c r="C196" i="1"/>
  <c r="J196" i="1"/>
  <c r="Q196" i="1"/>
  <c r="R196" i="1"/>
  <c r="S196" i="1"/>
  <c r="T196" i="1"/>
  <c r="U196" i="1"/>
  <c r="A197" i="1"/>
  <c r="B197" i="1"/>
  <c r="C197" i="1"/>
  <c r="J197" i="1"/>
  <c r="Q197" i="1"/>
  <c r="R197" i="1"/>
  <c r="S197" i="1"/>
  <c r="T197" i="1"/>
  <c r="U197" i="1"/>
  <c r="A198" i="1"/>
  <c r="B198" i="1"/>
  <c r="C198" i="1"/>
  <c r="J198" i="1"/>
  <c r="Q198" i="1"/>
  <c r="R198" i="1"/>
  <c r="S198" i="1"/>
  <c r="T198" i="1"/>
  <c r="U198" i="1"/>
  <c r="A199" i="1"/>
  <c r="B199" i="1"/>
  <c r="C199" i="1"/>
  <c r="J199" i="1"/>
  <c r="Q199" i="1"/>
  <c r="R199" i="1"/>
  <c r="S199" i="1"/>
  <c r="T199" i="1"/>
  <c r="U199" i="1"/>
  <c r="A200" i="1"/>
  <c r="B200" i="1"/>
  <c r="C200" i="1"/>
  <c r="J200" i="1"/>
  <c r="Q200" i="1"/>
  <c r="R200" i="1"/>
  <c r="S200" i="1"/>
  <c r="T200" i="1"/>
  <c r="U200" i="1"/>
  <c r="A201" i="1"/>
  <c r="B201" i="1"/>
  <c r="C201" i="1"/>
  <c r="J201" i="1"/>
  <c r="Q201" i="1"/>
  <c r="R201" i="1"/>
  <c r="S201" i="1"/>
  <c r="T201" i="1"/>
  <c r="U201" i="1"/>
  <c r="A202" i="1"/>
  <c r="B202" i="1"/>
  <c r="C202" i="1"/>
  <c r="J202" i="1"/>
  <c r="Q202" i="1"/>
  <c r="R202" i="1"/>
  <c r="S202" i="1"/>
  <c r="T202" i="1"/>
  <c r="U202" i="1"/>
  <c r="A203" i="1"/>
  <c r="B203" i="1"/>
  <c r="C203" i="1"/>
  <c r="J203" i="1"/>
  <c r="Q203" i="1"/>
  <c r="R203" i="1"/>
  <c r="S203" i="1"/>
  <c r="T203" i="1"/>
  <c r="U203" i="1"/>
  <c r="A204" i="1"/>
  <c r="B204" i="1"/>
  <c r="C204" i="1"/>
  <c r="J204" i="1"/>
  <c r="Q204" i="1"/>
  <c r="R204" i="1"/>
  <c r="S204" i="1"/>
  <c r="T204" i="1"/>
  <c r="U204" i="1"/>
  <c r="A205" i="1"/>
  <c r="B205" i="1"/>
  <c r="C205" i="1"/>
  <c r="J205" i="1"/>
  <c r="Q205" i="1"/>
  <c r="R205" i="1"/>
  <c r="S205" i="1"/>
  <c r="T205" i="1"/>
  <c r="U205" i="1"/>
  <c r="A206" i="1"/>
  <c r="B206" i="1"/>
  <c r="C206" i="1"/>
  <c r="J206" i="1"/>
  <c r="Q206" i="1"/>
  <c r="R206" i="1"/>
  <c r="S206" i="1"/>
  <c r="T206" i="1"/>
  <c r="U206" i="1"/>
  <c r="A207" i="1"/>
  <c r="B207" i="1"/>
  <c r="C207" i="1"/>
  <c r="J207" i="1"/>
  <c r="Q207" i="1"/>
  <c r="R207" i="1"/>
  <c r="S207" i="1"/>
  <c r="T207" i="1"/>
  <c r="U207" i="1"/>
  <c r="A208" i="1"/>
  <c r="B208" i="1"/>
  <c r="C208" i="1"/>
  <c r="J208" i="1"/>
  <c r="Q208" i="1"/>
  <c r="R208" i="1"/>
  <c r="S208" i="1"/>
  <c r="T208" i="1"/>
  <c r="U208" i="1"/>
  <c r="A209" i="1"/>
  <c r="B209" i="1"/>
  <c r="C209" i="1"/>
  <c r="J209" i="1"/>
  <c r="Q209" i="1"/>
  <c r="R209" i="1"/>
  <c r="S209" i="1"/>
  <c r="T209" i="1"/>
  <c r="U209" i="1"/>
  <c r="A210" i="1"/>
  <c r="B210" i="1"/>
  <c r="C210" i="1"/>
  <c r="J210" i="1"/>
  <c r="Q210" i="1"/>
  <c r="R210" i="1"/>
  <c r="S210" i="1"/>
  <c r="T210" i="1"/>
  <c r="U210" i="1"/>
  <c r="A211" i="1"/>
  <c r="B211" i="1"/>
  <c r="C211" i="1"/>
  <c r="J211" i="1"/>
  <c r="Q211" i="1"/>
  <c r="R211" i="1"/>
  <c r="S211" i="1"/>
  <c r="T211" i="1"/>
  <c r="U211" i="1"/>
  <c r="A212" i="1"/>
  <c r="B212" i="1"/>
  <c r="C212" i="1"/>
  <c r="J212" i="1"/>
  <c r="Q212" i="1"/>
  <c r="R212" i="1"/>
  <c r="S212" i="1"/>
  <c r="T212" i="1"/>
  <c r="U212" i="1"/>
  <c r="A213" i="1"/>
  <c r="B213" i="1"/>
  <c r="C213" i="1"/>
  <c r="J213" i="1"/>
  <c r="Q213" i="1"/>
  <c r="R213" i="1"/>
  <c r="S213" i="1"/>
  <c r="T213" i="1"/>
  <c r="U213" i="1"/>
  <c r="A214" i="1"/>
  <c r="B214" i="1"/>
  <c r="C214" i="1"/>
  <c r="J214" i="1"/>
  <c r="Q214" i="1"/>
  <c r="R214" i="1"/>
  <c r="S214" i="1"/>
  <c r="T214" i="1"/>
  <c r="U214" i="1"/>
  <c r="A215" i="1"/>
  <c r="B215" i="1"/>
  <c r="C215" i="1"/>
  <c r="J215" i="1"/>
  <c r="Q215" i="1"/>
  <c r="R215" i="1"/>
  <c r="S215" i="1"/>
  <c r="T215" i="1"/>
  <c r="U215" i="1"/>
  <c r="A216" i="1"/>
  <c r="B216" i="1"/>
  <c r="C216" i="1"/>
  <c r="J216" i="1"/>
  <c r="Q216" i="1"/>
  <c r="R216" i="1"/>
  <c r="S216" i="1"/>
  <c r="T216" i="1"/>
  <c r="U216" i="1"/>
  <c r="A217" i="1"/>
  <c r="B217" i="1"/>
  <c r="C217" i="1"/>
  <c r="J217" i="1"/>
  <c r="Q217" i="1"/>
  <c r="R217" i="1"/>
  <c r="S217" i="1"/>
  <c r="T217" i="1"/>
  <c r="U217" i="1"/>
  <c r="A218" i="1"/>
  <c r="B218" i="1"/>
  <c r="C218" i="1"/>
  <c r="J218" i="1"/>
  <c r="Q218" i="1"/>
  <c r="R218" i="1"/>
  <c r="S218" i="1"/>
  <c r="T218" i="1"/>
  <c r="U218" i="1"/>
  <c r="A219" i="1"/>
  <c r="B219" i="1"/>
  <c r="C219" i="1"/>
  <c r="J219" i="1"/>
  <c r="Q219" i="1"/>
  <c r="R219" i="1"/>
  <c r="S219" i="1"/>
  <c r="T219" i="1"/>
  <c r="U219" i="1"/>
  <c r="A220" i="1"/>
  <c r="B220" i="1"/>
  <c r="C220" i="1"/>
  <c r="J220" i="1"/>
  <c r="Q220" i="1"/>
  <c r="R220" i="1"/>
  <c r="S220" i="1"/>
  <c r="T220" i="1"/>
  <c r="U220" i="1"/>
  <c r="A221" i="1"/>
  <c r="B221" i="1"/>
  <c r="C221" i="1"/>
  <c r="J221" i="1"/>
  <c r="Q221" i="1"/>
  <c r="R221" i="1"/>
  <c r="S221" i="1"/>
  <c r="T221" i="1"/>
  <c r="U221" i="1"/>
  <c r="A222" i="1"/>
  <c r="B222" i="1"/>
  <c r="C222" i="1"/>
  <c r="J222" i="1"/>
  <c r="Q222" i="1"/>
  <c r="R222" i="1"/>
  <c r="S222" i="1"/>
  <c r="T222" i="1"/>
  <c r="U222" i="1"/>
  <c r="A223" i="1"/>
  <c r="B223" i="1"/>
  <c r="C223" i="1"/>
  <c r="J223" i="1"/>
  <c r="Q223" i="1"/>
  <c r="R223" i="1"/>
  <c r="S223" i="1"/>
  <c r="T223" i="1"/>
  <c r="U223" i="1"/>
  <c r="A224" i="1"/>
  <c r="B224" i="1"/>
  <c r="C224" i="1"/>
  <c r="J224" i="1"/>
  <c r="Q224" i="1"/>
  <c r="R224" i="1"/>
  <c r="S224" i="1"/>
  <c r="T224" i="1"/>
  <c r="U224" i="1"/>
  <c r="A225" i="1"/>
  <c r="B225" i="1"/>
  <c r="C225" i="1"/>
  <c r="J225" i="1"/>
  <c r="Q225" i="1"/>
  <c r="R225" i="1"/>
  <c r="S225" i="1"/>
  <c r="T225" i="1"/>
  <c r="U225" i="1"/>
  <c r="A226" i="1"/>
  <c r="B226" i="1"/>
  <c r="C226" i="1"/>
  <c r="J226" i="1"/>
  <c r="Q226" i="1"/>
  <c r="R226" i="1"/>
  <c r="S226" i="1"/>
  <c r="T226" i="1"/>
  <c r="U226" i="1"/>
  <c r="A227" i="1"/>
  <c r="B227" i="1"/>
  <c r="C227" i="1"/>
  <c r="J227" i="1"/>
  <c r="Q227" i="1"/>
  <c r="R227" i="1"/>
  <c r="S227" i="1"/>
  <c r="T227" i="1"/>
  <c r="U227" i="1"/>
  <c r="A228" i="1"/>
  <c r="B228" i="1"/>
  <c r="C228" i="1"/>
  <c r="J228" i="1"/>
  <c r="Q228" i="1"/>
  <c r="R228" i="1"/>
  <c r="S228" i="1"/>
  <c r="T228" i="1"/>
  <c r="U228" i="1"/>
  <c r="A229" i="1"/>
  <c r="B229" i="1"/>
  <c r="C229" i="1"/>
  <c r="J229" i="1"/>
  <c r="Q229" i="1"/>
  <c r="R229" i="1"/>
  <c r="S229" i="1"/>
  <c r="T229" i="1"/>
  <c r="U229" i="1"/>
  <c r="A230" i="1"/>
  <c r="B230" i="1"/>
  <c r="C230" i="1"/>
  <c r="J230" i="1"/>
  <c r="Q230" i="1"/>
  <c r="R230" i="1"/>
  <c r="S230" i="1"/>
  <c r="T230" i="1"/>
  <c r="U230" i="1"/>
  <c r="A231" i="1"/>
  <c r="B231" i="1"/>
  <c r="C231" i="1"/>
  <c r="J231" i="1"/>
  <c r="Q231" i="1"/>
  <c r="R231" i="1"/>
  <c r="S231" i="1"/>
  <c r="T231" i="1"/>
  <c r="U231" i="1"/>
  <c r="A232" i="1"/>
  <c r="B232" i="1"/>
  <c r="C232" i="1"/>
  <c r="J232" i="1"/>
  <c r="Q232" i="1"/>
  <c r="R232" i="1"/>
  <c r="S232" i="1"/>
  <c r="T232" i="1"/>
  <c r="U232" i="1"/>
  <c r="A233" i="1"/>
  <c r="B233" i="1"/>
  <c r="C233" i="1"/>
  <c r="J233" i="1"/>
  <c r="Q233" i="1"/>
  <c r="R233" i="1"/>
  <c r="S233" i="1"/>
  <c r="T233" i="1"/>
  <c r="U233" i="1"/>
  <c r="A234" i="1"/>
  <c r="B234" i="1"/>
  <c r="C234" i="1"/>
  <c r="J234" i="1"/>
  <c r="Q234" i="1"/>
  <c r="R234" i="1"/>
  <c r="S234" i="1"/>
  <c r="T234" i="1"/>
  <c r="U234" i="1"/>
  <c r="A235" i="1"/>
  <c r="B235" i="1"/>
  <c r="C235" i="1"/>
  <c r="J235" i="1"/>
  <c r="Q235" i="1"/>
  <c r="R235" i="1"/>
  <c r="S235" i="1"/>
  <c r="T235" i="1"/>
  <c r="U235" i="1"/>
  <c r="A236" i="1"/>
  <c r="B236" i="1"/>
  <c r="C236" i="1"/>
  <c r="J236" i="1"/>
  <c r="Q236" i="1"/>
  <c r="R236" i="1"/>
  <c r="S236" i="1"/>
  <c r="T236" i="1"/>
  <c r="U236" i="1"/>
  <c r="A237" i="1"/>
  <c r="B237" i="1"/>
  <c r="C237" i="1"/>
  <c r="J237" i="1"/>
  <c r="Q237" i="1"/>
  <c r="R237" i="1"/>
  <c r="S237" i="1"/>
  <c r="T237" i="1"/>
  <c r="U237" i="1"/>
  <c r="A238" i="1"/>
  <c r="B238" i="1"/>
  <c r="C238" i="1"/>
  <c r="J238" i="1"/>
  <c r="Q238" i="1"/>
  <c r="R238" i="1"/>
  <c r="S238" i="1"/>
  <c r="T238" i="1"/>
  <c r="U238" i="1"/>
  <c r="A239" i="1"/>
  <c r="B239" i="1"/>
  <c r="C239" i="1"/>
  <c r="J239" i="1"/>
  <c r="Q239" i="1"/>
  <c r="R239" i="1"/>
  <c r="S239" i="1"/>
  <c r="T239" i="1"/>
  <c r="U239" i="1"/>
  <c r="A240" i="1"/>
  <c r="B240" i="1"/>
  <c r="C240" i="1"/>
  <c r="J240" i="1"/>
  <c r="Q240" i="1"/>
  <c r="R240" i="1"/>
  <c r="S240" i="1"/>
  <c r="T240" i="1"/>
  <c r="U240" i="1"/>
  <c r="A241" i="1"/>
  <c r="B241" i="1"/>
  <c r="C241" i="1"/>
  <c r="J241" i="1"/>
  <c r="Q241" i="1"/>
  <c r="R241" i="1"/>
  <c r="S241" i="1"/>
  <c r="T241" i="1"/>
  <c r="U241" i="1"/>
  <c r="A242" i="1"/>
  <c r="B242" i="1"/>
  <c r="C242" i="1"/>
  <c r="J242" i="1"/>
  <c r="Q242" i="1"/>
  <c r="R242" i="1"/>
  <c r="S242" i="1"/>
  <c r="T242" i="1"/>
  <c r="U242" i="1"/>
  <c r="A243" i="1"/>
  <c r="B243" i="1"/>
  <c r="C243" i="1"/>
  <c r="J243" i="1"/>
  <c r="Q243" i="1"/>
  <c r="R243" i="1"/>
  <c r="S243" i="1"/>
  <c r="T243" i="1"/>
  <c r="U243" i="1"/>
  <c r="A244" i="1"/>
  <c r="B244" i="1"/>
  <c r="C244" i="1"/>
  <c r="J244" i="1"/>
  <c r="Q244" i="1"/>
  <c r="R244" i="1"/>
  <c r="S244" i="1"/>
  <c r="T244" i="1"/>
  <c r="U244" i="1"/>
  <c r="A245" i="1"/>
  <c r="B245" i="1"/>
  <c r="C245" i="1"/>
  <c r="J245" i="1"/>
  <c r="Q245" i="1"/>
  <c r="R245" i="1"/>
  <c r="S245" i="1"/>
  <c r="T245" i="1"/>
  <c r="U245" i="1"/>
  <c r="A246" i="1"/>
  <c r="B246" i="1"/>
  <c r="C246" i="1"/>
  <c r="J246" i="1"/>
  <c r="Q246" i="1"/>
  <c r="R246" i="1"/>
  <c r="S246" i="1"/>
  <c r="T246" i="1"/>
  <c r="U246" i="1"/>
  <c r="A247" i="1"/>
  <c r="B247" i="1"/>
  <c r="C247" i="1"/>
  <c r="J247" i="1"/>
  <c r="Q247" i="1"/>
  <c r="R247" i="1"/>
  <c r="S247" i="1"/>
  <c r="T247" i="1"/>
  <c r="U247" i="1"/>
  <c r="A248" i="1"/>
  <c r="B248" i="1"/>
  <c r="C248" i="1"/>
  <c r="J248" i="1"/>
  <c r="Q248" i="1"/>
  <c r="R248" i="1"/>
  <c r="S248" i="1"/>
  <c r="T248" i="1"/>
  <c r="U248" i="1"/>
  <c r="A249" i="1"/>
  <c r="B249" i="1"/>
  <c r="C249" i="1"/>
  <c r="J249" i="1"/>
  <c r="Q249" i="1"/>
  <c r="R249" i="1"/>
  <c r="S249" i="1"/>
  <c r="T249" i="1"/>
  <c r="U249" i="1"/>
  <c r="A250" i="1"/>
  <c r="B250" i="1"/>
  <c r="C250" i="1"/>
  <c r="J250" i="1"/>
  <c r="Q250" i="1"/>
  <c r="R250" i="1"/>
  <c r="S250" i="1"/>
  <c r="T250" i="1"/>
  <c r="U250" i="1"/>
  <c r="A251" i="1"/>
  <c r="B251" i="1"/>
  <c r="C251" i="1"/>
  <c r="J251" i="1"/>
  <c r="Q251" i="1"/>
  <c r="R251" i="1"/>
  <c r="S251" i="1"/>
  <c r="T251" i="1"/>
  <c r="U251" i="1"/>
  <c r="A252" i="1"/>
  <c r="B252" i="1"/>
  <c r="C252" i="1"/>
  <c r="J252" i="1"/>
  <c r="Q252" i="1"/>
  <c r="R252" i="1"/>
  <c r="S252" i="1"/>
  <c r="T252" i="1"/>
  <c r="U252" i="1"/>
  <c r="A253" i="1"/>
  <c r="B253" i="1"/>
  <c r="C253" i="1"/>
  <c r="J253" i="1"/>
  <c r="Q253" i="1"/>
  <c r="R253" i="1"/>
  <c r="S253" i="1"/>
  <c r="T253" i="1"/>
  <c r="U253" i="1"/>
  <c r="A254" i="1"/>
  <c r="B254" i="1"/>
  <c r="C254" i="1"/>
  <c r="J254" i="1"/>
  <c r="Q254" i="1"/>
  <c r="R254" i="1"/>
  <c r="S254" i="1"/>
  <c r="T254" i="1"/>
  <c r="U254" i="1"/>
  <c r="A255" i="1"/>
  <c r="B255" i="1"/>
  <c r="C255" i="1"/>
  <c r="J255" i="1"/>
  <c r="Q255" i="1"/>
  <c r="R255" i="1"/>
  <c r="S255" i="1"/>
  <c r="T255" i="1"/>
  <c r="U255" i="1"/>
  <c r="A256" i="1"/>
  <c r="B256" i="1"/>
  <c r="C256" i="1"/>
  <c r="J256" i="1"/>
  <c r="Q256" i="1"/>
  <c r="R256" i="1"/>
  <c r="S256" i="1"/>
  <c r="T256" i="1"/>
  <c r="U256" i="1"/>
  <c r="A257" i="1"/>
  <c r="B257" i="1"/>
  <c r="C257" i="1"/>
  <c r="J257" i="1"/>
  <c r="Q257" i="1"/>
  <c r="R257" i="1"/>
  <c r="S257" i="1"/>
  <c r="T257" i="1"/>
  <c r="U257" i="1"/>
  <c r="A258" i="1"/>
  <c r="B258" i="1"/>
  <c r="C258" i="1"/>
  <c r="J258" i="1"/>
  <c r="Q258" i="1"/>
  <c r="R258" i="1"/>
  <c r="S258" i="1"/>
  <c r="T258" i="1"/>
  <c r="U258" i="1"/>
  <c r="A259" i="1"/>
  <c r="B259" i="1"/>
  <c r="C259" i="1"/>
  <c r="J259" i="1"/>
  <c r="Q259" i="1"/>
  <c r="R259" i="1"/>
  <c r="S259" i="1"/>
  <c r="T259" i="1"/>
  <c r="U259" i="1"/>
  <c r="A260" i="1"/>
  <c r="B260" i="1"/>
  <c r="C260" i="1"/>
  <c r="J260" i="1"/>
  <c r="Q260" i="1"/>
  <c r="R260" i="1"/>
  <c r="S260" i="1"/>
  <c r="T260" i="1"/>
  <c r="U260" i="1"/>
  <c r="A261" i="1"/>
  <c r="B261" i="1"/>
  <c r="C261" i="1"/>
  <c r="J261" i="1"/>
  <c r="Q261" i="1"/>
  <c r="R261" i="1"/>
  <c r="S261" i="1"/>
  <c r="T261" i="1"/>
  <c r="U261" i="1"/>
  <c r="A262" i="1"/>
  <c r="B262" i="1"/>
  <c r="C262" i="1"/>
  <c r="J262" i="1"/>
  <c r="Q262" i="1"/>
  <c r="R262" i="1"/>
  <c r="S262" i="1"/>
  <c r="T262" i="1"/>
  <c r="U262" i="1"/>
  <c r="A263" i="1"/>
  <c r="B263" i="1"/>
  <c r="C263" i="1"/>
  <c r="J263" i="1"/>
  <c r="Q263" i="1"/>
  <c r="R263" i="1"/>
  <c r="S263" i="1"/>
  <c r="T263" i="1"/>
  <c r="U263" i="1"/>
  <c r="A264" i="1"/>
  <c r="B264" i="1"/>
  <c r="C264" i="1"/>
  <c r="J264" i="1"/>
  <c r="Q264" i="1"/>
  <c r="R264" i="1"/>
  <c r="S264" i="1"/>
  <c r="T264" i="1"/>
  <c r="U264" i="1"/>
  <c r="A265" i="1"/>
  <c r="B265" i="1"/>
  <c r="C265" i="1"/>
  <c r="J265" i="1"/>
  <c r="Q265" i="1"/>
  <c r="R265" i="1"/>
  <c r="S265" i="1"/>
  <c r="T265" i="1"/>
  <c r="U265" i="1"/>
  <c r="A266" i="1"/>
  <c r="B266" i="1"/>
  <c r="C266" i="1"/>
  <c r="J266" i="1"/>
  <c r="Q266" i="1"/>
  <c r="R266" i="1"/>
  <c r="S266" i="1"/>
  <c r="T266" i="1"/>
  <c r="U266" i="1"/>
  <c r="A267" i="1"/>
  <c r="B267" i="1"/>
  <c r="C267" i="1"/>
  <c r="J267" i="1"/>
  <c r="Q267" i="1"/>
  <c r="R267" i="1"/>
  <c r="S267" i="1"/>
  <c r="T267" i="1"/>
  <c r="U267" i="1"/>
  <c r="A268" i="1"/>
  <c r="B268" i="1"/>
  <c r="C268" i="1"/>
  <c r="J268" i="1"/>
  <c r="Q268" i="1"/>
  <c r="R268" i="1"/>
  <c r="S268" i="1"/>
  <c r="T268" i="1"/>
  <c r="U268" i="1"/>
  <c r="A269" i="1"/>
  <c r="B269" i="1"/>
  <c r="C269" i="1"/>
  <c r="J269" i="1"/>
  <c r="Q269" i="1"/>
  <c r="R269" i="1"/>
  <c r="S269" i="1"/>
  <c r="T269" i="1"/>
  <c r="U269" i="1"/>
  <c r="A270" i="1"/>
  <c r="B270" i="1"/>
  <c r="C270" i="1"/>
  <c r="J270" i="1"/>
  <c r="Q270" i="1"/>
  <c r="R270" i="1"/>
  <c r="S270" i="1"/>
  <c r="T270" i="1"/>
  <c r="U270" i="1"/>
  <c r="A271" i="1"/>
  <c r="B271" i="1"/>
  <c r="C271" i="1"/>
  <c r="J271" i="1"/>
  <c r="Q271" i="1"/>
  <c r="R271" i="1"/>
  <c r="S271" i="1"/>
  <c r="T271" i="1"/>
  <c r="U271" i="1"/>
  <c r="A272" i="1"/>
  <c r="B272" i="1"/>
  <c r="C272" i="1"/>
  <c r="J272" i="1"/>
  <c r="Q272" i="1"/>
  <c r="R272" i="1"/>
  <c r="S272" i="1"/>
  <c r="T272" i="1"/>
  <c r="U272" i="1"/>
  <c r="A273" i="1"/>
  <c r="B273" i="1"/>
  <c r="C273" i="1"/>
  <c r="J273" i="1"/>
  <c r="Q273" i="1"/>
  <c r="R273" i="1"/>
  <c r="S273" i="1"/>
  <c r="T273" i="1"/>
  <c r="U273" i="1"/>
  <c r="A274" i="1"/>
  <c r="B274" i="1"/>
  <c r="C274" i="1"/>
  <c r="J274" i="1"/>
  <c r="Q274" i="1"/>
  <c r="R274" i="1"/>
  <c r="S274" i="1"/>
  <c r="T274" i="1"/>
  <c r="U274" i="1"/>
  <c r="A275" i="1"/>
  <c r="B275" i="1"/>
  <c r="C275" i="1"/>
  <c r="J275" i="1"/>
  <c r="Q275" i="1"/>
  <c r="R275" i="1"/>
  <c r="S275" i="1"/>
  <c r="T275" i="1"/>
  <c r="U275" i="1"/>
  <c r="A276" i="1"/>
  <c r="B276" i="1"/>
  <c r="C276" i="1"/>
  <c r="J276" i="1"/>
  <c r="Q276" i="1"/>
  <c r="R276" i="1"/>
  <c r="S276" i="1"/>
  <c r="T276" i="1"/>
  <c r="U276" i="1"/>
  <c r="A277" i="1"/>
  <c r="B277" i="1"/>
  <c r="C277" i="1"/>
  <c r="J277" i="1"/>
  <c r="Q277" i="1"/>
  <c r="R277" i="1"/>
  <c r="S277" i="1"/>
  <c r="T277" i="1"/>
  <c r="U277" i="1"/>
  <c r="A278" i="1"/>
  <c r="B278" i="1"/>
  <c r="C278" i="1"/>
  <c r="J278" i="1"/>
  <c r="Q278" i="1"/>
  <c r="R278" i="1"/>
  <c r="S278" i="1"/>
  <c r="T278" i="1"/>
  <c r="U278" i="1"/>
  <c r="A279" i="1"/>
  <c r="B279" i="1"/>
  <c r="C279" i="1"/>
  <c r="J279" i="1"/>
  <c r="Q279" i="1"/>
  <c r="R279" i="1"/>
  <c r="S279" i="1"/>
  <c r="T279" i="1"/>
  <c r="U279" i="1"/>
  <c r="A280" i="1"/>
  <c r="B280" i="1"/>
  <c r="C280" i="1"/>
  <c r="J280" i="1"/>
  <c r="Q280" i="1"/>
  <c r="R280" i="1"/>
  <c r="S280" i="1"/>
  <c r="T280" i="1"/>
  <c r="U280" i="1"/>
  <c r="A281" i="1"/>
  <c r="B281" i="1"/>
  <c r="C281" i="1"/>
  <c r="J281" i="1"/>
  <c r="Q281" i="1"/>
  <c r="R281" i="1"/>
  <c r="S281" i="1"/>
  <c r="T281" i="1"/>
  <c r="U281" i="1"/>
  <c r="A282" i="1"/>
  <c r="B282" i="1"/>
  <c r="C282" i="1"/>
  <c r="J282" i="1"/>
  <c r="Q282" i="1"/>
  <c r="R282" i="1"/>
  <c r="S282" i="1"/>
  <c r="T282" i="1"/>
  <c r="U282" i="1"/>
  <c r="A283" i="1"/>
  <c r="B283" i="1"/>
  <c r="C283" i="1"/>
  <c r="J283" i="1"/>
  <c r="Q283" i="1"/>
  <c r="R283" i="1"/>
  <c r="S283" i="1"/>
  <c r="T283" i="1"/>
  <c r="U283" i="1"/>
  <c r="A284" i="1"/>
  <c r="B284" i="1"/>
  <c r="C284" i="1"/>
  <c r="J284" i="1"/>
  <c r="Q284" i="1"/>
  <c r="R284" i="1"/>
  <c r="S284" i="1"/>
  <c r="T284" i="1"/>
  <c r="U284" i="1"/>
  <c r="A285" i="1"/>
  <c r="B285" i="1"/>
  <c r="C285" i="1"/>
  <c r="J285" i="1"/>
  <c r="Q285" i="1"/>
  <c r="R285" i="1"/>
  <c r="S285" i="1"/>
  <c r="T285" i="1"/>
  <c r="U285" i="1"/>
  <c r="A286" i="1"/>
  <c r="B286" i="1"/>
  <c r="C286" i="1"/>
  <c r="J286" i="1"/>
  <c r="Q286" i="1"/>
  <c r="R286" i="1"/>
  <c r="S286" i="1"/>
  <c r="T286" i="1"/>
  <c r="U286" i="1"/>
  <c r="A287" i="1"/>
  <c r="B287" i="1"/>
  <c r="C287" i="1"/>
  <c r="J287" i="1"/>
  <c r="Q287" i="1"/>
  <c r="R287" i="1"/>
  <c r="S287" i="1"/>
  <c r="T287" i="1"/>
  <c r="U287" i="1"/>
  <c r="A288" i="1"/>
  <c r="B288" i="1"/>
  <c r="C288" i="1"/>
  <c r="J288" i="1"/>
  <c r="Q288" i="1"/>
  <c r="R288" i="1"/>
  <c r="S288" i="1"/>
  <c r="T288" i="1"/>
  <c r="U288" i="1"/>
  <c r="A289" i="1"/>
  <c r="B289" i="1"/>
  <c r="C289" i="1"/>
  <c r="J289" i="1"/>
  <c r="Q289" i="1"/>
  <c r="R289" i="1"/>
  <c r="S289" i="1"/>
  <c r="T289" i="1"/>
  <c r="U289" i="1"/>
  <c r="A290" i="1"/>
  <c r="B290" i="1"/>
  <c r="C290" i="1"/>
  <c r="J290" i="1"/>
  <c r="Q290" i="1"/>
  <c r="R290" i="1"/>
  <c r="S290" i="1"/>
  <c r="T290" i="1"/>
  <c r="U290" i="1"/>
  <c r="A291" i="1"/>
  <c r="B291" i="1"/>
  <c r="C291" i="1"/>
  <c r="J291" i="1"/>
  <c r="Q291" i="1"/>
  <c r="R291" i="1"/>
  <c r="S291" i="1"/>
  <c r="T291" i="1"/>
  <c r="U291" i="1"/>
  <c r="A292" i="1"/>
  <c r="B292" i="1"/>
  <c r="C292" i="1"/>
  <c r="J292" i="1"/>
  <c r="Q292" i="1"/>
  <c r="R292" i="1"/>
  <c r="S292" i="1"/>
  <c r="T292" i="1"/>
  <c r="U292" i="1"/>
  <c r="A293" i="1"/>
  <c r="B293" i="1"/>
  <c r="C293" i="1"/>
  <c r="J293" i="1"/>
  <c r="Q293" i="1"/>
  <c r="R293" i="1"/>
  <c r="S293" i="1"/>
  <c r="T293" i="1"/>
  <c r="U293" i="1"/>
  <c r="A294" i="1"/>
  <c r="B294" i="1"/>
  <c r="C294" i="1"/>
  <c r="J294" i="1"/>
  <c r="Q294" i="1"/>
  <c r="R294" i="1"/>
  <c r="S294" i="1"/>
  <c r="T294" i="1"/>
  <c r="U294" i="1"/>
  <c r="A295" i="1"/>
  <c r="B295" i="1"/>
  <c r="C295" i="1"/>
  <c r="J295" i="1"/>
  <c r="Q295" i="1"/>
  <c r="R295" i="1"/>
  <c r="S295" i="1"/>
  <c r="T295" i="1"/>
  <c r="U295" i="1"/>
  <c r="A296" i="1"/>
  <c r="B296" i="1"/>
  <c r="C296" i="1"/>
  <c r="J296" i="1"/>
  <c r="Q296" i="1"/>
  <c r="R296" i="1"/>
  <c r="S296" i="1"/>
  <c r="T296" i="1"/>
  <c r="U296" i="1"/>
  <c r="A297" i="1"/>
  <c r="B297" i="1"/>
  <c r="C297" i="1"/>
  <c r="J297" i="1"/>
  <c r="Q297" i="1"/>
  <c r="R297" i="1"/>
  <c r="S297" i="1"/>
  <c r="T297" i="1"/>
  <c r="U297" i="1"/>
  <c r="A298" i="1"/>
  <c r="B298" i="1"/>
  <c r="C298" i="1"/>
  <c r="J298" i="1"/>
  <c r="Q298" i="1"/>
  <c r="R298" i="1"/>
  <c r="S298" i="1"/>
  <c r="T298" i="1"/>
  <c r="U298" i="1"/>
  <c r="A299" i="1"/>
  <c r="B299" i="1"/>
  <c r="C299" i="1"/>
  <c r="J299" i="1"/>
  <c r="Q299" i="1"/>
  <c r="R299" i="1"/>
  <c r="S299" i="1"/>
  <c r="T299" i="1"/>
  <c r="U299" i="1"/>
  <c r="A300" i="1"/>
  <c r="B300" i="1"/>
  <c r="C300" i="1"/>
  <c r="J300" i="1"/>
  <c r="Q300" i="1"/>
  <c r="R300" i="1"/>
  <c r="S300" i="1"/>
  <c r="T300" i="1"/>
  <c r="U300" i="1"/>
  <c r="A301" i="1"/>
  <c r="B301" i="1"/>
  <c r="C301" i="1"/>
  <c r="J301" i="1"/>
  <c r="Q301" i="1"/>
  <c r="R301" i="1"/>
  <c r="S301" i="1"/>
  <c r="T301" i="1"/>
  <c r="U301" i="1"/>
  <c r="A302" i="1"/>
  <c r="B302" i="1"/>
  <c r="C302" i="1"/>
  <c r="J302" i="1"/>
  <c r="Q302" i="1"/>
  <c r="R302" i="1"/>
  <c r="S302" i="1"/>
  <c r="T302" i="1"/>
  <c r="U302" i="1"/>
  <c r="A303" i="1"/>
  <c r="B303" i="1"/>
  <c r="C303" i="1"/>
  <c r="J303" i="1"/>
  <c r="Q303" i="1"/>
  <c r="R303" i="1"/>
  <c r="S303" i="1"/>
  <c r="T303" i="1"/>
  <c r="U303" i="1"/>
  <c r="A304" i="1"/>
  <c r="B304" i="1"/>
  <c r="C304" i="1"/>
  <c r="J304" i="1"/>
  <c r="Q304" i="1"/>
  <c r="R304" i="1"/>
  <c r="S304" i="1"/>
  <c r="T304" i="1"/>
  <c r="U304" i="1"/>
  <c r="A305" i="1"/>
  <c r="B305" i="1"/>
  <c r="C305" i="1"/>
  <c r="J305" i="1"/>
  <c r="Q305" i="1"/>
  <c r="R305" i="1"/>
  <c r="S305" i="1"/>
  <c r="T305" i="1"/>
  <c r="U305" i="1"/>
  <c r="A306" i="1"/>
  <c r="B306" i="1"/>
  <c r="C306" i="1"/>
  <c r="J306" i="1"/>
  <c r="Q306" i="1"/>
  <c r="R306" i="1"/>
  <c r="S306" i="1"/>
  <c r="T306" i="1"/>
  <c r="U306" i="1"/>
  <c r="A307" i="1"/>
  <c r="B307" i="1"/>
  <c r="C307" i="1"/>
  <c r="J307" i="1"/>
  <c r="Q307" i="1"/>
  <c r="R307" i="1"/>
  <c r="S307" i="1"/>
  <c r="T307" i="1"/>
  <c r="U307" i="1"/>
  <c r="A308" i="1"/>
  <c r="B308" i="1"/>
  <c r="C308" i="1"/>
  <c r="J308" i="1"/>
  <c r="Q308" i="1"/>
  <c r="R308" i="1"/>
  <c r="S308" i="1"/>
  <c r="T308" i="1"/>
  <c r="U308" i="1"/>
  <c r="A309" i="1"/>
  <c r="B309" i="1"/>
  <c r="C309" i="1"/>
  <c r="J309" i="1"/>
  <c r="Q309" i="1"/>
  <c r="R309" i="1"/>
  <c r="S309" i="1"/>
  <c r="T309" i="1"/>
  <c r="U309" i="1"/>
  <c r="A310" i="1"/>
  <c r="B310" i="1"/>
  <c r="C310" i="1"/>
  <c r="J310" i="1"/>
  <c r="Q310" i="1"/>
  <c r="R310" i="1"/>
  <c r="S310" i="1"/>
  <c r="T310" i="1"/>
  <c r="U310" i="1"/>
  <c r="A311" i="1"/>
  <c r="B311" i="1"/>
  <c r="C311" i="1"/>
  <c r="J311" i="1"/>
  <c r="Q311" i="1"/>
  <c r="R311" i="1"/>
  <c r="S311" i="1"/>
  <c r="T311" i="1"/>
  <c r="U311" i="1"/>
  <c r="A312" i="1"/>
  <c r="B312" i="1"/>
  <c r="C312" i="1"/>
  <c r="J312" i="1"/>
  <c r="Q312" i="1"/>
  <c r="R312" i="1"/>
  <c r="S312" i="1"/>
  <c r="T312" i="1"/>
  <c r="U312" i="1"/>
  <c r="A313" i="1"/>
  <c r="B313" i="1"/>
  <c r="C313" i="1"/>
  <c r="J313" i="1"/>
  <c r="Q313" i="1"/>
  <c r="R313" i="1"/>
  <c r="S313" i="1"/>
  <c r="T313" i="1"/>
  <c r="U313" i="1"/>
  <c r="A314" i="1"/>
  <c r="B314" i="1"/>
  <c r="C314" i="1"/>
  <c r="J314" i="1"/>
  <c r="Q314" i="1"/>
  <c r="R314" i="1"/>
  <c r="S314" i="1"/>
  <c r="T314" i="1"/>
  <c r="U314" i="1"/>
  <c r="A315" i="1"/>
  <c r="B315" i="1"/>
  <c r="C315" i="1"/>
  <c r="J315" i="1"/>
  <c r="Q315" i="1"/>
  <c r="R315" i="1"/>
  <c r="S315" i="1"/>
  <c r="T315" i="1"/>
  <c r="U315" i="1"/>
  <c r="A316" i="1"/>
  <c r="B316" i="1"/>
  <c r="C316" i="1"/>
  <c r="J316" i="1"/>
  <c r="Q316" i="1"/>
  <c r="R316" i="1"/>
  <c r="S316" i="1"/>
  <c r="T316" i="1"/>
  <c r="U316" i="1"/>
  <c r="A317" i="1"/>
  <c r="B317" i="1"/>
  <c r="C317" i="1"/>
  <c r="J317" i="1"/>
  <c r="Q317" i="1"/>
  <c r="R317" i="1"/>
  <c r="S317" i="1"/>
  <c r="T317" i="1"/>
  <c r="U317" i="1"/>
  <c r="A318" i="1"/>
  <c r="B318" i="1"/>
  <c r="C318" i="1"/>
  <c r="J318" i="1"/>
  <c r="Q318" i="1"/>
  <c r="R318" i="1"/>
  <c r="S318" i="1"/>
  <c r="T318" i="1"/>
  <c r="U318" i="1"/>
  <c r="A319" i="1"/>
  <c r="B319" i="1"/>
  <c r="C319" i="1"/>
  <c r="J319" i="1"/>
  <c r="Q319" i="1"/>
  <c r="R319" i="1"/>
  <c r="S319" i="1"/>
  <c r="T319" i="1"/>
  <c r="U319" i="1"/>
  <c r="A320" i="1"/>
  <c r="B320" i="1"/>
  <c r="C320" i="1"/>
  <c r="J320" i="1"/>
  <c r="Q320" i="1"/>
  <c r="R320" i="1"/>
  <c r="S320" i="1"/>
  <c r="T320" i="1"/>
  <c r="U320" i="1"/>
  <c r="A321" i="1"/>
  <c r="B321" i="1"/>
  <c r="C321" i="1"/>
  <c r="J321" i="1"/>
  <c r="Q321" i="1"/>
  <c r="R321" i="1"/>
  <c r="S321" i="1"/>
  <c r="T321" i="1"/>
  <c r="U321" i="1"/>
  <c r="A322" i="1"/>
  <c r="B322" i="1"/>
  <c r="C322" i="1"/>
  <c r="J322" i="1"/>
  <c r="Q322" i="1"/>
  <c r="R322" i="1"/>
  <c r="S322" i="1"/>
  <c r="T322" i="1"/>
  <c r="U322" i="1"/>
  <c r="A323" i="1"/>
  <c r="B323" i="1"/>
  <c r="C323" i="1"/>
  <c r="J323" i="1"/>
  <c r="Q323" i="1"/>
  <c r="R323" i="1"/>
  <c r="S323" i="1"/>
  <c r="T323" i="1"/>
  <c r="U323" i="1"/>
  <c r="A324" i="1"/>
  <c r="B324" i="1"/>
  <c r="C324" i="1"/>
  <c r="J324" i="1"/>
  <c r="Q324" i="1"/>
  <c r="R324" i="1"/>
  <c r="S324" i="1"/>
  <c r="T324" i="1"/>
  <c r="U324" i="1"/>
  <c r="A325" i="1"/>
  <c r="B325" i="1"/>
  <c r="C325" i="1"/>
  <c r="J325" i="1"/>
  <c r="Q325" i="1"/>
  <c r="R325" i="1"/>
  <c r="S325" i="1"/>
  <c r="T325" i="1"/>
  <c r="U325" i="1"/>
  <c r="A326" i="1"/>
  <c r="B326" i="1"/>
  <c r="C326" i="1"/>
  <c r="J326" i="1"/>
  <c r="Q326" i="1"/>
  <c r="R326" i="1"/>
  <c r="S326" i="1"/>
  <c r="T326" i="1"/>
  <c r="U326" i="1"/>
  <c r="A327" i="1"/>
  <c r="B327" i="1"/>
  <c r="C327" i="1"/>
  <c r="J327" i="1"/>
  <c r="Q327" i="1"/>
  <c r="R327" i="1"/>
  <c r="S327" i="1"/>
  <c r="T327" i="1"/>
  <c r="U327" i="1"/>
  <c r="A328" i="1"/>
  <c r="B328" i="1"/>
  <c r="C328" i="1"/>
  <c r="J328" i="1"/>
  <c r="Q328" i="1"/>
  <c r="R328" i="1"/>
  <c r="S328" i="1"/>
  <c r="T328" i="1"/>
  <c r="U328" i="1"/>
  <c r="A329" i="1"/>
  <c r="B329" i="1"/>
  <c r="C329" i="1"/>
  <c r="J329" i="1"/>
  <c r="Q329" i="1"/>
  <c r="R329" i="1"/>
  <c r="S329" i="1"/>
  <c r="T329" i="1"/>
  <c r="U329" i="1"/>
  <c r="A330" i="1"/>
  <c r="B330" i="1"/>
  <c r="C330" i="1"/>
  <c r="J330" i="1"/>
  <c r="Q330" i="1"/>
  <c r="R330" i="1"/>
  <c r="S330" i="1"/>
  <c r="T330" i="1"/>
  <c r="U330" i="1"/>
  <c r="A331" i="1"/>
  <c r="B331" i="1"/>
  <c r="C331" i="1"/>
  <c r="J331" i="1"/>
  <c r="Q331" i="1"/>
  <c r="R331" i="1"/>
  <c r="S331" i="1"/>
  <c r="T331" i="1"/>
  <c r="U331" i="1"/>
  <c r="A332" i="1"/>
  <c r="B332" i="1"/>
  <c r="C332" i="1"/>
  <c r="J332" i="1"/>
  <c r="Q332" i="1"/>
  <c r="R332" i="1"/>
  <c r="S332" i="1"/>
  <c r="T332" i="1"/>
  <c r="U332" i="1"/>
  <c r="A333" i="1"/>
  <c r="B333" i="1"/>
  <c r="C333" i="1"/>
  <c r="J333" i="1"/>
  <c r="Q333" i="1"/>
  <c r="R333" i="1"/>
  <c r="S333" i="1"/>
  <c r="T333" i="1"/>
  <c r="U333" i="1"/>
  <c r="A334" i="1"/>
  <c r="B334" i="1"/>
  <c r="C334" i="1"/>
  <c r="J334" i="1"/>
  <c r="Q334" i="1"/>
  <c r="R334" i="1"/>
  <c r="S334" i="1"/>
  <c r="T334" i="1"/>
  <c r="U334" i="1"/>
  <c r="A335" i="1"/>
  <c r="B335" i="1"/>
  <c r="C335" i="1"/>
  <c r="J335" i="1"/>
  <c r="Q335" i="1"/>
  <c r="R335" i="1"/>
  <c r="S335" i="1"/>
  <c r="T335" i="1"/>
  <c r="U335" i="1"/>
  <c r="A336" i="1"/>
  <c r="B336" i="1"/>
  <c r="C336" i="1"/>
  <c r="J336" i="1"/>
  <c r="Q336" i="1"/>
  <c r="R336" i="1"/>
  <c r="S336" i="1"/>
  <c r="T336" i="1"/>
  <c r="U336" i="1"/>
  <c r="A337" i="1"/>
  <c r="B337" i="1"/>
  <c r="C337" i="1"/>
  <c r="J337" i="1"/>
  <c r="Q337" i="1"/>
  <c r="R337" i="1"/>
  <c r="S337" i="1"/>
  <c r="T337" i="1"/>
  <c r="U337" i="1"/>
  <c r="A338" i="1"/>
  <c r="B338" i="1"/>
  <c r="C338" i="1"/>
  <c r="J338" i="1"/>
  <c r="Q338" i="1"/>
  <c r="R338" i="1"/>
  <c r="S338" i="1"/>
  <c r="T338" i="1"/>
  <c r="U338" i="1"/>
  <c r="A339" i="1"/>
  <c r="B339" i="1"/>
  <c r="C339" i="1"/>
  <c r="J339" i="1"/>
  <c r="Q339" i="1"/>
  <c r="R339" i="1"/>
  <c r="S339" i="1"/>
  <c r="T339" i="1"/>
  <c r="U339" i="1"/>
  <c r="A340" i="1"/>
  <c r="B340" i="1"/>
  <c r="C340" i="1"/>
  <c r="J340" i="1"/>
  <c r="Q340" i="1"/>
  <c r="R340" i="1"/>
  <c r="S340" i="1"/>
  <c r="T340" i="1"/>
  <c r="U340" i="1"/>
  <c r="A341" i="1"/>
  <c r="B341" i="1"/>
  <c r="C341" i="1"/>
  <c r="J341" i="1"/>
  <c r="Q341" i="1"/>
  <c r="R341" i="1"/>
  <c r="S341" i="1"/>
  <c r="T341" i="1"/>
  <c r="U341" i="1"/>
  <c r="A342" i="1"/>
  <c r="B342" i="1"/>
  <c r="C342" i="1"/>
  <c r="J342" i="1"/>
  <c r="Q342" i="1"/>
  <c r="R342" i="1"/>
  <c r="S342" i="1"/>
  <c r="T342" i="1"/>
  <c r="U342" i="1"/>
  <c r="A343" i="1"/>
  <c r="B343" i="1"/>
  <c r="C343" i="1"/>
  <c r="J343" i="1"/>
  <c r="Q343" i="1"/>
  <c r="R343" i="1"/>
  <c r="S343" i="1"/>
  <c r="T343" i="1"/>
  <c r="U343" i="1"/>
  <c r="A344" i="1"/>
  <c r="B344" i="1"/>
  <c r="C344" i="1"/>
  <c r="J344" i="1"/>
  <c r="Q344" i="1"/>
  <c r="R344" i="1"/>
  <c r="S344" i="1"/>
  <c r="T344" i="1"/>
  <c r="U344" i="1"/>
  <c r="A345" i="1"/>
  <c r="B345" i="1"/>
  <c r="C345" i="1"/>
  <c r="J345" i="1"/>
  <c r="Q345" i="1"/>
  <c r="R345" i="1"/>
  <c r="S345" i="1"/>
  <c r="T345" i="1"/>
  <c r="U345" i="1"/>
  <c r="A346" i="1"/>
  <c r="B346" i="1"/>
  <c r="C346" i="1"/>
  <c r="J346" i="1"/>
  <c r="Q346" i="1"/>
  <c r="R346" i="1"/>
  <c r="S346" i="1"/>
  <c r="T346" i="1"/>
  <c r="U346" i="1"/>
  <c r="A347" i="1"/>
  <c r="B347" i="1"/>
  <c r="C347" i="1"/>
  <c r="J347" i="1"/>
  <c r="Q347" i="1"/>
  <c r="R347" i="1"/>
  <c r="S347" i="1"/>
  <c r="T347" i="1"/>
  <c r="U347" i="1"/>
  <c r="A348" i="1"/>
  <c r="B348" i="1"/>
  <c r="C348" i="1"/>
  <c r="J348" i="1"/>
  <c r="Q348" i="1"/>
  <c r="R348" i="1"/>
  <c r="S348" i="1"/>
  <c r="T348" i="1"/>
  <c r="U348" i="1"/>
  <c r="A349" i="1"/>
  <c r="B349" i="1"/>
  <c r="C349" i="1"/>
  <c r="J349" i="1"/>
  <c r="Q349" i="1"/>
  <c r="R349" i="1"/>
  <c r="S349" i="1"/>
  <c r="T349" i="1"/>
  <c r="U349" i="1"/>
  <c r="A350" i="1"/>
  <c r="B350" i="1"/>
  <c r="C350" i="1"/>
  <c r="J350" i="1"/>
  <c r="Q350" i="1"/>
  <c r="R350" i="1"/>
  <c r="S350" i="1"/>
  <c r="T350" i="1"/>
  <c r="U350" i="1"/>
  <c r="A351" i="1"/>
  <c r="B351" i="1"/>
  <c r="C351" i="1"/>
  <c r="J351" i="1"/>
  <c r="Q351" i="1"/>
  <c r="R351" i="1"/>
  <c r="S351" i="1"/>
  <c r="T351" i="1"/>
  <c r="U351" i="1"/>
  <c r="A352" i="1"/>
  <c r="B352" i="1"/>
  <c r="C352" i="1"/>
  <c r="J352" i="1"/>
  <c r="Q352" i="1"/>
  <c r="R352" i="1"/>
  <c r="S352" i="1"/>
  <c r="T352" i="1"/>
  <c r="U352" i="1"/>
  <c r="A353" i="1"/>
  <c r="B353" i="1"/>
  <c r="C353" i="1"/>
  <c r="J353" i="1"/>
  <c r="Q353" i="1"/>
  <c r="R353" i="1"/>
  <c r="S353" i="1"/>
  <c r="T353" i="1"/>
  <c r="U353" i="1"/>
  <c r="A354" i="1"/>
  <c r="B354" i="1"/>
  <c r="C354" i="1"/>
  <c r="J354" i="1"/>
  <c r="Q354" i="1"/>
  <c r="R354" i="1"/>
  <c r="S354" i="1"/>
  <c r="T354" i="1"/>
  <c r="U354" i="1"/>
  <c r="A355" i="1"/>
  <c r="B355" i="1"/>
  <c r="C355" i="1"/>
  <c r="J355" i="1"/>
  <c r="Q355" i="1"/>
  <c r="R355" i="1"/>
  <c r="S355" i="1"/>
  <c r="T355" i="1"/>
  <c r="U355" i="1"/>
  <c r="A356" i="1"/>
  <c r="B356" i="1"/>
  <c r="C356" i="1"/>
  <c r="J356" i="1"/>
  <c r="Q356" i="1"/>
  <c r="R356" i="1"/>
  <c r="S356" i="1"/>
  <c r="T356" i="1"/>
  <c r="U356" i="1"/>
  <c r="A357" i="1"/>
  <c r="B357" i="1"/>
  <c r="C357" i="1"/>
  <c r="J357" i="1"/>
  <c r="Q357" i="1"/>
  <c r="R357" i="1"/>
  <c r="S357" i="1"/>
  <c r="T357" i="1"/>
  <c r="U357" i="1"/>
  <c r="A358" i="1"/>
  <c r="B358" i="1"/>
  <c r="C358" i="1"/>
  <c r="J358" i="1"/>
  <c r="Q358" i="1"/>
  <c r="R358" i="1"/>
  <c r="S358" i="1"/>
  <c r="T358" i="1"/>
  <c r="U358" i="1"/>
  <c r="A359" i="1"/>
  <c r="B359" i="1"/>
  <c r="C359" i="1"/>
  <c r="J359" i="1"/>
  <c r="Q359" i="1"/>
  <c r="R359" i="1"/>
  <c r="S359" i="1"/>
  <c r="T359" i="1"/>
  <c r="U359" i="1"/>
  <c r="A360" i="1"/>
  <c r="B360" i="1"/>
  <c r="C360" i="1"/>
  <c r="J360" i="1"/>
  <c r="Q360" i="1"/>
  <c r="R360" i="1"/>
  <c r="S360" i="1"/>
  <c r="T360" i="1"/>
  <c r="U360" i="1"/>
  <c r="A361" i="1"/>
  <c r="B361" i="1"/>
  <c r="C361" i="1"/>
  <c r="J361" i="1"/>
  <c r="Q361" i="1"/>
  <c r="R361" i="1"/>
  <c r="S361" i="1"/>
  <c r="T361" i="1"/>
  <c r="U361" i="1"/>
  <c r="A362" i="1"/>
  <c r="B362" i="1"/>
  <c r="C362" i="1"/>
  <c r="J362" i="1"/>
  <c r="Q362" i="1"/>
  <c r="R362" i="1"/>
  <c r="S362" i="1"/>
  <c r="T362" i="1"/>
  <c r="U362" i="1"/>
  <c r="A363" i="1"/>
  <c r="B363" i="1"/>
  <c r="C363" i="1"/>
  <c r="J363" i="1"/>
  <c r="Q363" i="1"/>
  <c r="R363" i="1"/>
  <c r="S363" i="1"/>
  <c r="T363" i="1"/>
  <c r="U363" i="1"/>
  <c r="A364" i="1"/>
  <c r="B364" i="1"/>
  <c r="C364" i="1"/>
  <c r="J364" i="1"/>
  <c r="Q364" i="1"/>
  <c r="R364" i="1"/>
  <c r="S364" i="1"/>
  <c r="T364" i="1"/>
  <c r="U364" i="1"/>
  <c r="A365" i="1"/>
  <c r="B365" i="1"/>
  <c r="C365" i="1"/>
  <c r="J365" i="1"/>
  <c r="Q365" i="1"/>
  <c r="R365" i="1"/>
  <c r="S365" i="1"/>
  <c r="T365" i="1"/>
  <c r="U365" i="1"/>
  <c r="A366" i="1"/>
  <c r="B366" i="1"/>
  <c r="C366" i="1"/>
  <c r="J366" i="1"/>
  <c r="Q366" i="1"/>
  <c r="R366" i="1"/>
  <c r="S366" i="1"/>
  <c r="T366" i="1"/>
  <c r="U366" i="1"/>
  <c r="A367" i="1"/>
  <c r="B367" i="1"/>
  <c r="C367" i="1"/>
  <c r="J367" i="1"/>
  <c r="Q367" i="1"/>
  <c r="R367" i="1"/>
  <c r="S367" i="1"/>
  <c r="T367" i="1"/>
  <c r="U367" i="1"/>
  <c r="A368" i="1"/>
  <c r="B368" i="1"/>
  <c r="C368" i="1"/>
  <c r="J368" i="1"/>
  <c r="Q368" i="1"/>
  <c r="R368" i="1"/>
  <c r="S368" i="1"/>
  <c r="T368" i="1"/>
  <c r="U368" i="1"/>
  <c r="A369" i="1"/>
  <c r="B369" i="1"/>
  <c r="C369" i="1"/>
  <c r="J369" i="1"/>
  <c r="Q369" i="1"/>
  <c r="R369" i="1"/>
  <c r="S369" i="1"/>
  <c r="T369" i="1"/>
  <c r="U369" i="1"/>
  <c r="A370" i="1"/>
  <c r="B370" i="1"/>
  <c r="C370" i="1"/>
  <c r="J370" i="1"/>
  <c r="Q370" i="1"/>
  <c r="R370" i="1"/>
  <c r="S370" i="1"/>
  <c r="T370" i="1"/>
  <c r="U370" i="1"/>
  <c r="A371" i="1"/>
  <c r="B371" i="1"/>
  <c r="C371" i="1"/>
  <c r="J371" i="1"/>
  <c r="Q371" i="1"/>
  <c r="R371" i="1"/>
  <c r="S371" i="1"/>
  <c r="T371" i="1"/>
  <c r="U371" i="1"/>
  <c r="A372" i="1"/>
  <c r="B372" i="1"/>
  <c r="C372" i="1"/>
  <c r="J372" i="1"/>
  <c r="Q372" i="1"/>
  <c r="R372" i="1"/>
  <c r="S372" i="1"/>
  <c r="T372" i="1"/>
  <c r="U372" i="1"/>
  <c r="A373" i="1"/>
  <c r="B373" i="1"/>
  <c r="C373" i="1"/>
  <c r="J373" i="1"/>
  <c r="Q373" i="1"/>
  <c r="R373" i="1"/>
  <c r="S373" i="1"/>
  <c r="T373" i="1"/>
  <c r="U373" i="1"/>
  <c r="A374" i="1"/>
  <c r="B374" i="1"/>
  <c r="C374" i="1"/>
  <c r="J374" i="1"/>
  <c r="Q374" i="1"/>
  <c r="R374" i="1"/>
  <c r="S374" i="1"/>
  <c r="T374" i="1"/>
  <c r="U374" i="1"/>
  <c r="A375" i="1"/>
  <c r="B375" i="1"/>
  <c r="C375" i="1"/>
  <c r="J375" i="1"/>
  <c r="Q375" i="1"/>
  <c r="R375" i="1"/>
  <c r="S375" i="1"/>
  <c r="T375" i="1"/>
  <c r="U375" i="1"/>
  <c r="A376" i="1"/>
  <c r="B376" i="1"/>
  <c r="C376" i="1"/>
  <c r="J376" i="1"/>
  <c r="Q376" i="1"/>
  <c r="R376" i="1"/>
  <c r="S376" i="1"/>
  <c r="T376" i="1"/>
  <c r="U376" i="1"/>
  <c r="A377" i="1"/>
  <c r="B377" i="1"/>
  <c r="C377" i="1"/>
  <c r="J377" i="1"/>
  <c r="Q377" i="1"/>
  <c r="R377" i="1"/>
  <c r="S377" i="1"/>
  <c r="T377" i="1"/>
  <c r="U377" i="1"/>
  <c r="J378" i="1"/>
  <c r="Q378" i="1"/>
  <c r="R378" i="1"/>
  <c r="S378" i="1"/>
  <c r="T378" i="1"/>
  <c r="U378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1" i="10"/>
  <c r="B1" i="10"/>
  <c r="C1" i="10"/>
  <c r="E1" i="10"/>
  <c r="A2" i="10"/>
  <c r="B2" i="10"/>
  <c r="C2" i="10"/>
  <c r="E2" i="10"/>
  <c r="F2" i="10"/>
  <c r="G2" i="10"/>
  <c r="A3" i="10"/>
  <c r="B3" i="10"/>
  <c r="C3" i="10"/>
  <c r="E3" i="10"/>
  <c r="F3" i="10"/>
  <c r="G3" i="10"/>
  <c r="A4" i="10"/>
  <c r="B4" i="10"/>
  <c r="C4" i="10"/>
  <c r="E4" i="10"/>
  <c r="F4" i="10"/>
  <c r="G4" i="10"/>
  <c r="A5" i="10"/>
  <c r="B5" i="10"/>
  <c r="C5" i="10"/>
  <c r="E5" i="10"/>
  <c r="F5" i="10"/>
  <c r="G5" i="10"/>
  <c r="A6" i="10"/>
  <c r="B6" i="10"/>
  <c r="C6" i="10"/>
  <c r="E6" i="10"/>
  <c r="F6" i="10"/>
  <c r="G6" i="10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F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G11" i="10"/>
  <c r="A12" i="10"/>
  <c r="B12" i="10"/>
  <c r="C12" i="10"/>
  <c r="E12" i="10"/>
  <c r="F12" i="10"/>
  <c r="G12" i="10"/>
  <c r="A13" i="10"/>
  <c r="B13" i="10"/>
  <c r="C13" i="10"/>
  <c r="E13" i="10"/>
  <c r="F13" i="10"/>
  <c r="G13" i="10"/>
  <c r="A14" i="10"/>
  <c r="B14" i="10"/>
  <c r="C14" i="10"/>
  <c r="E14" i="10"/>
  <c r="F14" i="10"/>
  <c r="G14" i="10"/>
  <c r="A15" i="10"/>
  <c r="B15" i="10"/>
  <c r="C15" i="10"/>
  <c r="E15" i="10"/>
  <c r="F15" i="10"/>
  <c r="G15" i="10"/>
  <c r="A16" i="10"/>
  <c r="B16" i="10"/>
  <c r="C16" i="10"/>
  <c r="E16" i="10"/>
  <c r="F16" i="10"/>
  <c r="G16" i="10"/>
  <c r="A17" i="10"/>
  <c r="B17" i="10"/>
  <c r="C17" i="10"/>
  <c r="E17" i="10"/>
  <c r="F17" i="10"/>
  <c r="G17" i="10"/>
  <c r="A18" i="10"/>
  <c r="B18" i="10"/>
  <c r="C18" i="10"/>
  <c r="E18" i="10"/>
  <c r="F18" i="10"/>
  <c r="G18" i="10"/>
  <c r="A19" i="10"/>
  <c r="B19" i="10"/>
  <c r="C19" i="10"/>
  <c r="E19" i="10"/>
  <c r="F19" i="10"/>
  <c r="G19" i="10"/>
  <c r="A20" i="10"/>
  <c r="B20" i="10"/>
  <c r="C20" i="10"/>
  <c r="E20" i="10"/>
  <c r="F20" i="10"/>
  <c r="G20" i="10"/>
  <c r="A21" i="10"/>
  <c r="B21" i="10"/>
  <c r="C21" i="10"/>
  <c r="E21" i="10"/>
  <c r="F21" i="10"/>
  <c r="G21" i="10"/>
  <c r="A22" i="10"/>
  <c r="B22" i="10"/>
  <c r="C22" i="10"/>
  <c r="E22" i="10"/>
  <c r="F22" i="10"/>
  <c r="G22" i="10"/>
  <c r="A23" i="10"/>
  <c r="B23" i="10"/>
  <c r="C23" i="10"/>
  <c r="E23" i="10"/>
  <c r="F23" i="10"/>
  <c r="G23" i="10"/>
  <c r="A24" i="10"/>
  <c r="B24" i="10"/>
  <c r="C24" i="10"/>
  <c r="E24" i="10"/>
  <c r="F24" i="10"/>
  <c r="G24" i="10"/>
  <c r="A25" i="10"/>
  <c r="B25" i="10"/>
  <c r="C25" i="10"/>
  <c r="E25" i="10"/>
  <c r="F25" i="10"/>
  <c r="G25" i="10"/>
  <c r="A26" i="10"/>
  <c r="B26" i="10"/>
  <c r="C26" i="10"/>
  <c r="E26" i="10"/>
  <c r="F26" i="10"/>
  <c r="G26" i="10"/>
  <c r="A27" i="10"/>
  <c r="B27" i="10"/>
  <c r="C27" i="10"/>
  <c r="E27" i="10"/>
  <c r="F27" i="10"/>
  <c r="G27" i="10"/>
  <c r="A28" i="10"/>
  <c r="B28" i="10"/>
  <c r="C28" i="10"/>
  <c r="E28" i="10"/>
  <c r="F28" i="10"/>
  <c r="G28" i="10"/>
  <c r="A29" i="10"/>
  <c r="B29" i="10"/>
  <c r="C29" i="10"/>
  <c r="E29" i="10"/>
  <c r="F29" i="10"/>
  <c r="G29" i="10"/>
  <c r="A30" i="10"/>
  <c r="B30" i="10"/>
  <c r="C30" i="10"/>
  <c r="E30" i="10"/>
  <c r="F30" i="10"/>
  <c r="G30" i="10"/>
  <c r="A31" i="10"/>
  <c r="B31" i="10"/>
  <c r="C31" i="10"/>
  <c r="E31" i="10"/>
  <c r="F31" i="10"/>
  <c r="G31" i="10"/>
  <c r="A32" i="10"/>
  <c r="B32" i="10"/>
  <c r="C32" i="10"/>
  <c r="E32" i="10"/>
  <c r="F32" i="10"/>
  <c r="G32" i="10"/>
  <c r="A33" i="10"/>
  <c r="B33" i="10"/>
  <c r="C33" i="10"/>
  <c r="E33" i="10"/>
  <c r="F33" i="10"/>
  <c r="G33" i="10"/>
  <c r="A34" i="10"/>
  <c r="B34" i="10"/>
  <c r="C34" i="10"/>
  <c r="E34" i="10"/>
  <c r="F34" i="10"/>
  <c r="G34" i="10"/>
  <c r="A35" i="10"/>
  <c r="B35" i="10"/>
  <c r="C35" i="10"/>
  <c r="E35" i="10"/>
  <c r="F35" i="10"/>
  <c r="G35" i="10"/>
  <c r="A36" i="10"/>
  <c r="B36" i="10"/>
  <c r="C36" i="10"/>
  <c r="E36" i="10"/>
  <c r="F36" i="10"/>
  <c r="G36" i="10"/>
  <c r="A37" i="10"/>
  <c r="B37" i="10"/>
  <c r="C37" i="10"/>
  <c r="E37" i="10"/>
  <c r="F37" i="10"/>
  <c r="G37" i="10"/>
  <c r="A38" i="10"/>
  <c r="B38" i="10"/>
  <c r="C38" i="10"/>
  <c r="E38" i="10"/>
  <c r="F38" i="10"/>
  <c r="G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F41" i="10"/>
  <c r="G41" i="10"/>
  <c r="A42" i="10"/>
  <c r="B42" i="10"/>
  <c r="C42" i="10"/>
  <c r="E42" i="10"/>
  <c r="F42" i="10"/>
  <c r="G42" i="10"/>
  <c r="A43" i="10"/>
  <c r="B43" i="10"/>
  <c r="C43" i="10"/>
  <c r="E43" i="10"/>
  <c r="F43" i="10"/>
  <c r="G43" i="10"/>
  <c r="A44" i="10"/>
  <c r="B44" i="10"/>
  <c r="C44" i="10"/>
  <c r="E44" i="10"/>
  <c r="F44" i="10"/>
  <c r="G44" i="10"/>
  <c r="A45" i="10"/>
  <c r="B45" i="10"/>
  <c r="C45" i="10"/>
  <c r="E45" i="10"/>
  <c r="F45" i="10"/>
  <c r="G45" i="10"/>
  <c r="A46" i="10"/>
  <c r="B46" i="10"/>
  <c r="C46" i="10"/>
  <c r="E46" i="10"/>
  <c r="F46" i="10"/>
  <c r="G46" i="10"/>
  <c r="A47" i="10"/>
  <c r="B47" i="10"/>
  <c r="C47" i="10"/>
  <c r="E47" i="10"/>
  <c r="F47" i="10"/>
  <c r="G47" i="10"/>
  <c r="A48" i="10"/>
  <c r="B48" i="10"/>
  <c r="C48" i="10"/>
  <c r="E48" i="10"/>
  <c r="F48" i="10"/>
  <c r="G48" i="10"/>
  <c r="A49" i="10"/>
  <c r="B49" i="10"/>
  <c r="C49" i="10"/>
  <c r="E49" i="10"/>
  <c r="F49" i="10"/>
  <c r="G49" i="10"/>
  <c r="A50" i="10"/>
  <c r="B50" i="10"/>
  <c r="C50" i="10"/>
  <c r="E50" i="10"/>
  <c r="F50" i="10"/>
  <c r="G50" i="10"/>
  <c r="A51" i="10"/>
  <c r="B51" i="10"/>
  <c r="C51" i="10"/>
  <c r="E51" i="10"/>
  <c r="F51" i="10"/>
  <c r="G51" i="10"/>
  <c r="A52" i="10"/>
  <c r="B52" i="10"/>
  <c r="C52" i="10"/>
  <c r="E52" i="10"/>
  <c r="F52" i="10"/>
  <c r="G52" i="10"/>
  <c r="A53" i="10"/>
  <c r="B53" i="10"/>
  <c r="C53" i="10"/>
  <c r="E53" i="10"/>
  <c r="F53" i="10"/>
  <c r="G53" i="10"/>
  <c r="A54" i="10"/>
  <c r="B54" i="10"/>
  <c r="C54" i="10"/>
  <c r="E54" i="10"/>
  <c r="F54" i="10"/>
  <c r="G54" i="10"/>
  <c r="A55" i="10"/>
  <c r="B55" i="10"/>
  <c r="C55" i="10"/>
  <c r="E55" i="10"/>
  <c r="F55" i="10"/>
  <c r="G55" i="10"/>
  <c r="A56" i="10"/>
  <c r="B56" i="10"/>
  <c r="C56" i="10"/>
  <c r="E56" i="10"/>
  <c r="F56" i="10"/>
  <c r="G56" i="10"/>
  <c r="A57" i="10"/>
  <c r="B57" i="10"/>
  <c r="C57" i="10"/>
  <c r="E57" i="10"/>
  <c r="F57" i="10"/>
  <c r="G57" i="10"/>
  <c r="A58" i="10"/>
  <c r="B58" i="10"/>
  <c r="C58" i="10"/>
  <c r="E58" i="10"/>
  <c r="F58" i="10"/>
  <c r="G58" i="10"/>
  <c r="A59" i="10"/>
  <c r="B59" i="10"/>
  <c r="C59" i="10"/>
  <c r="E59" i="10"/>
  <c r="F59" i="10"/>
  <c r="G59" i="10"/>
  <c r="A60" i="10"/>
  <c r="B60" i="10"/>
  <c r="C60" i="10"/>
  <c r="E60" i="10"/>
  <c r="F60" i="10"/>
  <c r="G60" i="10"/>
  <c r="A61" i="10"/>
  <c r="B61" i="10"/>
  <c r="C61" i="10"/>
  <c r="E61" i="10"/>
  <c r="F61" i="10"/>
  <c r="G61" i="10"/>
  <c r="A62" i="10"/>
  <c r="B62" i="10"/>
  <c r="C62" i="10"/>
  <c r="E62" i="10"/>
  <c r="F62" i="10"/>
  <c r="G62" i="10"/>
  <c r="A63" i="10"/>
  <c r="B63" i="10"/>
  <c r="C63" i="10"/>
  <c r="E63" i="10"/>
  <c r="F63" i="10"/>
  <c r="G63" i="10"/>
  <c r="A64" i="10"/>
  <c r="B64" i="10"/>
  <c r="C64" i="10"/>
  <c r="E64" i="10"/>
  <c r="F64" i="10"/>
  <c r="G64" i="10"/>
  <c r="A65" i="10"/>
  <c r="B65" i="10"/>
  <c r="C65" i="10"/>
  <c r="E65" i="10"/>
  <c r="F65" i="10"/>
  <c r="G65" i="10"/>
  <c r="A66" i="10"/>
  <c r="B66" i="10"/>
  <c r="C66" i="10"/>
  <c r="E66" i="10"/>
  <c r="F66" i="10"/>
  <c r="G66" i="10"/>
  <c r="A67" i="10"/>
  <c r="B67" i="10"/>
  <c r="C67" i="10"/>
  <c r="E67" i="10"/>
  <c r="F67" i="10"/>
  <c r="G67" i="10"/>
  <c r="A68" i="10"/>
  <c r="B68" i="10"/>
  <c r="C68" i="10"/>
  <c r="E68" i="10"/>
  <c r="F68" i="10"/>
  <c r="G68" i="10"/>
  <c r="A69" i="10"/>
  <c r="B69" i="10"/>
  <c r="C69" i="10"/>
  <c r="E69" i="10"/>
  <c r="F69" i="10"/>
  <c r="G69" i="10"/>
  <c r="A70" i="10"/>
  <c r="B70" i="10"/>
  <c r="C70" i="10"/>
  <c r="E70" i="10"/>
  <c r="F70" i="10"/>
  <c r="G70" i="10"/>
  <c r="A71" i="10"/>
  <c r="B71" i="10"/>
  <c r="C71" i="10"/>
  <c r="E71" i="10"/>
  <c r="F71" i="10"/>
  <c r="G71" i="10"/>
  <c r="A72" i="10"/>
  <c r="B72" i="10"/>
  <c r="C72" i="10"/>
  <c r="E72" i="10"/>
  <c r="F72" i="10"/>
  <c r="G72" i="10"/>
  <c r="A73" i="10"/>
  <c r="B73" i="10"/>
  <c r="C73" i="10"/>
  <c r="E73" i="10"/>
  <c r="F73" i="10"/>
  <c r="G73" i="10"/>
  <c r="A74" i="10"/>
  <c r="B74" i="10"/>
  <c r="C74" i="10"/>
  <c r="E74" i="10"/>
  <c r="F74" i="10"/>
  <c r="G74" i="10"/>
  <c r="A75" i="10"/>
  <c r="B75" i="10"/>
  <c r="C75" i="10"/>
  <c r="E75" i="10"/>
  <c r="F75" i="10"/>
  <c r="G75" i="10"/>
  <c r="A76" i="10"/>
  <c r="B76" i="10"/>
  <c r="C76" i="10"/>
  <c r="E76" i="10"/>
  <c r="F76" i="10"/>
  <c r="G76" i="10"/>
  <c r="A77" i="10"/>
  <c r="B77" i="10"/>
  <c r="C77" i="10"/>
  <c r="E77" i="10"/>
  <c r="F77" i="10"/>
  <c r="G77" i="10"/>
  <c r="A78" i="10"/>
  <c r="B78" i="10"/>
  <c r="C78" i="10"/>
  <c r="E78" i="10"/>
  <c r="F78" i="10"/>
  <c r="G78" i="10"/>
  <c r="A79" i="10"/>
  <c r="B79" i="10"/>
  <c r="C79" i="10"/>
  <c r="E79" i="10"/>
  <c r="F79" i="10"/>
  <c r="G79" i="10"/>
  <c r="A80" i="10"/>
  <c r="B80" i="10"/>
  <c r="C80" i="10"/>
  <c r="E80" i="10"/>
  <c r="F80" i="10"/>
  <c r="G80" i="10"/>
  <c r="A81" i="10"/>
  <c r="B81" i="10"/>
  <c r="C81" i="10"/>
  <c r="E81" i="10"/>
  <c r="F81" i="10"/>
  <c r="G81" i="10"/>
  <c r="A82" i="10"/>
  <c r="B82" i="10"/>
  <c r="C82" i="10"/>
  <c r="E82" i="10"/>
  <c r="F82" i="10"/>
  <c r="G82" i="10"/>
  <c r="A83" i="10"/>
  <c r="B83" i="10"/>
  <c r="C83" i="10"/>
  <c r="E83" i="10"/>
  <c r="F83" i="10"/>
  <c r="G83" i="10"/>
  <c r="A84" i="10"/>
  <c r="B84" i="10"/>
  <c r="C84" i="10"/>
  <c r="E84" i="10"/>
  <c r="F84" i="10"/>
  <c r="G84" i="10"/>
  <c r="A85" i="10"/>
  <c r="B85" i="10"/>
  <c r="C85" i="10"/>
  <c r="E85" i="10"/>
  <c r="F85" i="10"/>
  <c r="G85" i="10"/>
  <c r="A86" i="10"/>
  <c r="B86" i="10"/>
  <c r="C86" i="10"/>
  <c r="E86" i="10"/>
  <c r="F86" i="10"/>
  <c r="G86" i="10"/>
  <c r="A87" i="10"/>
  <c r="B87" i="10"/>
  <c r="C87" i="10"/>
  <c r="E87" i="10"/>
  <c r="F87" i="10"/>
  <c r="G87" i="10"/>
  <c r="A88" i="10"/>
  <c r="B88" i="10"/>
  <c r="C88" i="10"/>
  <c r="E88" i="10"/>
  <c r="F88" i="10"/>
  <c r="G88" i="10"/>
  <c r="A89" i="10"/>
  <c r="B89" i="10"/>
  <c r="C89" i="10"/>
  <c r="E89" i="10"/>
  <c r="F89" i="10"/>
  <c r="G89" i="10"/>
  <c r="A90" i="10"/>
  <c r="B90" i="10"/>
  <c r="C90" i="10"/>
  <c r="E90" i="10"/>
  <c r="F90" i="10"/>
  <c r="G90" i="10"/>
  <c r="A91" i="10"/>
  <c r="B91" i="10"/>
  <c r="C91" i="10"/>
  <c r="E91" i="10"/>
  <c r="F91" i="10"/>
  <c r="G91" i="10"/>
  <c r="A92" i="10"/>
  <c r="B92" i="10"/>
  <c r="C92" i="10"/>
  <c r="E92" i="10"/>
  <c r="F92" i="10"/>
  <c r="G92" i="10"/>
  <c r="A93" i="10"/>
  <c r="B93" i="10"/>
  <c r="C93" i="10"/>
  <c r="E93" i="10"/>
  <c r="F93" i="10"/>
  <c r="G93" i="10"/>
  <c r="A94" i="10"/>
  <c r="B94" i="10"/>
  <c r="C94" i="10"/>
  <c r="E94" i="10"/>
  <c r="F94" i="10"/>
  <c r="G94" i="10"/>
  <c r="A95" i="10"/>
  <c r="B95" i="10"/>
  <c r="C95" i="10"/>
  <c r="E95" i="10"/>
  <c r="F95" i="10"/>
  <c r="G95" i="10"/>
  <c r="A96" i="10"/>
  <c r="B96" i="10"/>
  <c r="C96" i="10"/>
  <c r="E96" i="10"/>
  <c r="F96" i="10"/>
  <c r="G96" i="10"/>
  <c r="A97" i="10"/>
  <c r="B97" i="10"/>
  <c r="C97" i="10"/>
  <c r="E97" i="10"/>
  <c r="F97" i="10"/>
  <c r="G97" i="10"/>
  <c r="A98" i="10"/>
  <c r="B98" i="10"/>
  <c r="C98" i="10"/>
  <c r="E98" i="10"/>
  <c r="F98" i="10"/>
  <c r="G98" i="10"/>
  <c r="A99" i="10"/>
  <c r="B99" i="10"/>
  <c r="C99" i="10"/>
  <c r="E99" i="10"/>
  <c r="F99" i="10"/>
  <c r="G99" i="10"/>
  <c r="A100" i="10"/>
  <c r="B100" i="10"/>
  <c r="C100" i="10"/>
  <c r="E100" i="10"/>
  <c r="F100" i="10"/>
  <c r="G100" i="10"/>
  <c r="A101" i="10"/>
  <c r="B101" i="10"/>
  <c r="C101" i="10"/>
  <c r="E101" i="10"/>
  <c r="F101" i="10"/>
  <c r="G101" i="10"/>
  <c r="A102" i="10"/>
  <c r="B102" i="10"/>
  <c r="C102" i="10"/>
  <c r="E102" i="10"/>
  <c r="F102" i="10"/>
  <c r="G102" i="10"/>
  <c r="A103" i="10"/>
  <c r="B103" i="10"/>
  <c r="C103" i="10"/>
  <c r="E103" i="10"/>
  <c r="F103" i="10"/>
  <c r="G103" i="10"/>
  <c r="A104" i="10"/>
  <c r="B104" i="10"/>
  <c r="C104" i="10"/>
  <c r="E104" i="10"/>
  <c r="F104" i="10"/>
  <c r="G104" i="10"/>
  <c r="A105" i="10"/>
  <c r="B105" i="10"/>
  <c r="C105" i="10"/>
  <c r="E105" i="10"/>
  <c r="F105" i="10"/>
  <c r="G105" i="10"/>
  <c r="A106" i="10"/>
  <c r="B106" i="10"/>
  <c r="C106" i="10"/>
  <c r="E106" i="10"/>
  <c r="F106" i="10"/>
  <c r="G106" i="10"/>
  <c r="A107" i="10"/>
  <c r="B107" i="10"/>
  <c r="C107" i="10"/>
  <c r="E107" i="10"/>
  <c r="F107" i="10"/>
  <c r="G107" i="10"/>
  <c r="A108" i="10"/>
  <c r="B108" i="10"/>
  <c r="C108" i="10"/>
  <c r="E108" i="10"/>
  <c r="F108" i="10"/>
  <c r="G108" i="10"/>
  <c r="A109" i="10"/>
  <c r="B109" i="10"/>
  <c r="C109" i="10"/>
  <c r="E109" i="10"/>
  <c r="F109" i="10"/>
  <c r="G109" i="10"/>
  <c r="A110" i="10"/>
  <c r="B110" i="10"/>
  <c r="C110" i="10"/>
  <c r="E110" i="10"/>
  <c r="F110" i="10"/>
  <c r="G110" i="10"/>
  <c r="A111" i="10"/>
  <c r="B111" i="10"/>
  <c r="C111" i="10"/>
  <c r="E111" i="10"/>
  <c r="F111" i="10"/>
  <c r="G111" i="10"/>
  <c r="A112" i="10"/>
  <c r="B112" i="10"/>
  <c r="C112" i="10"/>
  <c r="E112" i="10"/>
  <c r="F112" i="10"/>
  <c r="G112" i="10"/>
  <c r="A113" i="10"/>
  <c r="B113" i="10"/>
  <c r="C113" i="10"/>
  <c r="E113" i="10"/>
  <c r="F113" i="10"/>
  <c r="G113" i="10"/>
  <c r="A114" i="10"/>
  <c r="B114" i="10"/>
  <c r="C114" i="10"/>
  <c r="E114" i="10"/>
  <c r="F114" i="10"/>
  <c r="G114" i="10"/>
  <c r="A115" i="10"/>
  <c r="B115" i="10"/>
  <c r="C115" i="10"/>
  <c r="E115" i="10"/>
  <c r="F115" i="10"/>
  <c r="G115" i="10"/>
  <c r="A116" i="10"/>
  <c r="B116" i="10"/>
  <c r="C116" i="10"/>
  <c r="E116" i="10"/>
  <c r="F116" i="10"/>
  <c r="G116" i="10"/>
  <c r="A117" i="10"/>
  <c r="B117" i="10"/>
  <c r="C117" i="10"/>
  <c r="E117" i="10"/>
  <c r="F117" i="10"/>
  <c r="G117" i="10"/>
  <c r="A118" i="10"/>
  <c r="B118" i="10"/>
  <c r="C118" i="10"/>
  <c r="E118" i="10"/>
  <c r="F118" i="10"/>
  <c r="G118" i="10"/>
  <c r="A119" i="10"/>
  <c r="B119" i="10"/>
  <c r="C119" i="10"/>
  <c r="E119" i="10"/>
  <c r="F119" i="10"/>
  <c r="G119" i="10"/>
  <c r="A120" i="10"/>
  <c r="B120" i="10"/>
  <c r="C120" i="10"/>
  <c r="E120" i="10"/>
  <c r="F120" i="10"/>
  <c r="G120" i="10"/>
  <c r="A121" i="10"/>
  <c r="B121" i="10"/>
  <c r="C121" i="10"/>
  <c r="E121" i="10"/>
  <c r="F121" i="10"/>
  <c r="G121" i="10"/>
  <c r="A122" i="10"/>
  <c r="B122" i="10"/>
  <c r="C122" i="10"/>
  <c r="E122" i="10"/>
  <c r="F122" i="10"/>
  <c r="G122" i="10"/>
  <c r="A123" i="10"/>
  <c r="B123" i="10"/>
  <c r="C123" i="10"/>
  <c r="E123" i="10"/>
  <c r="F123" i="10"/>
  <c r="G123" i="10"/>
  <c r="A124" i="10"/>
  <c r="B124" i="10"/>
  <c r="C124" i="10"/>
  <c r="E124" i="10"/>
  <c r="F124" i="10"/>
  <c r="G124" i="10"/>
  <c r="A125" i="10"/>
  <c r="B125" i="10"/>
  <c r="C125" i="10"/>
  <c r="E125" i="10"/>
  <c r="F125" i="10"/>
  <c r="G125" i="10"/>
  <c r="A126" i="10"/>
  <c r="B126" i="10"/>
  <c r="C126" i="10"/>
  <c r="E126" i="10"/>
  <c r="F126" i="10"/>
  <c r="G126" i="10"/>
  <c r="A127" i="10"/>
  <c r="B127" i="10"/>
  <c r="C127" i="10"/>
  <c r="E127" i="10"/>
  <c r="F127" i="10"/>
  <c r="G127" i="10"/>
  <c r="A128" i="10"/>
  <c r="B128" i="10"/>
  <c r="C128" i="10"/>
  <c r="E128" i="10"/>
  <c r="F128" i="10"/>
  <c r="G128" i="10"/>
  <c r="A129" i="10"/>
  <c r="B129" i="10"/>
  <c r="C129" i="10"/>
  <c r="E129" i="10"/>
  <c r="F129" i="10"/>
  <c r="G129" i="10"/>
  <c r="A130" i="10"/>
  <c r="B130" i="10"/>
  <c r="C130" i="10"/>
  <c r="E130" i="10"/>
  <c r="F130" i="10"/>
  <c r="G130" i="10"/>
  <c r="A131" i="10"/>
  <c r="B131" i="10"/>
  <c r="C131" i="10"/>
  <c r="E131" i="10"/>
  <c r="F131" i="10"/>
  <c r="G131" i="10"/>
  <c r="A132" i="10"/>
  <c r="B132" i="10"/>
  <c r="C132" i="10"/>
  <c r="E132" i="10"/>
  <c r="F132" i="10"/>
  <c r="G132" i="10"/>
  <c r="A133" i="10"/>
  <c r="B133" i="10"/>
  <c r="C133" i="10"/>
  <c r="E133" i="10"/>
  <c r="F133" i="10"/>
  <c r="G133" i="10"/>
  <c r="A134" i="10"/>
  <c r="B134" i="10"/>
  <c r="C134" i="10"/>
  <c r="E134" i="10"/>
  <c r="F134" i="10"/>
  <c r="G134" i="10"/>
  <c r="A135" i="10"/>
  <c r="B135" i="10"/>
  <c r="C135" i="10"/>
  <c r="E135" i="10"/>
  <c r="F135" i="10"/>
  <c r="G135" i="10"/>
  <c r="A136" i="10"/>
  <c r="B136" i="10"/>
  <c r="C136" i="10"/>
  <c r="E136" i="10"/>
  <c r="F136" i="10"/>
  <c r="G136" i="10"/>
  <c r="A137" i="10"/>
  <c r="B137" i="10"/>
  <c r="C137" i="10"/>
  <c r="E137" i="10"/>
  <c r="F137" i="10"/>
  <c r="G137" i="10"/>
  <c r="A138" i="10"/>
  <c r="B138" i="10"/>
  <c r="C138" i="10"/>
  <c r="E138" i="10"/>
  <c r="F138" i="10"/>
  <c r="G138" i="10"/>
  <c r="A139" i="10"/>
  <c r="B139" i="10"/>
  <c r="C139" i="10"/>
  <c r="E139" i="10"/>
  <c r="F139" i="10"/>
  <c r="G139" i="10"/>
  <c r="A140" i="10"/>
  <c r="B140" i="10"/>
  <c r="C140" i="10"/>
  <c r="E140" i="10"/>
  <c r="F140" i="10"/>
  <c r="G140" i="10"/>
  <c r="A141" i="10"/>
  <c r="B141" i="10"/>
  <c r="C141" i="10"/>
  <c r="E141" i="10"/>
  <c r="F141" i="10"/>
  <c r="G141" i="10"/>
  <c r="A142" i="10"/>
  <c r="B142" i="10"/>
  <c r="C142" i="10"/>
  <c r="E142" i="10"/>
  <c r="F142" i="10"/>
  <c r="G142" i="10"/>
  <c r="A143" i="10"/>
  <c r="B143" i="10"/>
  <c r="C143" i="10"/>
  <c r="E143" i="10"/>
  <c r="F143" i="10"/>
  <c r="G143" i="10"/>
  <c r="A144" i="10"/>
  <c r="B144" i="10"/>
  <c r="C144" i="10"/>
  <c r="E144" i="10"/>
  <c r="F144" i="10"/>
  <c r="G144" i="10"/>
  <c r="A145" i="10"/>
  <c r="B145" i="10"/>
  <c r="C145" i="10"/>
  <c r="E145" i="10"/>
  <c r="F145" i="10"/>
  <c r="G145" i="10"/>
  <c r="A146" i="10"/>
  <c r="B146" i="10"/>
  <c r="C146" i="10"/>
  <c r="E146" i="10"/>
  <c r="F146" i="10"/>
  <c r="G146" i="10"/>
  <c r="A147" i="10"/>
  <c r="B147" i="10"/>
  <c r="C147" i="10"/>
  <c r="E147" i="10"/>
  <c r="F147" i="10"/>
  <c r="G147" i="10"/>
  <c r="A148" i="10"/>
  <c r="B148" i="10"/>
  <c r="C148" i="10"/>
  <c r="E148" i="10"/>
  <c r="F148" i="10"/>
  <c r="G148" i="10"/>
  <c r="A149" i="10"/>
  <c r="B149" i="10"/>
  <c r="C149" i="10"/>
  <c r="E149" i="10"/>
  <c r="F149" i="10"/>
  <c r="G149" i="10"/>
  <c r="A150" i="10"/>
  <c r="B150" i="10"/>
  <c r="C150" i="10"/>
  <c r="E150" i="10"/>
  <c r="F150" i="10"/>
  <c r="G150" i="10"/>
  <c r="A151" i="10"/>
  <c r="B151" i="10"/>
  <c r="C151" i="10"/>
  <c r="E151" i="10"/>
  <c r="F151" i="10"/>
  <c r="G151" i="10"/>
  <c r="A152" i="10"/>
  <c r="B152" i="10"/>
  <c r="C152" i="10"/>
  <c r="E152" i="10"/>
  <c r="F152" i="10"/>
  <c r="G152" i="10"/>
  <c r="A153" i="10"/>
  <c r="B153" i="10"/>
  <c r="C153" i="10"/>
  <c r="E153" i="10"/>
  <c r="F153" i="10"/>
  <c r="G153" i="10"/>
  <c r="A154" i="10"/>
  <c r="B154" i="10"/>
  <c r="C154" i="10"/>
  <c r="E154" i="10"/>
  <c r="F154" i="10"/>
  <c r="G154" i="10"/>
  <c r="A155" i="10"/>
  <c r="B155" i="10"/>
  <c r="C155" i="10"/>
  <c r="E155" i="10"/>
  <c r="F155" i="10"/>
  <c r="G155" i="10"/>
  <c r="A156" i="10"/>
  <c r="B156" i="10"/>
  <c r="C156" i="10"/>
  <c r="E156" i="10"/>
  <c r="F156" i="10"/>
  <c r="G156" i="10"/>
  <c r="A157" i="10"/>
  <c r="B157" i="10"/>
  <c r="C157" i="10"/>
  <c r="E157" i="10"/>
  <c r="F157" i="10"/>
  <c r="G157" i="10"/>
  <c r="A158" i="10"/>
  <c r="B158" i="10"/>
  <c r="C158" i="10"/>
  <c r="E158" i="10"/>
  <c r="F158" i="10"/>
  <c r="G158" i="10"/>
  <c r="A159" i="10"/>
  <c r="B159" i="10"/>
  <c r="C159" i="10"/>
  <c r="E159" i="10"/>
  <c r="F159" i="10"/>
  <c r="G159" i="10"/>
  <c r="A160" i="10"/>
  <c r="B160" i="10"/>
  <c r="C160" i="10"/>
  <c r="E160" i="10"/>
  <c r="F160" i="10"/>
  <c r="G160" i="10"/>
  <c r="A161" i="10"/>
  <c r="B161" i="10"/>
  <c r="C161" i="10"/>
  <c r="E161" i="10"/>
  <c r="F161" i="10"/>
  <c r="G161" i="10"/>
  <c r="A162" i="10"/>
  <c r="B162" i="10"/>
  <c r="C162" i="10"/>
  <c r="E162" i="10"/>
  <c r="F162" i="10"/>
  <c r="G162" i="10"/>
  <c r="A163" i="10"/>
  <c r="B163" i="10"/>
  <c r="C163" i="10"/>
  <c r="E163" i="10"/>
  <c r="F163" i="10"/>
  <c r="G163" i="10"/>
  <c r="A164" i="10"/>
  <c r="B164" i="10"/>
  <c r="C164" i="10"/>
  <c r="E164" i="10"/>
  <c r="F164" i="10"/>
  <c r="G164" i="10"/>
  <c r="A165" i="10"/>
  <c r="B165" i="10"/>
  <c r="C165" i="10"/>
  <c r="E165" i="10"/>
  <c r="F165" i="10"/>
  <c r="G165" i="10"/>
  <c r="A166" i="10"/>
  <c r="B166" i="10"/>
  <c r="C166" i="10"/>
  <c r="E166" i="10"/>
  <c r="F166" i="10"/>
  <c r="G166" i="10"/>
  <c r="A167" i="10"/>
  <c r="B167" i="10"/>
  <c r="C167" i="10"/>
  <c r="E167" i="10"/>
  <c r="F167" i="10"/>
  <c r="G167" i="10"/>
  <c r="A168" i="10"/>
  <c r="B168" i="10"/>
  <c r="C168" i="10"/>
  <c r="E168" i="10"/>
  <c r="F168" i="10"/>
  <c r="G168" i="10"/>
  <c r="A169" i="10"/>
  <c r="B169" i="10"/>
  <c r="C169" i="10"/>
  <c r="E169" i="10"/>
  <c r="F169" i="10"/>
  <c r="G169" i="10"/>
  <c r="A170" i="10"/>
  <c r="B170" i="10"/>
  <c r="C170" i="10"/>
  <c r="E170" i="10"/>
  <c r="F170" i="10"/>
  <c r="G170" i="10"/>
  <c r="A171" i="10"/>
  <c r="B171" i="10"/>
  <c r="C171" i="10"/>
  <c r="E171" i="10"/>
  <c r="F171" i="10"/>
  <c r="G171" i="10"/>
  <c r="A172" i="10"/>
  <c r="B172" i="10"/>
  <c r="C172" i="10"/>
  <c r="E172" i="10"/>
  <c r="F172" i="10"/>
  <c r="G172" i="10"/>
  <c r="A173" i="10"/>
  <c r="B173" i="10"/>
  <c r="C173" i="10"/>
  <c r="E173" i="10"/>
  <c r="F173" i="10"/>
  <c r="G173" i="10"/>
  <c r="A174" i="10"/>
  <c r="B174" i="10"/>
  <c r="C174" i="10"/>
  <c r="E174" i="10"/>
  <c r="F174" i="10"/>
  <c r="G174" i="10"/>
  <c r="A175" i="10"/>
  <c r="B175" i="10"/>
  <c r="C175" i="10"/>
  <c r="E175" i="10"/>
  <c r="F175" i="10"/>
  <c r="G175" i="10"/>
  <c r="A176" i="10"/>
  <c r="B176" i="10"/>
  <c r="C176" i="10"/>
  <c r="E176" i="10"/>
  <c r="F176" i="10"/>
  <c r="G176" i="10"/>
  <c r="A177" i="10"/>
  <c r="B177" i="10"/>
  <c r="C177" i="10"/>
  <c r="E177" i="10"/>
  <c r="F177" i="10"/>
  <c r="G177" i="10"/>
  <c r="A178" i="10"/>
  <c r="B178" i="10"/>
  <c r="C178" i="10"/>
  <c r="E178" i="10"/>
  <c r="F178" i="10"/>
  <c r="G178" i="10"/>
  <c r="A179" i="10"/>
  <c r="B179" i="10"/>
  <c r="C179" i="10"/>
  <c r="E179" i="10"/>
  <c r="F179" i="10"/>
  <c r="G179" i="10"/>
  <c r="A180" i="10"/>
  <c r="B180" i="10"/>
  <c r="C180" i="10"/>
  <c r="E180" i="10"/>
  <c r="F180" i="10"/>
  <c r="G180" i="10"/>
  <c r="A181" i="10"/>
  <c r="B181" i="10"/>
  <c r="C181" i="10"/>
  <c r="E181" i="10"/>
  <c r="F181" i="10"/>
  <c r="G181" i="10"/>
  <c r="A182" i="10"/>
  <c r="B182" i="10"/>
  <c r="C182" i="10"/>
  <c r="E182" i="10"/>
  <c r="F182" i="10"/>
  <c r="G182" i="10"/>
  <c r="A183" i="10"/>
  <c r="B183" i="10"/>
  <c r="C183" i="10"/>
  <c r="E183" i="10"/>
  <c r="F183" i="10"/>
  <c r="G183" i="10"/>
  <c r="A184" i="10"/>
  <c r="B184" i="10"/>
  <c r="C184" i="10"/>
  <c r="E184" i="10"/>
  <c r="F184" i="10"/>
  <c r="G184" i="10"/>
  <c r="A185" i="10"/>
  <c r="B185" i="10"/>
  <c r="C185" i="10"/>
  <c r="E185" i="10"/>
  <c r="F185" i="10"/>
  <c r="G185" i="10"/>
  <c r="A186" i="10"/>
  <c r="B186" i="10"/>
  <c r="C186" i="10"/>
  <c r="E186" i="10"/>
  <c r="F186" i="10"/>
  <c r="G186" i="10"/>
  <c r="A187" i="10"/>
  <c r="B187" i="10"/>
  <c r="C187" i="10"/>
  <c r="E187" i="10"/>
  <c r="F187" i="10"/>
  <c r="G187" i="10"/>
  <c r="A188" i="10"/>
  <c r="B188" i="10"/>
  <c r="C188" i="10"/>
  <c r="E188" i="10"/>
  <c r="F188" i="10"/>
  <c r="G188" i="10"/>
  <c r="A189" i="10"/>
  <c r="B189" i="10"/>
  <c r="C189" i="10"/>
  <c r="E189" i="10"/>
  <c r="F189" i="10"/>
  <c r="G189" i="10"/>
  <c r="A190" i="10"/>
  <c r="B190" i="10"/>
  <c r="C190" i="10"/>
  <c r="E190" i="10"/>
  <c r="F190" i="10"/>
  <c r="G190" i="10"/>
  <c r="A191" i="10"/>
  <c r="B191" i="10"/>
  <c r="C191" i="10"/>
  <c r="E191" i="10"/>
  <c r="F191" i="10"/>
  <c r="G191" i="10"/>
  <c r="A192" i="10"/>
  <c r="B192" i="10"/>
  <c r="C192" i="10"/>
  <c r="E192" i="10"/>
  <c r="F192" i="10"/>
  <c r="G192" i="10"/>
  <c r="A193" i="10"/>
  <c r="B193" i="10"/>
  <c r="C193" i="10"/>
  <c r="E193" i="10"/>
  <c r="F193" i="10"/>
  <c r="G193" i="10"/>
  <c r="A194" i="10"/>
  <c r="B194" i="10"/>
  <c r="C194" i="10"/>
  <c r="E194" i="10"/>
  <c r="F194" i="10"/>
  <c r="G194" i="10"/>
  <c r="A195" i="10"/>
  <c r="B195" i="10"/>
  <c r="C195" i="10"/>
  <c r="E195" i="10"/>
  <c r="F195" i="10"/>
  <c r="G195" i="10"/>
  <c r="A196" i="10"/>
  <c r="B196" i="10"/>
  <c r="C196" i="10"/>
  <c r="E196" i="10"/>
  <c r="F196" i="10"/>
  <c r="G196" i="10"/>
  <c r="A197" i="10"/>
  <c r="B197" i="10"/>
  <c r="C197" i="10"/>
  <c r="E197" i="10"/>
  <c r="F197" i="10"/>
  <c r="G197" i="10"/>
  <c r="A198" i="10"/>
  <c r="B198" i="10"/>
  <c r="C198" i="10"/>
  <c r="E198" i="10"/>
  <c r="F198" i="10"/>
  <c r="G198" i="10"/>
  <c r="A199" i="10"/>
  <c r="B199" i="10"/>
  <c r="C199" i="10"/>
  <c r="E199" i="10"/>
  <c r="F199" i="10"/>
  <c r="G199" i="10"/>
  <c r="A200" i="10"/>
  <c r="B200" i="10"/>
  <c r="C200" i="10"/>
  <c r="E200" i="10"/>
  <c r="F200" i="10"/>
  <c r="G200" i="10"/>
  <c r="A201" i="10"/>
  <c r="B201" i="10"/>
  <c r="C201" i="10"/>
  <c r="E201" i="10"/>
  <c r="F201" i="10"/>
  <c r="G201" i="10"/>
  <c r="A202" i="10"/>
  <c r="B202" i="10"/>
  <c r="C202" i="10"/>
  <c r="E202" i="10"/>
  <c r="F202" i="10"/>
  <c r="G202" i="10"/>
  <c r="A203" i="10"/>
  <c r="B203" i="10"/>
  <c r="C203" i="10"/>
  <c r="E203" i="10"/>
  <c r="F203" i="10"/>
  <c r="G203" i="10"/>
  <c r="A204" i="10"/>
  <c r="B204" i="10"/>
  <c r="C204" i="10"/>
  <c r="E204" i="10"/>
  <c r="F204" i="10"/>
  <c r="G204" i="10"/>
  <c r="A205" i="10"/>
  <c r="B205" i="10"/>
  <c r="C205" i="10"/>
  <c r="E205" i="10"/>
  <c r="F205" i="10"/>
  <c r="G205" i="10"/>
  <c r="A206" i="10"/>
  <c r="B206" i="10"/>
  <c r="C206" i="10"/>
  <c r="E206" i="10"/>
  <c r="F206" i="10"/>
  <c r="G206" i="10"/>
  <c r="A207" i="10"/>
  <c r="B207" i="10"/>
  <c r="C207" i="10"/>
  <c r="E207" i="10"/>
  <c r="F207" i="10"/>
  <c r="G207" i="10"/>
  <c r="A208" i="10"/>
  <c r="B208" i="10"/>
  <c r="C208" i="10"/>
  <c r="E208" i="10"/>
  <c r="F208" i="10"/>
  <c r="G208" i="10"/>
  <c r="A209" i="10"/>
  <c r="B209" i="10"/>
  <c r="C209" i="10"/>
  <c r="E209" i="10"/>
  <c r="F209" i="10"/>
  <c r="G209" i="10"/>
  <c r="A210" i="10"/>
  <c r="B210" i="10"/>
  <c r="C210" i="10"/>
  <c r="E210" i="10"/>
  <c r="F210" i="10"/>
  <c r="G210" i="10"/>
  <c r="K210" i="10"/>
  <c r="A211" i="10"/>
  <c r="B211" i="10"/>
  <c r="C211" i="10"/>
  <c r="E211" i="10"/>
  <c r="F211" i="10"/>
  <c r="G211" i="10"/>
  <c r="K211" i="10"/>
  <c r="A212" i="10"/>
  <c r="B212" i="10"/>
  <c r="C212" i="10"/>
  <c r="E212" i="10"/>
  <c r="F212" i="10"/>
  <c r="G212" i="10"/>
  <c r="A213" i="10"/>
  <c r="B213" i="10"/>
  <c r="C213" i="10"/>
  <c r="E213" i="10"/>
  <c r="F213" i="10"/>
  <c r="G213" i="10"/>
  <c r="A214" i="10"/>
  <c r="B214" i="10"/>
  <c r="C214" i="10"/>
  <c r="E214" i="10"/>
  <c r="F214" i="10"/>
  <c r="G214" i="10"/>
  <c r="A215" i="10"/>
  <c r="B215" i="10"/>
  <c r="C215" i="10"/>
  <c r="E215" i="10"/>
  <c r="F215" i="10"/>
  <c r="G215" i="10"/>
  <c r="A216" i="10"/>
  <c r="B216" i="10"/>
  <c r="C216" i="10"/>
  <c r="E216" i="10"/>
  <c r="F216" i="10"/>
  <c r="G216" i="10"/>
  <c r="A217" i="10"/>
  <c r="B217" i="10"/>
  <c r="C217" i="10"/>
  <c r="E217" i="10"/>
  <c r="F217" i="10"/>
  <c r="G217" i="10"/>
  <c r="A218" i="10"/>
  <c r="B218" i="10"/>
  <c r="C218" i="10"/>
  <c r="E218" i="10"/>
  <c r="F218" i="10"/>
  <c r="G218" i="10"/>
  <c r="A219" i="10"/>
  <c r="B219" i="10"/>
  <c r="C219" i="10"/>
  <c r="E219" i="10"/>
  <c r="F219" i="10"/>
  <c r="G219" i="10"/>
  <c r="A220" i="10"/>
  <c r="B220" i="10"/>
  <c r="C220" i="10"/>
  <c r="E220" i="10"/>
  <c r="F220" i="10"/>
  <c r="G220" i="10"/>
  <c r="A221" i="10"/>
  <c r="B221" i="10"/>
  <c r="C221" i="10"/>
  <c r="E221" i="10"/>
  <c r="F221" i="10"/>
  <c r="G221" i="10"/>
  <c r="A222" i="10"/>
  <c r="B222" i="10"/>
  <c r="C222" i="10"/>
  <c r="E222" i="10"/>
  <c r="F222" i="10"/>
  <c r="G222" i="10"/>
  <c r="A223" i="10"/>
  <c r="B223" i="10"/>
  <c r="C223" i="10"/>
  <c r="E223" i="10"/>
  <c r="F223" i="10"/>
  <c r="G223" i="10"/>
  <c r="A224" i="10"/>
  <c r="B224" i="10"/>
  <c r="C224" i="10"/>
  <c r="E224" i="10"/>
  <c r="F224" i="10"/>
  <c r="G224" i="10"/>
  <c r="A225" i="10"/>
  <c r="B225" i="10"/>
  <c r="C225" i="10"/>
  <c r="E225" i="10"/>
  <c r="F225" i="10"/>
  <c r="G225" i="10"/>
  <c r="A226" i="10"/>
  <c r="B226" i="10"/>
  <c r="C226" i="10"/>
  <c r="E226" i="10"/>
  <c r="F226" i="10"/>
  <c r="G226" i="10"/>
  <c r="A227" i="10"/>
  <c r="B227" i="10"/>
  <c r="C227" i="10"/>
  <c r="E227" i="10"/>
  <c r="F227" i="10"/>
  <c r="G227" i="10"/>
  <c r="A228" i="10"/>
  <c r="B228" i="10"/>
  <c r="C228" i="10"/>
  <c r="E228" i="10"/>
  <c r="F228" i="10"/>
  <c r="G228" i="10"/>
  <c r="A229" i="10"/>
  <c r="B229" i="10"/>
  <c r="C229" i="10"/>
  <c r="E229" i="10"/>
  <c r="F229" i="10"/>
  <c r="G229" i="10"/>
  <c r="A230" i="10"/>
  <c r="B230" i="10"/>
  <c r="C230" i="10"/>
  <c r="E230" i="10"/>
  <c r="F230" i="10"/>
  <c r="G230" i="10"/>
  <c r="A231" i="10"/>
  <c r="B231" i="10"/>
  <c r="C231" i="10"/>
  <c r="E231" i="10"/>
  <c r="F231" i="10"/>
  <c r="G231" i="10"/>
  <c r="A232" i="10"/>
  <c r="B232" i="10"/>
  <c r="C232" i="10"/>
  <c r="E232" i="10"/>
  <c r="F232" i="10"/>
  <c r="G232" i="10"/>
  <c r="A233" i="10"/>
  <c r="B233" i="10"/>
  <c r="C233" i="10"/>
  <c r="E233" i="10"/>
  <c r="F233" i="10"/>
  <c r="G233" i="10"/>
  <c r="A234" i="10"/>
  <c r="B234" i="10"/>
  <c r="C234" i="10"/>
  <c r="E234" i="10"/>
  <c r="F234" i="10"/>
  <c r="G234" i="10"/>
  <c r="A235" i="10"/>
  <c r="B235" i="10"/>
  <c r="C235" i="10"/>
  <c r="E235" i="10"/>
  <c r="F235" i="10"/>
  <c r="G235" i="10"/>
  <c r="A236" i="10"/>
  <c r="B236" i="10"/>
  <c r="C236" i="10"/>
  <c r="E236" i="10"/>
  <c r="F236" i="10"/>
  <c r="G236" i="10"/>
  <c r="A237" i="10"/>
  <c r="B237" i="10"/>
  <c r="C237" i="10"/>
  <c r="E237" i="10"/>
  <c r="F237" i="10"/>
  <c r="G237" i="10"/>
  <c r="A238" i="10"/>
  <c r="B238" i="10"/>
  <c r="C238" i="10"/>
  <c r="E238" i="10"/>
  <c r="F238" i="10"/>
  <c r="G238" i="10"/>
  <c r="A239" i="10"/>
  <c r="B239" i="10"/>
  <c r="C239" i="10"/>
  <c r="E239" i="10"/>
  <c r="F239" i="10"/>
  <c r="G239" i="10"/>
  <c r="A240" i="10"/>
  <c r="B240" i="10"/>
  <c r="C240" i="10"/>
  <c r="E240" i="10"/>
  <c r="F240" i="10"/>
  <c r="G240" i="10"/>
  <c r="A241" i="10"/>
  <c r="B241" i="10"/>
  <c r="C241" i="10"/>
  <c r="E241" i="10"/>
  <c r="F241" i="10"/>
  <c r="G241" i="10"/>
  <c r="A242" i="10"/>
  <c r="B242" i="10"/>
  <c r="C242" i="10"/>
  <c r="E242" i="10"/>
  <c r="F242" i="10"/>
  <c r="G242" i="10"/>
  <c r="A243" i="10"/>
  <c r="B243" i="10"/>
  <c r="C243" i="10"/>
  <c r="E243" i="10"/>
  <c r="F243" i="10"/>
  <c r="G243" i="10"/>
  <c r="A244" i="10"/>
  <c r="B244" i="10"/>
  <c r="C244" i="10"/>
  <c r="E244" i="10"/>
  <c r="F244" i="10"/>
  <c r="G244" i="10"/>
  <c r="A245" i="10"/>
  <c r="B245" i="10"/>
  <c r="C245" i="10"/>
  <c r="E245" i="10"/>
  <c r="F245" i="10"/>
  <c r="G245" i="10"/>
  <c r="A246" i="10"/>
  <c r="B246" i="10"/>
  <c r="C246" i="10"/>
  <c r="E246" i="10"/>
  <c r="F246" i="10"/>
  <c r="G246" i="10"/>
  <c r="A247" i="10"/>
  <c r="B247" i="10"/>
  <c r="C247" i="10"/>
  <c r="E247" i="10"/>
  <c r="F247" i="10"/>
  <c r="G247" i="10"/>
  <c r="A248" i="10"/>
  <c r="B248" i="10"/>
  <c r="C248" i="10"/>
  <c r="E248" i="10"/>
  <c r="F248" i="10"/>
  <c r="G248" i="10"/>
  <c r="A249" i="10"/>
  <c r="B249" i="10"/>
  <c r="C249" i="10"/>
  <c r="E249" i="10"/>
  <c r="F249" i="10"/>
  <c r="G249" i="10"/>
  <c r="A250" i="10"/>
  <c r="B250" i="10"/>
  <c r="C250" i="10"/>
  <c r="E250" i="10"/>
  <c r="F250" i="10"/>
  <c r="G250" i="10"/>
  <c r="A251" i="10"/>
  <c r="B251" i="10"/>
  <c r="C251" i="10"/>
  <c r="E251" i="10"/>
  <c r="F251" i="10"/>
  <c r="G251" i="10"/>
  <c r="A252" i="10"/>
  <c r="B252" i="10"/>
  <c r="C252" i="10"/>
  <c r="E252" i="10"/>
  <c r="F252" i="10"/>
  <c r="G252" i="10"/>
  <c r="A253" i="10"/>
  <c r="B253" i="10"/>
  <c r="C253" i="10"/>
  <c r="E253" i="10"/>
  <c r="F253" i="10"/>
  <c r="G253" i="10"/>
  <c r="A254" i="10"/>
  <c r="B254" i="10"/>
  <c r="C254" i="10"/>
  <c r="E254" i="10"/>
  <c r="F254" i="10"/>
  <c r="G254" i="10"/>
  <c r="A255" i="10"/>
  <c r="B255" i="10"/>
  <c r="C255" i="10"/>
  <c r="E255" i="10"/>
  <c r="F255" i="10"/>
  <c r="G255" i="10"/>
  <c r="A256" i="10"/>
  <c r="B256" i="10"/>
  <c r="C256" i="10"/>
  <c r="E256" i="10"/>
  <c r="F256" i="10"/>
  <c r="G256" i="10"/>
  <c r="A257" i="10"/>
  <c r="B257" i="10"/>
  <c r="C257" i="10"/>
  <c r="E257" i="10"/>
  <c r="F257" i="10"/>
  <c r="G257" i="10"/>
  <c r="A258" i="10"/>
  <c r="B258" i="10"/>
  <c r="C258" i="10"/>
  <c r="E258" i="10"/>
  <c r="F258" i="10"/>
  <c r="G258" i="10"/>
  <c r="A259" i="10"/>
  <c r="B259" i="10"/>
  <c r="C259" i="10"/>
  <c r="E259" i="10"/>
  <c r="F259" i="10"/>
  <c r="G259" i="10"/>
  <c r="A260" i="10"/>
  <c r="B260" i="10"/>
  <c r="C260" i="10"/>
  <c r="E260" i="10"/>
  <c r="F260" i="10"/>
  <c r="G260" i="10"/>
  <c r="A261" i="10"/>
  <c r="B261" i="10"/>
  <c r="C261" i="10"/>
  <c r="E261" i="10"/>
  <c r="F261" i="10"/>
  <c r="G261" i="10"/>
  <c r="A262" i="10"/>
  <c r="B262" i="10"/>
  <c r="C262" i="10"/>
  <c r="E262" i="10"/>
  <c r="F262" i="10"/>
  <c r="G262" i="10"/>
  <c r="A263" i="10"/>
  <c r="B263" i="10"/>
  <c r="C263" i="10"/>
  <c r="E263" i="10"/>
  <c r="F263" i="10"/>
  <c r="G263" i="10"/>
  <c r="A264" i="10"/>
  <c r="B264" i="10"/>
  <c r="C264" i="10"/>
  <c r="E264" i="10"/>
  <c r="F264" i="10"/>
  <c r="G264" i="10"/>
  <c r="A265" i="10"/>
  <c r="B265" i="10"/>
  <c r="C265" i="10"/>
  <c r="E265" i="10"/>
  <c r="F265" i="10"/>
  <c r="G265" i="10"/>
  <c r="A266" i="10"/>
  <c r="B266" i="10"/>
  <c r="C266" i="10"/>
  <c r="E266" i="10"/>
  <c r="F266" i="10"/>
  <c r="G266" i="10"/>
  <c r="A267" i="10"/>
  <c r="B267" i="10"/>
  <c r="C267" i="10"/>
  <c r="E267" i="10"/>
  <c r="F267" i="10"/>
  <c r="G267" i="10"/>
  <c r="A268" i="10"/>
  <c r="B268" i="10"/>
  <c r="C268" i="10"/>
  <c r="E268" i="10"/>
  <c r="F268" i="10"/>
  <c r="G268" i="10"/>
  <c r="A269" i="10"/>
  <c r="B269" i="10"/>
  <c r="C269" i="10"/>
  <c r="E269" i="10"/>
  <c r="F269" i="10"/>
  <c r="G269" i="10"/>
  <c r="A270" i="10"/>
  <c r="B270" i="10"/>
  <c r="C270" i="10"/>
  <c r="E270" i="10"/>
  <c r="F270" i="10"/>
  <c r="G270" i="10"/>
  <c r="A271" i="10"/>
  <c r="B271" i="10"/>
  <c r="C271" i="10"/>
  <c r="E271" i="10"/>
  <c r="F271" i="10"/>
  <c r="G271" i="10"/>
  <c r="A272" i="10"/>
  <c r="B272" i="10"/>
  <c r="C272" i="10"/>
  <c r="E272" i="10"/>
  <c r="F272" i="10"/>
  <c r="G272" i="10"/>
  <c r="A273" i="10"/>
  <c r="B273" i="10"/>
  <c r="C273" i="10"/>
  <c r="E273" i="10"/>
  <c r="F273" i="10"/>
  <c r="G273" i="10"/>
  <c r="A274" i="10"/>
  <c r="B274" i="10"/>
  <c r="C274" i="10"/>
  <c r="E274" i="10"/>
  <c r="F274" i="10"/>
  <c r="G274" i="10"/>
  <c r="A275" i="10"/>
  <c r="B275" i="10"/>
  <c r="C275" i="10"/>
  <c r="E275" i="10"/>
  <c r="F275" i="10"/>
  <c r="G275" i="10"/>
  <c r="A276" i="10"/>
  <c r="B276" i="10"/>
  <c r="C276" i="10"/>
  <c r="E276" i="10"/>
  <c r="F276" i="10"/>
  <c r="G276" i="10"/>
  <c r="A277" i="10"/>
  <c r="B277" i="10"/>
  <c r="C277" i="10"/>
  <c r="E277" i="10"/>
  <c r="F277" i="10"/>
  <c r="G277" i="10"/>
  <c r="A278" i="10"/>
  <c r="B278" i="10"/>
  <c r="C278" i="10"/>
  <c r="E278" i="10"/>
  <c r="F278" i="10"/>
  <c r="G278" i="10"/>
  <c r="A279" i="10"/>
  <c r="B279" i="10"/>
  <c r="C279" i="10"/>
  <c r="E279" i="10"/>
  <c r="F279" i="10"/>
  <c r="G279" i="10"/>
  <c r="A280" i="10"/>
  <c r="B280" i="10"/>
  <c r="C280" i="10"/>
  <c r="E280" i="10"/>
  <c r="F280" i="10"/>
  <c r="G280" i="10"/>
  <c r="A281" i="10"/>
  <c r="B281" i="10"/>
  <c r="C281" i="10"/>
  <c r="E281" i="10"/>
  <c r="F281" i="10"/>
  <c r="G281" i="10"/>
  <c r="A282" i="10"/>
  <c r="B282" i="10"/>
  <c r="C282" i="10"/>
  <c r="E282" i="10"/>
  <c r="F282" i="10"/>
  <c r="G282" i="10"/>
  <c r="A283" i="10"/>
  <c r="B283" i="10"/>
  <c r="C283" i="10"/>
  <c r="E283" i="10"/>
  <c r="F283" i="10"/>
  <c r="G283" i="10"/>
  <c r="A284" i="10"/>
  <c r="B284" i="10"/>
  <c r="C284" i="10"/>
  <c r="E284" i="10"/>
  <c r="F284" i="10"/>
  <c r="G284" i="10"/>
  <c r="A285" i="10"/>
  <c r="B285" i="10"/>
  <c r="C285" i="10"/>
  <c r="E285" i="10"/>
  <c r="F285" i="10"/>
  <c r="G285" i="10"/>
  <c r="A286" i="10"/>
  <c r="B286" i="10"/>
  <c r="C286" i="10"/>
  <c r="E286" i="10"/>
  <c r="F286" i="10"/>
  <c r="G286" i="10"/>
  <c r="A287" i="10"/>
  <c r="B287" i="10"/>
  <c r="C287" i="10"/>
  <c r="E287" i="10"/>
  <c r="F287" i="10"/>
  <c r="G287" i="10"/>
  <c r="A288" i="10"/>
  <c r="B288" i="10"/>
  <c r="C288" i="10"/>
  <c r="E288" i="10"/>
  <c r="F288" i="10"/>
  <c r="G288" i="10"/>
  <c r="A289" i="10"/>
  <c r="B289" i="10"/>
  <c r="C289" i="10"/>
  <c r="E289" i="10"/>
  <c r="F289" i="10"/>
  <c r="G289" i="10"/>
  <c r="A290" i="10"/>
  <c r="B290" i="10"/>
  <c r="C290" i="10"/>
  <c r="E290" i="10"/>
  <c r="F290" i="10"/>
  <c r="G290" i="10"/>
  <c r="A291" i="10"/>
  <c r="B291" i="10"/>
  <c r="C291" i="10"/>
  <c r="E291" i="10"/>
  <c r="F291" i="10"/>
  <c r="G291" i="10"/>
  <c r="A292" i="10"/>
  <c r="B292" i="10"/>
  <c r="C292" i="10"/>
  <c r="E292" i="10"/>
  <c r="F292" i="10"/>
  <c r="G292" i="10"/>
  <c r="A293" i="10"/>
  <c r="B293" i="10"/>
  <c r="C293" i="10"/>
  <c r="E293" i="10"/>
  <c r="F293" i="10"/>
  <c r="G293" i="10"/>
  <c r="A294" i="10"/>
  <c r="B294" i="10"/>
  <c r="C294" i="10"/>
  <c r="E294" i="10"/>
  <c r="F294" i="10"/>
  <c r="G294" i="10"/>
  <c r="A295" i="10"/>
  <c r="B295" i="10"/>
  <c r="C295" i="10"/>
  <c r="E295" i="10"/>
  <c r="F295" i="10"/>
  <c r="G295" i="10"/>
  <c r="A296" i="10"/>
  <c r="B296" i="10"/>
  <c r="C296" i="10"/>
  <c r="E296" i="10"/>
  <c r="F296" i="10"/>
  <c r="G296" i="10"/>
  <c r="A297" i="10"/>
  <c r="B297" i="10"/>
  <c r="C297" i="10"/>
  <c r="E297" i="10"/>
  <c r="F297" i="10"/>
  <c r="G297" i="10"/>
  <c r="A298" i="10"/>
  <c r="B298" i="10"/>
  <c r="C298" i="10"/>
  <c r="E298" i="10"/>
  <c r="F298" i="10"/>
  <c r="G298" i="10"/>
  <c r="A299" i="10"/>
  <c r="B299" i="10"/>
  <c r="C299" i="10"/>
  <c r="E299" i="10"/>
  <c r="F299" i="10"/>
  <c r="G299" i="10"/>
  <c r="A300" i="10"/>
  <c r="B300" i="10"/>
  <c r="C300" i="10"/>
  <c r="E300" i="10"/>
  <c r="F300" i="10"/>
  <c r="G300" i="10"/>
  <c r="A301" i="10"/>
  <c r="B301" i="10"/>
  <c r="C301" i="10"/>
  <c r="E301" i="10"/>
  <c r="F301" i="10"/>
  <c r="G301" i="10"/>
  <c r="A302" i="10"/>
  <c r="B302" i="10"/>
  <c r="C302" i="10"/>
  <c r="E302" i="10"/>
  <c r="F302" i="10"/>
  <c r="G302" i="10"/>
  <c r="A303" i="10"/>
  <c r="B303" i="10"/>
  <c r="C303" i="10"/>
  <c r="E303" i="10"/>
  <c r="F303" i="10"/>
  <c r="G303" i="10"/>
  <c r="A304" i="10"/>
  <c r="B304" i="10"/>
  <c r="C304" i="10"/>
  <c r="E304" i="10"/>
  <c r="F304" i="10"/>
  <c r="G304" i="10"/>
  <c r="A305" i="10"/>
  <c r="B305" i="10"/>
  <c r="C305" i="10"/>
  <c r="E305" i="10"/>
  <c r="F305" i="10"/>
  <c r="G305" i="10"/>
  <c r="A306" i="10"/>
  <c r="B306" i="10"/>
  <c r="C306" i="10"/>
  <c r="E306" i="10"/>
  <c r="F306" i="10"/>
  <c r="G306" i="10"/>
  <c r="A307" i="10"/>
  <c r="B307" i="10"/>
  <c r="C307" i="10"/>
  <c r="E307" i="10"/>
  <c r="F307" i="10"/>
  <c r="G307" i="10"/>
  <c r="A308" i="10"/>
  <c r="B308" i="10"/>
  <c r="C308" i="10"/>
  <c r="E308" i="10"/>
  <c r="F308" i="10"/>
  <c r="G308" i="10"/>
  <c r="A309" i="10"/>
  <c r="B309" i="10"/>
  <c r="C309" i="10"/>
  <c r="E309" i="10"/>
  <c r="F309" i="10"/>
  <c r="G309" i="10"/>
  <c r="A310" i="10"/>
  <c r="B310" i="10"/>
  <c r="C310" i="10"/>
  <c r="E310" i="10"/>
  <c r="F310" i="10"/>
  <c r="G310" i="10"/>
  <c r="A311" i="10"/>
  <c r="B311" i="10"/>
  <c r="C311" i="10"/>
  <c r="E311" i="10"/>
  <c r="F311" i="10"/>
  <c r="G311" i="10"/>
  <c r="A312" i="10"/>
  <c r="B312" i="10"/>
  <c r="C312" i="10"/>
  <c r="E312" i="10"/>
  <c r="F312" i="10"/>
  <c r="G312" i="10"/>
  <c r="A313" i="10"/>
  <c r="B313" i="10"/>
  <c r="C313" i="10"/>
  <c r="E313" i="10"/>
  <c r="F313" i="10"/>
  <c r="G313" i="10"/>
  <c r="A314" i="10"/>
  <c r="B314" i="10"/>
  <c r="C314" i="10"/>
  <c r="E314" i="10"/>
  <c r="F314" i="10"/>
  <c r="G314" i="10"/>
  <c r="A315" i="10"/>
  <c r="B315" i="10"/>
  <c r="C315" i="10"/>
  <c r="E315" i="10"/>
  <c r="F315" i="10"/>
  <c r="G315" i="10"/>
  <c r="A316" i="10"/>
  <c r="B316" i="10"/>
  <c r="C316" i="10"/>
  <c r="E316" i="10"/>
  <c r="F316" i="10"/>
  <c r="G316" i="10"/>
  <c r="A317" i="10"/>
  <c r="B317" i="10"/>
  <c r="C317" i="10"/>
  <c r="E317" i="10"/>
  <c r="F317" i="10"/>
  <c r="G317" i="10"/>
  <c r="A318" i="10"/>
  <c r="B318" i="10"/>
  <c r="C318" i="10"/>
  <c r="E318" i="10"/>
  <c r="F318" i="10"/>
  <c r="G318" i="10"/>
  <c r="A319" i="10"/>
  <c r="B319" i="10"/>
  <c r="C319" i="10"/>
  <c r="E319" i="10"/>
  <c r="F319" i="10"/>
  <c r="G319" i="10"/>
  <c r="A320" i="10"/>
  <c r="B320" i="10"/>
  <c r="C320" i="10"/>
  <c r="E320" i="10"/>
  <c r="F320" i="10"/>
  <c r="G320" i="10"/>
  <c r="A321" i="10"/>
  <c r="B321" i="10"/>
  <c r="C321" i="10"/>
  <c r="E321" i="10"/>
  <c r="F321" i="10"/>
  <c r="G321" i="10"/>
  <c r="A322" i="10"/>
  <c r="B322" i="10"/>
  <c r="C322" i="10"/>
  <c r="E322" i="10"/>
  <c r="F322" i="10"/>
  <c r="G322" i="10"/>
  <c r="A323" i="10"/>
  <c r="B323" i="10"/>
  <c r="C323" i="10"/>
  <c r="E323" i="10"/>
  <c r="F323" i="10"/>
  <c r="G323" i="10"/>
  <c r="A324" i="10"/>
  <c r="B324" i="10"/>
  <c r="C324" i="10"/>
  <c r="E324" i="10"/>
  <c r="F324" i="10"/>
  <c r="G324" i="10"/>
  <c r="A325" i="10"/>
  <c r="B325" i="10"/>
  <c r="C325" i="10"/>
  <c r="E325" i="10"/>
  <c r="F325" i="10"/>
  <c r="G325" i="10"/>
  <c r="A326" i="10"/>
  <c r="B326" i="10"/>
  <c r="C326" i="10"/>
  <c r="E326" i="10"/>
  <c r="F326" i="10"/>
  <c r="G326" i="10"/>
  <c r="A327" i="10"/>
  <c r="B327" i="10"/>
  <c r="C327" i="10"/>
  <c r="E327" i="10"/>
  <c r="F327" i="10"/>
  <c r="G327" i="10"/>
  <c r="A328" i="10"/>
  <c r="B328" i="10"/>
  <c r="C328" i="10"/>
  <c r="E328" i="10"/>
  <c r="F328" i="10"/>
  <c r="G328" i="10"/>
  <c r="A329" i="10"/>
  <c r="B329" i="10"/>
  <c r="C329" i="10"/>
  <c r="E329" i="10"/>
  <c r="F329" i="10"/>
  <c r="G329" i="10"/>
  <c r="A330" i="10"/>
  <c r="B330" i="10"/>
  <c r="C330" i="10"/>
  <c r="E330" i="10"/>
  <c r="F330" i="10"/>
  <c r="G330" i="10"/>
  <c r="A331" i="10"/>
  <c r="B331" i="10"/>
  <c r="C331" i="10"/>
  <c r="E331" i="10"/>
  <c r="F331" i="10"/>
  <c r="G331" i="10"/>
  <c r="A332" i="10"/>
  <c r="B332" i="10"/>
  <c r="C332" i="10"/>
  <c r="E332" i="10"/>
  <c r="F332" i="10"/>
  <c r="G332" i="10"/>
  <c r="A333" i="10"/>
  <c r="B333" i="10"/>
  <c r="C333" i="10"/>
  <c r="E333" i="10"/>
  <c r="F333" i="10"/>
  <c r="G333" i="10"/>
  <c r="A334" i="10"/>
  <c r="B334" i="10"/>
  <c r="C334" i="10"/>
  <c r="E334" i="10"/>
  <c r="F334" i="10"/>
  <c r="G334" i="10"/>
  <c r="A335" i="10"/>
  <c r="B335" i="10"/>
  <c r="C335" i="10"/>
  <c r="E335" i="10"/>
  <c r="F335" i="10"/>
  <c r="G335" i="10"/>
  <c r="A336" i="10"/>
  <c r="B336" i="10"/>
  <c r="C336" i="10"/>
  <c r="E336" i="10"/>
  <c r="F336" i="10"/>
  <c r="G336" i="10"/>
  <c r="A337" i="10"/>
  <c r="B337" i="10"/>
  <c r="C337" i="10"/>
  <c r="E337" i="10"/>
  <c r="F337" i="10"/>
  <c r="G337" i="10"/>
  <c r="A338" i="10"/>
  <c r="B338" i="10"/>
  <c r="C338" i="10"/>
  <c r="E338" i="10"/>
  <c r="F338" i="10"/>
  <c r="G338" i="10"/>
  <c r="A339" i="10"/>
  <c r="B339" i="10"/>
  <c r="C339" i="10"/>
  <c r="E339" i="10"/>
  <c r="F339" i="10"/>
  <c r="G339" i="10"/>
  <c r="A340" i="10"/>
  <c r="B340" i="10"/>
  <c r="C340" i="10"/>
  <c r="E340" i="10"/>
  <c r="F340" i="10"/>
  <c r="G340" i="10"/>
  <c r="A341" i="10"/>
  <c r="B341" i="10"/>
  <c r="C341" i="10"/>
  <c r="E341" i="10"/>
  <c r="F341" i="10"/>
  <c r="G341" i="10"/>
  <c r="A342" i="10"/>
  <c r="B342" i="10"/>
  <c r="C342" i="10"/>
  <c r="E342" i="10"/>
  <c r="F342" i="10"/>
  <c r="G342" i="10"/>
  <c r="A343" i="10"/>
  <c r="B343" i="10"/>
  <c r="C343" i="10"/>
  <c r="E343" i="10"/>
  <c r="F343" i="10"/>
  <c r="G343" i="10"/>
  <c r="A344" i="10"/>
  <c r="B344" i="10"/>
  <c r="C344" i="10"/>
  <c r="E344" i="10"/>
  <c r="F344" i="10"/>
  <c r="G344" i="10"/>
  <c r="A345" i="10"/>
  <c r="B345" i="10"/>
  <c r="C345" i="10"/>
  <c r="E345" i="10"/>
  <c r="F345" i="10"/>
  <c r="G345" i="10"/>
  <c r="A346" i="10"/>
  <c r="B346" i="10"/>
  <c r="C346" i="10"/>
  <c r="E346" i="10"/>
  <c r="F346" i="10"/>
  <c r="G346" i="10"/>
  <c r="A347" i="10"/>
  <c r="B347" i="10"/>
  <c r="C347" i="10"/>
  <c r="E347" i="10"/>
  <c r="F347" i="10"/>
  <c r="G347" i="10"/>
  <c r="A348" i="10"/>
  <c r="B348" i="10"/>
  <c r="C348" i="10"/>
  <c r="E348" i="10"/>
  <c r="F348" i="10"/>
  <c r="G348" i="10"/>
  <c r="A349" i="10"/>
  <c r="B349" i="10"/>
  <c r="C349" i="10"/>
  <c r="E349" i="10"/>
  <c r="F349" i="10"/>
  <c r="G349" i="10"/>
  <c r="A350" i="10"/>
  <c r="B350" i="10"/>
  <c r="C350" i="10"/>
  <c r="E350" i="10"/>
  <c r="F350" i="10"/>
  <c r="G350" i="10"/>
  <c r="A351" i="10"/>
  <c r="B351" i="10"/>
  <c r="C351" i="10"/>
  <c r="E351" i="10"/>
  <c r="F351" i="10"/>
  <c r="G351" i="10"/>
  <c r="A352" i="10"/>
  <c r="B352" i="10"/>
  <c r="C352" i="10"/>
  <c r="E352" i="10"/>
  <c r="F352" i="10"/>
  <c r="G352" i="10"/>
  <c r="A353" i="10"/>
  <c r="B353" i="10"/>
  <c r="C353" i="10"/>
  <c r="E353" i="10"/>
  <c r="F353" i="10"/>
  <c r="G353" i="10"/>
  <c r="A354" i="10"/>
  <c r="B354" i="10"/>
  <c r="C354" i="10"/>
  <c r="E354" i="10"/>
  <c r="F354" i="10"/>
  <c r="G354" i="10"/>
  <c r="A355" i="10"/>
  <c r="B355" i="10"/>
  <c r="C355" i="10"/>
  <c r="E355" i="10"/>
  <c r="F355" i="10"/>
  <c r="G355" i="10"/>
  <c r="A356" i="10"/>
  <c r="B356" i="10"/>
  <c r="C356" i="10"/>
  <c r="E356" i="10"/>
  <c r="F356" i="10"/>
  <c r="G356" i="10"/>
  <c r="A357" i="10"/>
  <c r="B357" i="10"/>
  <c r="C357" i="10"/>
  <c r="E357" i="10"/>
  <c r="F357" i="10"/>
  <c r="G357" i="10"/>
  <c r="A358" i="10"/>
  <c r="B358" i="10"/>
  <c r="C358" i="10"/>
  <c r="E358" i="10"/>
  <c r="F358" i="10"/>
  <c r="G358" i="10"/>
  <c r="A359" i="10"/>
  <c r="B359" i="10"/>
  <c r="C359" i="10"/>
  <c r="E359" i="10"/>
  <c r="F359" i="10"/>
  <c r="G359" i="10"/>
  <c r="A360" i="10"/>
  <c r="B360" i="10"/>
  <c r="C360" i="10"/>
  <c r="E360" i="10"/>
  <c r="F360" i="10"/>
  <c r="G360" i="10"/>
  <c r="A361" i="10"/>
  <c r="B361" i="10"/>
  <c r="C361" i="10"/>
  <c r="E361" i="10"/>
  <c r="F361" i="10"/>
  <c r="G361" i="10"/>
  <c r="A362" i="10"/>
  <c r="B362" i="10"/>
  <c r="C362" i="10"/>
  <c r="E362" i="10"/>
  <c r="F362" i="10"/>
  <c r="G362" i="10"/>
  <c r="A363" i="10"/>
  <c r="B363" i="10"/>
  <c r="C363" i="10"/>
  <c r="E363" i="10"/>
  <c r="F363" i="10"/>
  <c r="G363" i="10"/>
  <c r="A364" i="10"/>
  <c r="B364" i="10"/>
  <c r="C364" i="10"/>
  <c r="E364" i="10"/>
  <c r="F364" i="10"/>
  <c r="G364" i="10"/>
  <c r="A365" i="10"/>
  <c r="B365" i="10"/>
  <c r="C365" i="10"/>
  <c r="E365" i="10"/>
  <c r="F365" i="10"/>
  <c r="G365" i="10"/>
  <c r="A366" i="10"/>
  <c r="B366" i="10"/>
  <c r="C366" i="10"/>
  <c r="E366" i="10"/>
  <c r="F366" i="10"/>
  <c r="G366" i="10"/>
  <c r="A367" i="10"/>
  <c r="B367" i="10"/>
  <c r="C367" i="10"/>
  <c r="E367" i="10"/>
  <c r="F367" i="10"/>
  <c r="G367" i="10"/>
  <c r="A368" i="10"/>
  <c r="B368" i="10"/>
  <c r="C368" i="10"/>
  <c r="E368" i="10"/>
  <c r="F368" i="10"/>
  <c r="G368" i="10"/>
  <c r="A369" i="10"/>
  <c r="B369" i="10"/>
  <c r="C369" i="10"/>
  <c r="E369" i="10"/>
  <c r="F369" i="10"/>
  <c r="G369" i="10"/>
  <c r="A370" i="10"/>
  <c r="B370" i="10"/>
  <c r="C370" i="10"/>
  <c r="E370" i="10"/>
  <c r="F370" i="10"/>
  <c r="G370" i="10"/>
  <c r="A371" i="10"/>
  <c r="B371" i="10"/>
  <c r="C371" i="10"/>
  <c r="E371" i="10"/>
  <c r="F371" i="10"/>
  <c r="G371" i="10"/>
  <c r="A372" i="10"/>
  <c r="B372" i="10"/>
  <c r="C372" i="10"/>
  <c r="E372" i="10"/>
  <c r="F372" i="10"/>
  <c r="G372" i="10"/>
  <c r="A373" i="10"/>
  <c r="B373" i="10"/>
  <c r="C373" i="10"/>
  <c r="E373" i="10"/>
  <c r="F373" i="10"/>
  <c r="G373" i="10"/>
  <c r="A374" i="10"/>
  <c r="B374" i="10"/>
  <c r="C374" i="10"/>
  <c r="E374" i="10"/>
  <c r="F374" i="10"/>
  <c r="G374" i="10"/>
  <c r="A375" i="10"/>
  <c r="B375" i="10"/>
  <c r="C375" i="10"/>
  <c r="E375" i="10"/>
  <c r="F375" i="10"/>
  <c r="G375" i="10"/>
  <c r="A376" i="10"/>
  <c r="B376" i="10"/>
  <c r="C376" i="10"/>
  <c r="E376" i="10"/>
  <c r="F376" i="10"/>
  <c r="G376" i="10"/>
  <c r="A377" i="10"/>
  <c r="B377" i="10"/>
  <c r="C377" i="10"/>
  <c r="E377" i="10"/>
  <c r="F377" i="10"/>
  <c r="G377" i="10"/>
  <c r="C3" i="12"/>
  <c r="G3" i="12"/>
  <c r="C4" i="12"/>
  <c r="G4" i="12"/>
  <c r="C5" i="12"/>
  <c r="G5" i="12"/>
  <c r="C6" i="12"/>
  <c r="G6" i="12"/>
  <c r="C7" i="12"/>
  <c r="G7" i="12"/>
  <c r="G8" i="12"/>
  <c r="C9" i="12"/>
  <c r="G9" i="12"/>
  <c r="C10" i="12"/>
  <c r="G10" i="12"/>
  <c r="C11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D6" i="8"/>
  <c r="E6" i="8"/>
  <c r="D7" i="8"/>
  <c r="E7" i="8"/>
  <c r="D8" i="8"/>
  <c r="E8" i="8"/>
  <c r="D9" i="8"/>
  <c r="E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F51" i="8"/>
  <c r="G51" i="8"/>
  <c r="H51" i="8"/>
  <c r="I51" i="8"/>
  <c r="D52" i="8"/>
  <c r="E52" i="8"/>
  <c r="F52" i="8"/>
  <c r="G52" i="8"/>
  <c r="H52" i="8"/>
  <c r="I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D93" i="8"/>
  <c r="E93" i="8"/>
  <c r="F93" i="8"/>
  <c r="G93" i="8"/>
  <c r="H93" i="8"/>
  <c r="I93" i="8"/>
  <c r="D94" i="8"/>
  <c r="E94" i="8"/>
  <c r="F94" i="8"/>
  <c r="G94" i="8"/>
  <c r="H94" i="8"/>
  <c r="I94" i="8"/>
  <c r="D95" i="8"/>
  <c r="E95" i="8"/>
  <c r="F95" i="8"/>
  <c r="G95" i="8"/>
  <c r="H95" i="8"/>
  <c r="I95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D104" i="8"/>
  <c r="E104" i="8"/>
  <c r="F104" i="8"/>
  <c r="G104" i="8"/>
  <c r="H104" i="8"/>
  <c r="I104" i="8"/>
  <c r="D105" i="8"/>
  <c r="E105" i="8"/>
  <c r="F105" i="8"/>
  <c r="G105" i="8"/>
  <c r="H105" i="8"/>
  <c r="I105" i="8"/>
  <c r="D106" i="8"/>
  <c r="E106" i="8"/>
  <c r="F106" i="8"/>
  <c r="G106" i="8"/>
  <c r="H106" i="8"/>
  <c r="I106" i="8"/>
  <c r="D107" i="8"/>
  <c r="E107" i="8"/>
  <c r="F107" i="8"/>
  <c r="G107" i="8"/>
  <c r="H107" i="8"/>
  <c r="I107" i="8"/>
  <c r="D108" i="8"/>
  <c r="E108" i="8"/>
  <c r="F108" i="8"/>
  <c r="G108" i="8"/>
  <c r="H108" i="8"/>
  <c r="I108" i="8"/>
  <c r="D109" i="8"/>
  <c r="E109" i="8"/>
  <c r="F109" i="8"/>
  <c r="G109" i="8"/>
  <c r="H109" i="8"/>
  <c r="I109" i="8"/>
  <c r="D110" i="8"/>
  <c r="E110" i="8"/>
  <c r="F110" i="8"/>
  <c r="G110" i="8"/>
  <c r="H110" i="8"/>
  <c r="I110" i="8"/>
  <c r="D111" i="8"/>
  <c r="E111" i="8"/>
  <c r="F111" i="8"/>
  <c r="G111" i="8"/>
  <c r="H111" i="8"/>
  <c r="I111" i="8"/>
  <c r="D112" i="8"/>
  <c r="E112" i="8"/>
  <c r="F112" i="8"/>
  <c r="G112" i="8"/>
  <c r="H112" i="8"/>
  <c r="I112" i="8"/>
  <c r="D113" i="8"/>
  <c r="E113" i="8"/>
  <c r="F113" i="8"/>
  <c r="G113" i="8"/>
  <c r="H113" i="8"/>
  <c r="I113" i="8"/>
  <c r="D114" i="8"/>
  <c r="E114" i="8"/>
  <c r="F114" i="8"/>
  <c r="G114" i="8"/>
  <c r="H114" i="8"/>
  <c r="I114" i="8"/>
  <c r="D115" i="8"/>
  <c r="E115" i="8"/>
  <c r="F115" i="8"/>
  <c r="G115" i="8"/>
  <c r="H115" i="8"/>
  <c r="I115" i="8"/>
  <c r="D116" i="8"/>
  <c r="E116" i="8"/>
  <c r="F116" i="8"/>
  <c r="G116" i="8"/>
  <c r="H116" i="8"/>
  <c r="I116" i="8"/>
  <c r="D117" i="8"/>
  <c r="E117" i="8"/>
  <c r="F117" i="8"/>
  <c r="G117" i="8"/>
  <c r="H117" i="8"/>
  <c r="I117" i="8"/>
  <c r="D118" i="8"/>
  <c r="E118" i="8"/>
  <c r="F118" i="8"/>
  <c r="G118" i="8"/>
  <c r="H118" i="8"/>
  <c r="I118" i="8"/>
  <c r="D119" i="8"/>
  <c r="E119" i="8"/>
  <c r="F119" i="8"/>
  <c r="G119" i="8"/>
  <c r="H119" i="8"/>
  <c r="I119" i="8"/>
  <c r="D120" i="8"/>
  <c r="E120" i="8"/>
  <c r="F120" i="8"/>
  <c r="G120" i="8"/>
  <c r="H120" i="8"/>
  <c r="I120" i="8"/>
  <c r="D121" i="8"/>
  <c r="E121" i="8"/>
  <c r="F121" i="8"/>
  <c r="G121" i="8"/>
  <c r="H121" i="8"/>
  <c r="I121" i="8"/>
  <c r="D122" i="8"/>
  <c r="E122" i="8"/>
  <c r="F122" i="8"/>
  <c r="G122" i="8"/>
  <c r="H122" i="8"/>
  <c r="I122" i="8"/>
  <c r="D123" i="8"/>
  <c r="E123" i="8"/>
  <c r="F123" i="8"/>
  <c r="G123" i="8"/>
  <c r="H123" i="8"/>
  <c r="I123" i="8"/>
  <c r="D124" i="8"/>
  <c r="E124" i="8"/>
  <c r="F124" i="8"/>
  <c r="G124" i="8"/>
  <c r="H124" i="8"/>
  <c r="I124" i="8"/>
  <c r="D125" i="8"/>
  <c r="E125" i="8"/>
  <c r="F125" i="8"/>
  <c r="G125" i="8"/>
  <c r="H125" i="8"/>
  <c r="I125" i="8"/>
  <c r="D126" i="8"/>
  <c r="E126" i="8"/>
  <c r="F126" i="8"/>
  <c r="G126" i="8"/>
  <c r="H126" i="8"/>
  <c r="I126" i="8"/>
  <c r="D127" i="8"/>
  <c r="E127" i="8"/>
  <c r="F127" i="8"/>
  <c r="G127" i="8"/>
  <c r="H127" i="8"/>
  <c r="I127" i="8"/>
  <c r="D128" i="8"/>
  <c r="E128" i="8"/>
  <c r="F128" i="8"/>
  <c r="G128" i="8"/>
  <c r="H128" i="8"/>
  <c r="I128" i="8"/>
  <c r="D129" i="8"/>
  <c r="E129" i="8"/>
  <c r="F129" i="8"/>
  <c r="G129" i="8"/>
  <c r="H129" i="8"/>
  <c r="I129" i="8"/>
  <c r="D130" i="8"/>
  <c r="E130" i="8"/>
  <c r="F130" i="8"/>
  <c r="G130" i="8"/>
  <c r="H130" i="8"/>
  <c r="I130" i="8"/>
  <c r="D131" i="8"/>
  <c r="E131" i="8"/>
  <c r="F131" i="8"/>
  <c r="G131" i="8"/>
  <c r="H131" i="8"/>
  <c r="I131" i="8"/>
  <c r="D132" i="8"/>
  <c r="E132" i="8"/>
  <c r="F132" i="8"/>
  <c r="G132" i="8"/>
  <c r="H132" i="8"/>
  <c r="I132" i="8"/>
  <c r="D133" i="8"/>
  <c r="E133" i="8"/>
  <c r="F133" i="8"/>
  <c r="G133" i="8"/>
  <c r="H133" i="8"/>
  <c r="I133" i="8"/>
  <c r="D134" i="8"/>
  <c r="E134" i="8"/>
  <c r="F134" i="8"/>
  <c r="G134" i="8"/>
  <c r="H134" i="8"/>
  <c r="I134" i="8"/>
  <c r="D135" i="8"/>
  <c r="E135" i="8"/>
  <c r="F135" i="8"/>
  <c r="G135" i="8"/>
  <c r="H135" i="8"/>
  <c r="I135" i="8"/>
  <c r="D136" i="8"/>
  <c r="E136" i="8"/>
  <c r="F136" i="8"/>
  <c r="G136" i="8"/>
  <c r="H136" i="8"/>
  <c r="I136" i="8"/>
  <c r="D137" i="8"/>
  <c r="E137" i="8"/>
  <c r="F137" i="8"/>
  <c r="G137" i="8"/>
  <c r="H137" i="8"/>
  <c r="I137" i="8"/>
  <c r="D138" i="8"/>
  <c r="E138" i="8"/>
  <c r="F138" i="8"/>
  <c r="G138" i="8"/>
  <c r="H138" i="8"/>
  <c r="I138" i="8"/>
  <c r="D139" i="8"/>
  <c r="E139" i="8"/>
  <c r="F139" i="8"/>
  <c r="G139" i="8"/>
  <c r="H139" i="8"/>
  <c r="I139" i="8"/>
  <c r="D140" i="8"/>
  <c r="E140" i="8"/>
  <c r="F140" i="8"/>
  <c r="G140" i="8"/>
  <c r="H140" i="8"/>
  <c r="I140" i="8"/>
  <c r="D141" i="8"/>
  <c r="E141" i="8"/>
  <c r="F141" i="8"/>
  <c r="G141" i="8"/>
  <c r="H141" i="8"/>
  <c r="I141" i="8"/>
  <c r="D142" i="8"/>
  <c r="E142" i="8"/>
  <c r="F142" i="8"/>
  <c r="G142" i="8"/>
  <c r="H142" i="8"/>
  <c r="I142" i="8"/>
  <c r="D143" i="8"/>
  <c r="E143" i="8"/>
  <c r="F143" i="8"/>
  <c r="G143" i="8"/>
  <c r="H143" i="8"/>
  <c r="I143" i="8"/>
  <c r="D144" i="8"/>
  <c r="E144" i="8"/>
  <c r="F144" i="8"/>
  <c r="G144" i="8"/>
  <c r="H144" i="8"/>
  <c r="I144" i="8"/>
  <c r="D145" i="8"/>
  <c r="E145" i="8"/>
  <c r="F145" i="8"/>
  <c r="G145" i="8"/>
  <c r="H145" i="8"/>
  <c r="I145" i="8"/>
  <c r="D146" i="8"/>
  <c r="E146" i="8"/>
  <c r="F146" i="8"/>
  <c r="G146" i="8"/>
  <c r="H146" i="8"/>
  <c r="I146" i="8"/>
  <c r="D147" i="8"/>
  <c r="E147" i="8"/>
  <c r="F147" i="8"/>
  <c r="G147" i="8"/>
  <c r="H147" i="8"/>
  <c r="I147" i="8"/>
  <c r="D148" i="8"/>
  <c r="E148" i="8"/>
  <c r="F148" i="8"/>
  <c r="G148" i="8"/>
  <c r="H148" i="8"/>
  <c r="I148" i="8"/>
  <c r="D149" i="8"/>
  <c r="E149" i="8"/>
  <c r="F149" i="8"/>
  <c r="G149" i="8"/>
  <c r="H149" i="8"/>
  <c r="I149" i="8"/>
  <c r="D150" i="8"/>
  <c r="E150" i="8"/>
  <c r="F150" i="8"/>
  <c r="G150" i="8"/>
  <c r="H150" i="8"/>
  <c r="I150" i="8"/>
  <c r="D151" i="8"/>
  <c r="E151" i="8"/>
  <c r="F151" i="8"/>
  <c r="G151" i="8"/>
  <c r="H151" i="8"/>
  <c r="I151" i="8"/>
  <c r="D152" i="8"/>
  <c r="E152" i="8"/>
  <c r="F152" i="8"/>
  <c r="G152" i="8"/>
  <c r="H152" i="8"/>
  <c r="I152" i="8"/>
  <c r="D153" i="8"/>
  <c r="E153" i="8"/>
  <c r="F153" i="8"/>
  <c r="G153" i="8"/>
  <c r="H153" i="8"/>
  <c r="I153" i="8"/>
  <c r="D154" i="8"/>
  <c r="E154" i="8"/>
  <c r="F154" i="8"/>
  <c r="G154" i="8"/>
  <c r="H154" i="8"/>
  <c r="I154" i="8"/>
  <c r="D155" i="8"/>
  <c r="E155" i="8"/>
  <c r="F155" i="8"/>
  <c r="G155" i="8"/>
  <c r="H155" i="8"/>
  <c r="I155" i="8"/>
  <c r="D156" i="8"/>
  <c r="E156" i="8"/>
  <c r="F156" i="8"/>
  <c r="G156" i="8"/>
  <c r="H156" i="8"/>
  <c r="I156" i="8"/>
  <c r="D157" i="8"/>
  <c r="E157" i="8"/>
  <c r="F157" i="8"/>
  <c r="G157" i="8"/>
  <c r="H157" i="8"/>
  <c r="I157" i="8"/>
  <c r="D158" i="8"/>
  <c r="E158" i="8"/>
  <c r="F158" i="8"/>
  <c r="G158" i="8"/>
  <c r="H158" i="8"/>
  <c r="I158" i="8"/>
  <c r="D159" i="8"/>
  <c r="E159" i="8"/>
  <c r="F159" i="8"/>
  <c r="G159" i="8"/>
  <c r="H159" i="8"/>
  <c r="I159" i="8"/>
  <c r="D160" i="8"/>
  <c r="E160" i="8"/>
  <c r="F160" i="8"/>
  <c r="G160" i="8"/>
  <c r="H160" i="8"/>
  <c r="I160" i="8"/>
  <c r="D161" i="8"/>
  <c r="E161" i="8"/>
  <c r="F161" i="8"/>
  <c r="G161" i="8"/>
  <c r="H161" i="8"/>
  <c r="I161" i="8"/>
  <c r="D162" i="8"/>
  <c r="E162" i="8"/>
  <c r="F162" i="8"/>
  <c r="G162" i="8"/>
  <c r="H162" i="8"/>
  <c r="I162" i="8"/>
  <c r="D163" i="8"/>
  <c r="E163" i="8"/>
  <c r="F163" i="8"/>
  <c r="G163" i="8"/>
  <c r="H163" i="8"/>
  <c r="I163" i="8"/>
  <c r="D164" i="8"/>
  <c r="E164" i="8"/>
  <c r="F164" i="8"/>
  <c r="G164" i="8"/>
  <c r="H164" i="8"/>
  <c r="I164" i="8"/>
  <c r="D165" i="8"/>
  <c r="E165" i="8"/>
  <c r="F165" i="8"/>
  <c r="G165" i="8"/>
  <c r="H165" i="8"/>
  <c r="I165" i="8"/>
  <c r="D166" i="8"/>
  <c r="E166" i="8"/>
  <c r="F166" i="8"/>
  <c r="G166" i="8"/>
  <c r="H166" i="8"/>
  <c r="I166" i="8"/>
  <c r="D167" i="8"/>
  <c r="E167" i="8"/>
  <c r="F167" i="8"/>
  <c r="G167" i="8"/>
  <c r="H167" i="8"/>
  <c r="I167" i="8"/>
  <c r="D168" i="8"/>
  <c r="E168" i="8"/>
  <c r="F168" i="8"/>
  <c r="G168" i="8"/>
  <c r="H168" i="8"/>
  <c r="I168" i="8"/>
  <c r="D169" i="8"/>
  <c r="E169" i="8"/>
  <c r="F169" i="8"/>
  <c r="G169" i="8"/>
  <c r="H169" i="8"/>
  <c r="I169" i="8"/>
  <c r="D170" i="8"/>
  <c r="E170" i="8"/>
  <c r="F170" i="8"/>
  <c r="G170" i="8"/>
  <c r="H170" i="8"/>
  <c r="I170" i="8"/>
  <c r="D171" i="8"/>
  <c r="E171" i="8"/>
  <c r="F171" i="8"/>
  <c r="G171" i="8"/>
  <c r="H171" i="8"/>
  <c r="I171" i="8"/>
  <c r="D172" i="8"/>
  <c r="E172" i="8"/>
  <c r="F172" i="8"/>
  <c r="G172" i="8"/>
  <c r="H172" i="8"/>
  <c r="I172" i="8"/>
  <c r="D173" i="8"/>
  <c r="E173" i="8"/>
  <c r="F173" i="8"/>
  <c r="G173" i="8"/>
  <c r="H173" i="8"/>
  <c r="I173" i="8"/>
  <c r="D174" i="8"/>
  <c r="E174" i="8"/>
  <c r="F174" i="8"/>
  <c r="G174" i="8"/>
  <c r="H174" i="8"/>
  <c r="I174" i="8"/>
  <c r="D175" i="8"/>
  <c r="E175" i="8"/>
  <c r="F175" i="8"/>
  <c r="G175" i="8"/>
  <c r="H175" i="8"/>
  <c r="I175" i="8"/>
  <c r="D176" i="8"/>
  <c r="E176" i="8"/>
  <c r="F176" i="8"/>
  <c r="G176" i="8"/>
  <c r="H176" i="8"/>
  <c r="I176" i="8"/>
  <c r="D177" i="8"/>
  <c r="E177" i="8"/>
  <c r="F177" i="8"/>
  <c r="G177" i="8"/>
  <c r="H177" i="8"/>
  <c r="I177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D180" i="8"/>
  <c r="E180" i="8"/>
  <c r="F180" i="8"/>
  <c r="G180" i="8"/>
  <c r="H180" i="8"/>
  <c r="I180" i="8"/>
  <c r="D181" i="8"/>
  <c r="E181" i="8"/>
  <c r="F181" i="8"/>
  <c r="G181" i="8"/>
  <c r="H181" i="8"/>
  <c r="I181" i="8"/>
  <c r="D182" i="8"/>
  <c r="E182" i="8"/>
  <c r="F182" i="8"/>
  <c r="G182" i="8"/>
  <c r="H182" i="8"/>
  <c r="I182" i="8"/>
  <c r="D183" i="8"/>
  <c r="E183" i="8"/>
  <c r="F183" i="8"/>
  <c r="G183" i="8"/>
  <c r="H183" i="8"/>
  <c r="I183" i="8"/>
  <c r="D184" i="8"/>
  <c r="E184" i="8"/>
  <c r="F184" i="8"/>
  <c r="G184" i="8"/>
  <c r="H184" i="8"/>
  <c r="I184" i="8"/>
  <c r="D185" i="8"/>
  <c r="E185" i="8"/>
  <c r="F185" i="8"/>
  <c r="G185" i="8"/>
  <c r="H185" i="8"/>
  <c r="I185" i="8"/>
  <c r="D186" i="8"/>
  <c r="E186" i="8"/>
  <c r="F186" i="8"/>
  <c r="G186" i="8"/>
  <c r="H186" i="8"/>
  <c r="I186" i="8"/>
  <c r="D187" i="8"/>
  <c r="E187" i="8"/>
  <c r="F187" i="8"/>
  <c r="G187" i="8"/>
  <c r="H187" i="8"/>
  <c r="I187" i="8"/>
  <c r="D188" i="8"/>
  <c r="E188" i="8"/>
  <c r="F188" i="8"/>
  <c r="G188" i="8"/>
  <c r="H188" i="8"/>
  <c r="I188" i="8"/>
  <c r="D189" i="8"/>
  <c r="E189" i="8"/>
  <c r="F189" i="8"/>
  <c r="G189" i="8"/>
  <c r="H189" i="8"/>
  <c r="I189" i="8"/>
  <c r="D190" i="8"/>
  <c r="E190" i="8"/>
  <c r="F190" i="8"/>
  <c r="G190" i="8"/>
  <c r="H190" i="8"/>
  <c r="I190" i="8"/>
  <c r="D191" i="8"/>
  <c r="E191" i="8"/>
  <c r="F191" i="8"/>
  <c r="G191" i="8"/>
  <c r="H191" i="8"/>
  <c r="I191" i="8"/>
  <c r="D192" i="8"/>
  <c r="E192" i="8"/>
  <c r="F192" i="8"/>
  <c r="G192" i="8"/>
  <c r="H192" i="8"/>
  <c r="I192" i="8"/>
  <c r="D193" i="8"/>
  <c r="E193" i="8"/>
  <c r="F193" i="8"/>
  <c r="G193" i="8"/>
  <c r="H193" i="8"/>
  <c r="I193" i="8"/>
  <c r="D194" i="8"/>
  <c r="E194" i="8"/>
  <c r="F194" i="8"/>
  <c r="G194" i="8"/>
  <c r="H194" i="8"/>
  <c r="I194" i="8"/>
  <c r="D195" i="8"/>
  <c r="E195" i="8"/>
  <c r="F195" i="8"/>
  <c r="G195" i="8"/>
  <c r="H195" i="8"/>
  <c r="I195" i="8"/>
  <c r="D196" i="8"/>
  <c r="E196" i="8"/>
  <c r="F196" i="8"/>
  <c r="G196" i="8"/>
  <c r="H196" i="8"/>
  <c r="I196" i="8"/>
  <c r="D197" i="8"/>
  <c r="E197" i="8"/>
  <c r="F197" i="8"/>
  <c r="G197" i="8"/>
  <c r="H197" i="8"/>
  <c r="I197" i="8"/>
  <c r="D198" i="8"/>
  <c r="E198" i="8"/>
  <c r="F198" i="8"/>
  <c r="G198" i="8"/>
  <c r="H198" i="8"/>
  <c r="I198" i="8"/>
  <c r="D199" i="8"/>
  <c r="E199" i="8"/>
  <c r="F199" i="8"/>
  <c r="G199" i="8"/>
  <c r="H199" i="8"/>
  <c r="I199" i="8"/>
  <c r="D200" i="8"/>
  <c r="E200" i="8"/>
  <c r="F200" i="8"/>
  <c r="G200" i="8"/>
  <c r="H200" i="8"/>
  <c r="I200" i="8"/>
  <c r="D201" i="8"/>
  <c r="E201" i="8"/>
  <c r="F201" i="8"/>
  <c r="G201" i="8"/>
  <c r="H201" i="8"/>
  <c r="I201" i="8"/>
  <c r="D202" i="8"/>
  <c r="E202" i="8"/>
  <c r="F202" i="8"/>
  <c r="G202" i="8"/>
  <c r="H202" i="8"/>
  <c r="I202" i="8"/>
  <c r="D203" i="8"/>
  <c r="E203" i="8"/>
  <c r="F203" i="8"/>
  <c r="G203" i="8"/>
  <c r="H203" i="8"/>
  <c r="I203" i="8"/>
  <c r="D204" i="8"/>
  <c r="E204" i="8"/>
  <c r="F204" i="8"/>
  <c r="G204" i="8"/>
  <c r="H204" i="8"/>
  <c r="I204" i="8"/>
  <c r="D205" i="8"/>
  <c r="E205" i="8"/>
  <c r="F205" i="8"/>
  <c r="G205" i="8"/>
  <c r="H205" i="8"/>
  <c r="I205" i="8"/>
  <c r="D206" i="8"/>
  <c r="E206" i="8"/>
  <c r="F206" i="8"/>
  <c r="G206" i="8"/>
  <c r="H206" i="8"/>
  <c r="I206" i="8"/>
  <c r="D207" i="8"/>
  <c r="E207" i="8"/>
  <c r="F207" i="8"/>
  <c r="G207" i="8"/>
  <c r="H207" i="8"/>
  <c r="I207" i="8"/>
  <c r="D208" i="8"/>
  <c r="E208" i="8"/>
  <c r="F208" i="8"/>
  <c r="G208" i="8"/>
  <c r="H208" i="8"/>
  <c r="I208" i="8"/>
  <c r="D209" i="8"/>
  <c r="E209" i="8"/>
  <c r="F209" i="8"/>
  <c r="G209" i="8"/>
  <c r="H209" i="8"/>
  <c r="I209" i="8"/>
  <c r="D210" i="8"/>
  <c r="E210" i="8"/>
  <c r="F210" i="8"/>
  <c r="G210" i="8"/>
  <c r="H210" i="8"/>
  <c r="I210" i="8"/>
  <c r="D211" i="8"/>
  <c r="E211" i="8"/>
  <c r="F211" i="8"/>
  <c r="G211" i="8"/>
  <c r="H211" i="8"/>
  <c r="I211" i="8"/>
  <c r="D212" i="8"/>
  <c r="E212" i="8"/>
  <c r="F212" i="8"/>
  <c r="G212" i="8"/>
  <c r="H212" i="8"/>
  <c r="I212" i="8"/>
  <c r="D213" i="8"/>
  <c r="E213" i="8"/>
  <c r="F213" i="8"/>
  <c r="G213" i="8"/>
  <c r="H213" i="8"/>
  <c r="I213" i="8"/>
  <c r="D214" i="8"/>
  <c r="E214" i="8"/>
  <c r="F214" i="8"/>
  <c r="G214" i="8"/>
  <c r="H214" i="8"/>
  <c r="I214" i="8"/>
  <c r="D215" i="8"/>
  <c r="E215" i="8"/>
  <c r="F215" i="8"/>
  <c r="G215" i="8"/>
  <c r="H215" i="8"/>
  <c r="I215" i="8"/>
  <c r="D216" i="8"/>
  <c r="E216" i="8"/>
  <c r="F216" i="8"/>
  <c r="G216" i="8"/>
  <c r="H216" i="8"/>
  <c r="I216" i="8"/>
  <c r="D217" i="8"/>
  <c r="E217" i="8"/>
  <c r="F217" i="8"/>
  <c r="G217" i="8"/>
  <c r="H217" i="8"/>
  <c r="I217" i="8"/>
  <c r="D218" i="8"/>
  <c r="E218" i="8"/>
  <c r="F218" i="8"/>
  <c r="G218" i="8"/>
  <c r="H218" i="8"/>
  <c r="I218" i="8"/>
  <c r="D219" i="8"/>
  <c r="E219" i="8"/>
  <c r="F219" i="8"/>
  <c r="G219" i="8"/>
  <c r="H219" i="8"/>
  <c r="I219" i="8"/>
  <c r="D220" i="8"/>
  <c r="E220" i="8"/>
  <c r="F220" i="8"/>
  <c r="G220" i="8"/>
  <c r="H220" i="8"/>
  <c r="I220" i="8"/>
  <c r="D221" i="8"/>
  <c r="E221" i="8"/>
  <c r="F221" i="8"/>
  <c r="G221" i="8"/>
  <c r="H221" i="8"/>
  <c r="I221" i="8"/>
  <c r="D222" i="8"/>
  <c r="E222" i="8"/>
  <c r="F222" i="8"/>
  <c r="G222" i="8"/>
  <c r="H222" i="8"/>
  <c r="I222" i="8"/>
  <c r="D223" i="8"/>
  <c r="E223" i="8"/>
  <c r="F223" i="8"/>
  <c r="G223" i="8"/>
  <c r="H223" i="8"/>
  <c r="I223" i="8"/>
  <c r="D224" i="8"/>
  <c r="E224" i="8"/>
  <c r="F224" i="8"/>
  <c r="G224" i="8"/>
  <c r="H224" i="8"/>
  <c r="I224" i="8"/>
  <c r="D225" i="8"/>
  <c r="E225" i="8"/>
  <c r="F225" i="8"/>
  <c r="G225" i="8"/>
  <c r="H225" i="8"/>
  <c r="I225" i="8"/>
  <c r="D226" i="8"/>
  <c r="E226" i="8"/>
  <c r="F226" i="8"/>
  <c r="G226" i="8"/>
  <c r="H226" i="8"/>
  <c r="I226" i="8"/>
  <c r="D227" i="8"/>
  <c r="E227" i="8"/>
  <c r="F227" i="8"/>
  <c r="G227" i="8"/>
  <c r="H227" i="8"/>
  <c r="I227" i="8"/>
  <c r="D228" i="8"/>
  <c r="E228" i="8"/>
  <c r="F228" i="8"/>
  <c r="G228" i="8"/>
  <c r="H228" i="8"/>
  <c r="I228" i="8"/>
  <c r="D229" i="8"/>
  <c r="E229" i="8"/>
  <c r="F229" i="8"/>
  <c r="G229" i="8"/>
  <c r="H229" i="8"/>
  <c r="I229" i="8"/>
  <c r="D230" i="8"/>
  <c r="E230" i="8"/>
  <c r="F230" i="8"/>
  <c r="G230" i="8"/>
  <c r="H230" i="8"/>
  <c r="I230" i="8"/>
  <c r="D231" i="8"/>
  <c r="E231" i="8"/>
  <c r="F231" i="8"/>
  <c r="G231" i="8"/>
  <c r="H231" i="8"/>
  <c r="I231" i="8"/>
  <c r="D232" i="8"/>
  <c r="E232" i="8"/>
  <c r="F232" i="8"/>
  <c r="G232" i="8"/>
  <c r="H232" i="8"/>
  <c r="I232" i="8"/>
  <c r="D233" i="8"/>
  <c r="E233" i="8"/>
  <c r="F233" i="8"/>
  <c r="G233" i="8"/>
  <c r="H233" i="8"/>
  <c r="I233" i="8"/>
  <c r="D234" i="8"/>
  <c r="E234" i="8"/>
  <c r="F234" i="8"/>
  <c r="G234" i="8"/>
  <c r="H234" i="8"/>
  <c r="I234" i="8"/>
  <c r="D235" i="8"/>
  <c r="E235" i="8"/>
  <c r="F235" i="8"/>
  <c r="G235" i="8"/>
  <c r="H235" i="8"/>
  <c r="I235" i="8"/>
  <c r="D236" i="8"/>
  <c r="E236" i="8"/>
  <c r="F236" i="8"/>
  <c r="G236" i="8"/>
  <c r="H236" i="8"/>
  <c r="I236" i="8"/>
  <c r="D237" i="8"/>
  <c r="E237" i="8"/>
  <c r="F237" i="8"/>
  <c r="G237" i="8"/>
  <c r="H237" i="8"/>
  <c r="I237" i="8"/>
  <c r="D238" i="8"/>
  <c r="E238" i="8"/>
  <c r="F238" i="8"/>
  <c r="G238" i="8"/>
  <c r="H238" i="8"/>
  <c r="I238" i="8"/>
  <c r="D239" i="8"/>
  <c r="E239" i="8"/>
  <c r="F239" i="8"/>
  <c r="G239" i="8"/>
  <c r="H239" i="8"/>
  <c r="I239" i="8"/>
  <c r="D240" i="8"/>
  <c r="E240" i="8"/>
  <c r="F240" i="8"/>
  <c r="G240" i="8"/>
  <c r="H240" i="8"/>
  <c r="I240" i="8"/>
  <c r="D241" i="8"/>
  <c r="E241" i="8"/>
  <c r="F241" i="8"/>
  <c r="G241" i="8"/>
  <c r="H241" i="8"/>
  <c r="I241" i="8"/>
  <c r="D242" i="8"/>
  <c r="E242" i="8"/>
  <c r="F242" i="8"/>
  <c r="G242" i="8"/>
  <c r="H242" i="8"/>
  <c r="I242" i="8"/>
  <c r="D243" i="8"/>
  <c r="E243" i="8"/>
  <c r="F243" i="8"/>
  <c r="G243" i="8"/>
  <c r="H243" i="8"/>
  <c r="I243" i="8"/>
  <c r="D244" i="8"/>
  <c r="E244" i="8"/>
  <c r="F244" i="8"/>
  <c r="G244" i="8"/>
  <c r="H244" i="8"/>
  <c r="I244" i="8"/>
  <c r="D245" i="8"/>
  <c r="E245" i="8"/>
  <c r="F245" i="8"/>
  <c r="G245" i="8"/>
  <c r="H245" i="8"/>
  <c r="I245" i="8"/>
  <c r="D246" i="8"/>
  <c r="E246" i="8"/>
  <c r="F246" i="8"/>
  <c r="G246" i="8"/>
  <c r="H246" i="8"/>
  <c r="I246" i="8"/>
  <c r="D247" i="8"/>
  <c r="E247" i="8"/>
  <c r="F247" i="8"/>
  <c r="G247" i="8"/>
  <c r="H247" i="8"/>
  <c r="I247" i="8"/>
  <c r="D248" i="8"/>
  <c r="E248" i="8"/>
  <c r="F248" i="8"/>
  <c r="G248" i="8"/>
  <c r="H248" i="8"/>
  <c r="I248" i="8"/>
  <c r="D249" i="8"/>
  <c r="E249" i="8"/>
  <c r="F249" i="8"/>
  <c r="G249" i="8"/>
  <c r="H249" i="8"/>
  <c r="I249" i="8"/>
  <c r="D250" i="8"/>
  <c r="E250" i="8"/>
  <c r="F250" i="8"/>
  <c r="G250" i="8"/>
  <c r="H250" i="8"/>
  <c r="I250" i="8"/>
  <c r="D251" i="8"/>
  <c r="E251" i="8"/>
  <c r="F251" i="8"/>
  <c r="G251" i="8"/>
  <c r="H251" i="8"/>
  <c r="I251" i="8"/>
  <c r="D252" i="8"/>
  <c r="E252" i="8"/>
  <c r="F252" i="8"/>
  <c r="G252" i="8"/>
  <c r="H252" i="8"/>
  <c r="I252" i="8"/>
  <c r="D253" i="8"/>
  <c r="E253" i="8"/>
  <c r="F253" i="8"/>
  <c r="G253" i="8"/>
  <c r="H253" i="8"/>
  <c r="I253" i="8"/>
  <c r="D254" i="8"/>
  <c r="E254" i="8"/>
  <c r="F254" i="8"/>
  <c r="G254" i="8"/>
  <c r="H254" i="8"/>
  <c r="I254" i="8"/>
  <c r="D255" i="8"/>
  <c r="E255" i="8"/>
  <c r="F255" i="8"/>
  <c r="G255" i="8"/>
  <c r="H255" i="8"/>
  <c r="I255" i="8"/>
  <c r="D256" i="8"/>
  <c r="E256" i="8"/>
  <c r="F256" i="8"/>
  <c r="G256" i="8"/>
  <c r="H256" i="8"/>
  <c r="I256" i="8"/>
  <c r="D257" i="8"/>
  <c r="E257" i="8"/>
  <c r="F257" i="8"/>
  <c r="G257" i="8"/>
  <c r="H257" i="8"/>
  <c r="I257" i="8"/>
  <c r="D258" i="8"/>
  <c r="E258" i="8"/>
  <c r="F258" i="8"/>
  <c r="G258" i="8"/>
  <c r="H258" i="8"/>
  <c r="I258" i="8"/>
  <c r="D259" i="8"/>
  <c r="E259" i="8"/>
  <c r="F259" i="8"/>
  <c r="G259" i="8"/>
  <c r="H259" i="8"/>
  <c r="I259" i="8"/>
  <c r="D260" i="8"/>
  <c r="E260" i="8"/>
  <c r="F260" i="8"/>
  <c r="G260" i="8"/>
  <c r="H260" i="8"/>
  <c r="I260" i="8"/>
  <c r="D261" i="8"/>
  <c r="E261" i="8"/>
  <c r="F261" i="8"/>
  <c r="G261" i="8"/>
  <c r="H261" i="8"/>
  <c r="I261" i="8"/>
  <c r="D262" i="8"/>
  <c r="E262" i="8"/>
  <c r="F262" i="8"/>
  <c r="G262" i="8"/>
  <c r="H262" i="8"/>
  <c r="I262" i="8"/>
  <c r="D263" i="8"/>
  <c r="E263" i="8"/>
  <c r="F263" i="8"/>
  <c r="G263" i="8"/>
  <c r="H263" i="8"/>
  <c r="I263" i="8"/>
  <c r="D264" i="8"/>
  <c r="E264" i="8"/>
  <c r="F264" i="8"/>
  <c r="G264" i="8"/>
  <c r="H264" i="8"/>
  <c r="I264" i="8"/>
  <c r="D265" i="8"/>
  <c r="E265" i="8"/>
  <c r="F265" i="8"/>
  <c r="G265" i="8"/>
  <c r="H265" i="8"/>
  <c r="I265" i="8"/>
  <c r="D266" i="8"/>
  <c r="E266" i="8"/>
  <c r="F266" i="8"/>
  <c r="G266" i="8"/>
  <c r="H266" i="8"/>
  <c r="I266" i="8"/>
  <c r="D267" i="8"/>
  <c r="E267" i="8"/>
  <c r="F267" i="8"/>
  <c r="G267" i="8"/>
  <c r="H267" i="8"/>
  <c r="I267" i="8"/>
  <c r="D268" i="8"/>
  <c r="E268" i="8"/>
  <c r="F268" i="8"/>
  <c r="G268" i="8"/>
  <c r="H268" i="8"/>
  <c r="I268" i="8"/>
  <c r="D269" i="8"/>
  <c r="E269" i="8"/>
  <c r="F269" i="8"/>
  <c r="G269" i="8"/>
  <c r="H269" i="8"/>
  <c r="I269" i="8"/>
  <c r="D270" i="8"/>
  <c r="E270" i="8"/>
  <c r="F270" i="8"/>
  <c r="G270" i="8"/>
  <c r="H270" i="8"/>
  <c r="I270" i="8"/>
  <c r="D271" i="8"/>
  <c r="E271" i="8"/>
  <c r="F271" i="8"/>
  <c r="G271" i="8"/>
  <c r="H271" i="8"/>
  <c r="I271" i="8"/>
  <c r="D272" i="8"/>
  <c r="E272" i="8"/>
  <c r="F272" i="8"/>
  <c r="G272" i="8"/>
  <c r="H272" i="8"/>
  <c r="I272" i="8"/>
  <c r="D273" i="8"/>
  <c r="E273" i="8"/>
  <c r="F273" i="8"/>
  <c r="G273" i="8"/>
  <c r="H273" i="8"/>
  <c r="I273" i="8"/>
  <c r="D274" i="8"/>
  <c r="E274" i="8"/>
  <c r="F274" i="8"/>
  <c r="G274" i="8"/>
  <c r="H274" i="8"/>
  <c r="I274" i="8"/>
  <c r="D275" i="8"/>
  <c r="E275" i="8"/>
  <c r="F275" i="8"/>
  <c r="G275" i="8"/>
  <c r="H275" i="8"/>
  <c r="I275" i="8"/>
  <c r="D276" i="8"/>
  <c r="E276" i="8"/>
  <c r="F276" i="8"/>
  <c r="G276" i="8"/>
  <c r="H276" i="8"/>
  <c r="I276" i="8"/>
  <c r="D277" i="8"/>
  <c r="E277" i="8"/>
  <c r="F277" i="8"/>
  <c r="G277" i="8"/>
  <c r="H277" i="8"/>
  <c r="I277" i="8"/>
  <c r="D278" i="8"/>
  <c r="E278" i="8"/>
  <c r="F278" i="8"/>
  <c r="G278" i="8"/>
  <c r="H278" i="8"/>
  <c r="I278" i="8"/>
  <c r="D279" i="8"/>
  <c r="E279" i="8"/>
  <c r="F279" i="8"/>
  <c r="G279" i="8"/>
  <c r="H279" i="8"/>
  <c r="I279" i="8"/>
  <c r="D280" i="8"/>
  <c r="E280" i="8"/>
  <c r="F280" i="8"/>
  <c r="G280" i="8"/>
  <c r="H280" i="8"/>
  <c r="I280" i="8"/>
  <c r="D281" i="8"/>
  <c r="E281" i="8"/>
  <c r="F281" i="8"/>
  <c r="G281" i="8"/>
  <c r="H281" i="8"/>
  <c r="I281" i="8"/>
  <c r="D282" i="8"/>
  <c r="E282" i="8"/>
  <c r="F282" i="8"/>
  <c r="G282" i="8"/>
  <c r="H282" i="8"/>
  <c r="I282" i="8"/>
  <c r="D283" i="8"/>
  <c r="E283" i="8"/>
  <c r="F283" i="8"/>
  <c r="G283" i="8"/>
  <c r="H283" i="8"/>
  <c r="I283" i="8"/>
  <c r="D284" i="8"/>
  <c r="E284" i="8"/>
  <c r="F284" i="8"/>
  <c r="G284" i="8"/>
  <c r="H284" i="8"/>
  <c r="I284" i="8"/>
  <c r="D285" i="8"/>
  <c r="E285" i="8"/>
  <c r="F285" i="8"/>
  <c r="G285" i="8"/>
  <c r="H285" i="8"/>
  <c r="I285" i="8"/>
  <c r="D286" i="8"/>
  <c r="E286" i="8"/>
  <c r="F286" i="8"/>
  <c r="G286" i="8"/>
  <c r="H286" i="8"/>
  <c r="I286" i="8"/>
  <c r="D287" i="8"/>
  <c r="E287" i="8"/>
  <c r="F287" i="8"/>
  <c r="G287" i="8"/>
  <c r="H287" i="8"/>
  <c r="I287" i="8"/>
  <c r="D288" i="8"/>
  <c r="E288" i="8"/>
  <c r="F288" i="8"/>
  <c r="G288" i="8"/>
  <c r="H288" i="8"/>
  <c r="I288" i="8"/>
  <c r="D289" i="8"/>
  <c r="E289" i="8"/>
  <c r="F289" i="8"/>
  <c r="G289" i="8"/>
  <c r="H289" i="8"/>
  <c r="I289" i="8"/>
  <c r="D290" i="8"/>
  <c r="E290" i="8"/>
  <c r="F290" i="8"/>
  <c r="G290" i="8"/>
  <c r="H290" i="8"/>
  <c r="I290" i="8"/>
  <c r="D291" i="8"/>
  <c r="E291" i="8"/>
  <c r="F291" i="8"/>
  <c r="G291" i="8"/>
  <c r="H291" i="8"/>
  <c r="I291" i="8"/>
  <c r="D292" i="8"/>
  <c r="E292" i="8"/>
  <c r="F292" i="8"/>
  <c r="G292" i="8"/>
  <c r="H292" i="8"/>
  <c r="I292" i="8"/>
  <c r="D293" i="8"/>
  <c r="E293" i="8"/>
  <c r="F293" i="8"/>
  <c r="G293" i="8"/>
  <c r="H293" i="8"/>
  <c r="I293" i="8"/>
  <c r="D294" i="8"/>
  <c r="E294" i="8"/>
  <c r="F294" i="8"/>
  <c r="G294" i="8"/>
  <c r="H294" i="8"/>
  <c r="I294" i="8"/>
  <c r="D295" i="8"/>
  <c r="E295" i="8"/>
  <c r="F295" i="8"/>
  <c r="G295" i="8"/>
  <c r="H295" i="8"/>
  <c r="I295" i="8"/>
  <c r="D296" i="8"/>
  <c r="E296" i="8"/>
  <c r="F296" i="8"/>
  <c r="G296" i="8"/>
  <c r="H296" i="8"/>
  <c r="I296" i="8"/>
  <c r="D297" i="8"/>
  <c r="E297" i="8"/>
  <c r="F297" i="8"/>
  <c r="G297" i="8"/>
  <c r="H297" i="8"/>
  <c r="I297" i="8"/>
  <c r="D298" i="8"/>
  <c r="E298" i="8"/>
  <c r="F298" i="8"/>
  <c r="G298" i="8"/>
  <c r="H298" i="8"/>
  <c r="I298" i="8"/>
  <c r="D299" i="8"/>
  <c r="E299" i="8"/>
  <c r="F299" i="8"/>
  <c r="G299" i="8"/>
  <c r="H299" i="8"/>
  <c r="I299" i="8"/>
  <c r="D300" i="8"/>
  <c r="E300" i="8"/>
  <c r="F300" i="8"/>
  <c r="G300" i="8"/>
  <c r="H300" i="8"/>
  <c r="I300" i="8"/>
  <c r="D301" i="8"/>
  <c r="E301" i="8"/>
  <c r="F301" i="8"/>
  <c r="G301" i="8"/>
  <c r="H301" i="8"/>
  <c r="I301" i="8"/>
  <c r="D302" i="8"/>
  <c r="E302" i="8"/>
  <c r="F302" i="8"/>
  <c r="G302" i="8"/>
  <c r="H302" i="8"/>
  <c r="I302" i="8"/>
  <c r="D303" i="8"/>
  <c r="E303" i="8"/>
  <c r="F303" i="8"/>
  <c r="G303" i="8"/>
  <c r="H303" i="8"/>
  <c r="I303" i="8"/>
  <c r="D304" i="8"/>
  <c r="E304" i="8"/>
  <c r="F304" i="8"/>
  <c r="G304" i="8"/>
  <c r="H304" i="8"/>
  <c r="I304" i="8"/>
  <c r="D305" i="8"/>
  <c r="E305" i="8"/>
  <c r="F305" i="8"/>
  <c r="G305" i="8"/>
  <c r="H305" i="8"/>
  <c r="I305" i="8"/>
  <c r="D306" i="8"/>
  <c r="E306" i="8"/>
  <c r="F306" i="8"/>
  <c r="G306" i="8"/>
  <c r="H306" i="8"/>
  <c r="I306" i="8"/>
  <c r="D307" i="8"/>
  <c r="E307" i="8"/>
  <c r="F307" i="8"/>
  <c r="G307" i="8"/>
  <c r="H307" i="8"/>
  <c r="I307" i="8"/>
  <c r="D308" i="8"/>
  <c r="E308" i="8"/>
  <c r="F308" i="8"/>
  <c r="G308" i="8"/>
  <c r="H308" i="8"/>
  <c r="I308" i="8"/>
  <c r="D309" i="8"/>
  <c r="E309" i="8"/>
  <c r="F309" i="8"/>
  <c r="G309" i="8"/>
  <c r="H309" i="8"/>
  <c r="I309" i="8"/>
  <c r="D310" i="8"/>
  <c r="E310" i="8"/>
  <c r="F310" i="8"/>
  <c r="G310" i="8"/>
  <c r="H310" i="8"/>
  <c r="I310" i="8"/>
  <c r="D311" i="8"/>
  <c r="E311" i="8"/>
  <c r="F311" i="8"/>
  <c r="G311" i="8"/>
  <c r="H311" i="8"/>
  <c r="I311" i="8"/>
  <c r="D312" i="8"/>
  <c r="E312" i="8"/>
  <c r="F312" i="8"/>
  <c r="G312" i="8"/>
  <c r="H312" i="8"/>
  <c r="I312" i="8"/>
  <c r="D313" i="8"/>
  <c r="E313" i="8"/>
  <c r="F313" i="8"/>
  <c r="G313" i="8"/>
  <c r="H313" i="8"/>
  <c r="I313" i="8"/>
  <c r="D314" i="8"/>
  <c r="E314" i="8"/>
  <c r="F314" i="8"/>
  <c r="G314" i="8"/>
  <c r="H314" i="8"/>
  <c r="I314" i="8"/>
  <c r="D315" i="8"/>
  <c r="E315" i="8"/>
  <c r="F315" i="8"/>
  <c r="G315" i="8"/>
  <c r="H315" i="8"/>
  <c r="I315" i="8"/>
  <c r="D316" i="8"/>
  <c r="E316" i="8"/>
  <c r="F316" i="8"/>
  <c r="G316" i="8"/>
  <c r="H316" i="8"/>
  <c r="I316" i="8"/>
  <c r="D317" i="8"/>
  <c r="E317" i="8"/>
  <c r="F317" i="8"/>
  <c r="G317" i="8"/>
  <c r="H317" i="8"/>
  <c r="I317" i="8"/>
  <c r="D318" i="8"/>
  <c r="E318" i="8"/>
  <c r="F318" i="8"/>
  <c r="G318" i="8"/>
  <c r="H318" i="8"/>
  <c r="I318" i="8"/>
  <c r="D319" i="8"/>
  <c r="E319" i="8"/>
  <c r="F319" i="8"/>
  <c r="G319" i="8"/>
  <c r="H319" i="8"/>
  <c r="I319" i="8"/>
  <c r="D320" i="8"/>
  <c r="E320" i="8"/>
  <c r="F320" i="8"/>
  <c r="G320" i="8"/>
  <c r="H320" i="8"/>
  <c r="I320" i="8"/>
  <c r="D321" i="8"/>
  <c r="E321" i="8"/>
  <c r="F321" i="8"/>
  <c r="G321" i="8"/>
  <c r="H321" i="8"/>
  <c r="I321" i="8"/>
  <c r="D322" i="8"/>
  <c r="E322" i="8"/>
  <c r="F322" i="8"/>
  <c r="G322" i="8"/>
  <c r="H322" i="8"/>
  <c r="I322" i="8"/>
  <c r="D323" i="8"/>
  <c r="E323" i="8"/>
  <c r="F323" i="8"/>
  <c r="G323" i="8"/>
  <c r="H323" i="8"/>
  <c r="I323" i="8"/>
  <c r="D324" i="8"/>
  <c r="E324" i="8"/>
  <c r="F324" i="8"/>
  <c r="G324" i="8"/>
  <c r="H324" i="8"/>
  <c r="I324" i="8"/>
  <c r="D325" i="8"/>
  <c r="E325" i="8"/>
  <c r="F325" i="8"/>
  <c r="G325" i="8"/>
  <c r="H325" i="8"/>
  <c r="I325" i="8"/>
  <c r="D326" i="8"/>
  <c r="E326" i="8"/>
  <c r="F326" i="8"/>
  <c r="G326" i="8"/>
  <c r="H326" i="8"/>
  <c r="I326" i="8"/>
  <c r="D327" i="8"/>
  <c r="E327" i="8"/>
  <c r="F327" i="8"/>
  <c r="G327" i="8"/>
  <c r="H327" i="8"/>
  <c r="I327" i="8"/>
  <c r="D328" i="8"/>
  <c r="E328" i="8"/>
  <c r="F328" i="8"/>
  <c r="G328" i="8"/>
  <c r="H328" i="8"/>
  <c r="I328" i="8"/>
  <c r="D329" i="8"/>
  <c r="E329" i="8"/>
  <c r="F329" i="8"/>
  <c r="G329" i="8"/>
  <c r="H329" i="8"/>
  <c r="I329" i="8"/>
  <c r="D330" i="8"/>
  <c r="E330" i="8"/>
  <c r="F330" i="8"/>
  <c r="G330" i="8"/>
  <c r="H330" i="8"/>
  <c r="I330" i="8"/>
  <c r="D331" i="8"/>
  <c r="E331" i="8"/>
  <c r="F331" i="8"/>
  <c r="G331" i="8"/>
  <c r="H331" i="8"/>
  <c r="I331" i="8"/>
  <c r="D332" i="8"/>
  <c r="E332" i="8"/>
  <c r="F332" i="8"/>
  <c r="G332" i="8"/>
  <c r="H332" i="8"/>
  <c r="I332" i="8"/>
  <c r="D333" i="8"/>
  <c r="E333" i="8"/>
  <c r="F333" i="8"/>
  <c r="G333" i="8"/>
  <c r="H333" i="8"/>
  <c r="I333" i="8"/>
  <c r="D334" i="8"/>
  <c r="E334" i="8"/>
  <c r="F334" i="8"/>
  <c r="G334" i="8"/>
  <c r="H334" i="8"/>
  <c r="I334" i="8"/>
  <c r="D335" i="8"/>
  <c r="E335" i="8"/>
  <c r="F335" i="8"/>
  <c r="G335" i="8"/>
  <c r="H335" i="8"/>
  <c r="I335" i="8"/>
  <c r="D336" i="8"/>
  <c r="E336" i="8"/>
  <c r="F336" i="8"/>
  <c r="G336" i="8"/>
  <c r="H336" i="8"/>
  <c r="I336" i="8"/>
  <c r="D337" i="8"/>
  <c r="E337" i="8"/>
  <c r="F337" i="8"/>
  <c r="G337" i="8"/>
  <c r="H337" i="8"/>
  <c r="I337" i="8"/>
  <c r="D338" i="8"/>
  <c r="E338" i="8"/>
  <c r="F338" i="8"/>
  <c r="G338" i="8"/>
  <c r="H338" i="8"/>
  <c r="I338" i="8"/>
  <c r="D339" i="8"/>
  <c r="E339" i="8"/>
  <c r="F339" i="8"/>
  <c r="G339" i="8"/>
  <c r="H339" i="8"/>
  <c r="I339" i="8"/>
  <c r="D340" i="8"/>
  <c r="E340" i="8"/>
  <c r="F340" i="8"/>
  <c r="G340" i="8"/>
  <c r="H340" i="8"/>
  <c r="I340" i="8"/>
  <c r="D341" i="8"/>
  <c r="E341" i="8"/>
  <c r="F341" i="8"/>
  <c r="G341" i="8"/>
  <c r="H341" i="8"/>
  <c r="I341" i="8"/>
  <c r="D342" i="8"/>
  <c r="E342" i="8"/>
  <c r="F342" i="8"/>
  <c r="G342" i="8"/>
  <c r="H342" i="8"/>
  <c r="I342" i="8"/>
  <c r="D343" i="8"/>
  <c r="E343" i="8"/>
  <c r="F343" i="8"/>
  <c r="G343" i="8"/>
  <c r="H343" i="8"/>
  <c r="I343" i="8"/>
  <c r="D344" i="8"/>
  <c r="E344" i="8"/>
  <c r="F344" i="8"/>
  <c r="G344" i="8"/>
  <c r="H344" i="8"/>
  <c r="I344" i="8"/>
  <c r="D345" i="8"/>
  <c r="E345" i="8"/>
  <c r="F345" i="8"/>
  <c r="G345" i="8"/>
  <c r="H345" i="8"/>
  <c r="I345" i="8"/>
  <c r="D346" i="8"/>
  <c r="E346" i="8"/>
  <c r="F346" i="8"/>
  <c r="G346" i="8"/>
  <c r="H346" i="8"/>
  <c r="I346" i="8"/>
  <c r="D347" i="8"/>
  <c r="E347" i="8"/>
  <c r="F347" i="8"/>
  <c r="G347" i="8"/>
  <c r="H347" i="8"/>
  <c r="I347" i="8"/>
  <c r="D348" i="8"/>
  <c r="E348" i="8"/>
  <c r="F348" i="8"/>
  <c r="G348" i="8"/>
  <c r="H348" i="8"/>
  <c r="I348" i="8"/>
  <c r="D349" i="8"/>
  <c r="E349" i="8"/>
  <c r="F349" i="8"/>
  <c r="G349" i="8"/>
  <c r="H349" i="8"/>
  <c r="I349" i="8"/>
  <c r="D350" i="8"/>
  <c r="E350" i="8"/>
  <c r="F350" i="8"/>
  <c r="G350" i="8"/>
  <c r="H350" i="8"/>
  <c r="I350" i="8"/>
  <c r="D351" i="8"/>
  <c r="E351" i="8"/>
  <c r="F351" i="8"/>
  <c r="G351" i="8"/>
  <c r="H351" i="8"/>
  <c r="I351" i="8"/>
  <c r="D352" i="8"/>
  <c r="E352" i="8"/>
  <c r="F352" i="8"/>
  <c r="G352" i="8"/>
  <c r="H352" i="8"/>
  <c r="I352" i="8"/>
  <c r="D353" i="8"/>
  <c r="E353" i="8"/>
  <c r="F353" i="8"/>
  <c r="G353" i="8"/>
  <c r="H353" i="8"/>
  <c r="I353" i="8"/>
  <c r="D354" i="8"/>
  <c r="E354" i="8"/>
  <c r="F354" i="8"/>
  <c r="G354" i="8"/>
  <c r="H354" i="8"/>
  <c r="I354" i="8"/>
  <c r="D355" i="8"/>
  <c r="E355" i="8"/>
  <c r="F355" i="8"/>
  <c r="G355" i="8"/>
  <c r="H355" i="8"/>
  <c r="I355" i="8"/>
  <c r="D356" i="8"/>
  <c r="E356" i="8"/>
  <c r="F356" i="8"/>
  <c r="G356" i="8"/>
  <c r="H356" i="8"/>
  <c r="I356" i="8"/>
  <c r="D357" i="8"/>
  <c r="E357" i="8"/>
  <c r="F357" i="8"/>
  <c r="G357" i="8"/>
  <c r="H357" i="8"/>
  <c r="I357" i="8"/>
  <c r="D358" i="8"/>
  <c r="E358" i="8"/>
  <c r="F358" i="8"/>
  <c r="G358" i="8"/>
  <c r="H358" i="8"/>
  <c r="I358" i="8"/>
  <c r="D359" i="8"/>
  <c r="E359" i="8"/>
  <c r="F359" i="8"/>
  <c r="G359" i="8"/>
  <c r="H359" i="8"/>
  <c r="I359" i="8"/>
  <c r="D360" i="8"/>
  <c r="E360" i="8"/>
  <c r="F360" i="8"/>
  <c r="G360" i="8"/>
  <c r="H360" i="8"/>
  <c r="I360" i="8"/>
  <c r="D361" i="8"/>
  <c r="E361" i="8"/>
  <c r="F361" i="8"/>
  <c r="G361" i="8"/>
  <c r="H361" i="8"/>
  <c r="I361" i="8"/>
  <c r="D362" i="8"/>
  <c r="E362" i="8"/>
  <c r="F362" i="8"/>
  <c r="G362" i="8"/>
  <c r="H362" i="8"/>
  <c r="I362" i="8"/>
  <c r="D363" i="8"/>
  <c r="E363" i="8"/>
  <c r="F363" i="8"/>
  <c r="G363" i="8"/>
  <c r="H363" i="8"/>
  <c r="I363" i="8"/>
  <c r="D364" i="8"/>
  <c r="E364" i="8"/>
  <c r="F364" i="8"/>
  <c r="G364" i="8"/>
  <c r="H364" i="8"/>
  <c r="I364" i="8"/>
  <c r="D365" i="8"/>
  <c r="E365" i="8"/>
  <c r="F365" i="8"/>
  <c r="G365" i="8"/>
  <c r="H365" i="8"/>
  <c r="I365" i="8"/>
  <c r="D366" i="8"/>
  <c r="E366" i="8"/>
  <c r="F366" i="8"/>
  <c r="G366" i="8"/>
  <c r="H366" i="8"/>
  <c r="I366" i="8"/>
  <c r="D367" i="8"/>
  <c r="E367" i="8"/>
  <c r="F367" i="8"/>
  <c r="G367" i="8"/>
  <c r="H367" i="8"/>
  <c r="I367" i="8"/>
  <c r="D368" i="8"/>
  <c r="E368" i="8"/>
  <c r="F368" i="8"/>
  <c r="G368" i="8"/>
  <c r="H368" i="8"/>
  <c r="I368" i="8"/>
  <c r="D369" i="8"/>
  <c r="E369" i="8"/>
  <c r="F369" i="8"/>
  <c r="G369" i="8"/>
  <c r="H369" i="8"/>
  <c r="I369" i="8"/>
  <c r="D370" i="8"/>
  <c r="E370" i="8"/>
  <c r="F370" i="8"/>
  <c r="G370" i="8"/>
  <c r="H370" i="8"/>
  <c r="I370" i="8"/>
  <c r="D371" i="8"/>
  <c r="E371" i="8"/>
  <c r="F371" i="8"/>
  <c r="G371" i="8"/>
  <c r="H371" i="8"/>
  <c r="I371" i="8"/>
  <c r="D372" i="8"/>
  <c r="E372" i="8"/>
  <c r="F372" i="8"/>
  <c r="G372" i="8"/>
  <c r="H372" i="8"/>
  <c r="I372" i="8"/>
  <c r="D373" i="8"/>
  <c r="E373" i="8"/>
  <c r="F373" i="8"/>
  <c r="G373" i="8"/>
  <c r="H373" i="8"/>
  <c r="I373" i="8"/>
  <c r="D374" i="8"/>
  <c r="E374" i="8"/>
  <c r="F374" i="8"/>
  <c r="G374" i="8"/>
  <c r="H374" i="8"/>
  <c r="I374" i="8"/>
  <c r="D375" i="8"/>
  <c r="E375" i="8"/>
  <c r="F375" i="8"/>
  <c r="G375" i="8"/>
  <c r="H375" i="8"/>
  <c r="I375" i="8"/>
  <c r="D376" i="8"/>
  <c r="E376" i="8"/>
  <c r="F376" i="8"/>
  <c r="G376" i="8"/>
  <c r="H376" i="8"/>
  <c r="I376" i="8"/>
  <c r="D377" i="8"/>
  <c r="E377" i="8"/>
  <c r="F377" i="8"/>
  <c r="G377" i="8"/>
  <c r="H377" i="8"/>
  <c r="I377" i="8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</calcChain>
</file>

<file path=xl/sharedStrings.xml><?xml version="1.0" encoding="utf-8"?>
<sst xmlns="http://schemas.openxmlformats.org/spreadsheetml/2006/main" count="311" uniqueCount="130">
  <si>
    <t>MONTH</t>
  </si>
  <si>
    <t>-</t>
  </si>
  <si>
    <t>MY</t>
  </si>
  <si>
    <t>Date</t>
  </si>
  <si>
    <t>WTI</t>
  </si>
  <si>
    <t>HU</t>
  </si>
  <si>
    <t>DATE</t>
  </si>
  <si>
    <t>BENZ</t>
  </si>
  <si>
    <t>TOLU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</si>
  <si>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</si>
  <si>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</si>
  <si>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</si>
  <si>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</si>
  <si>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</si>
  <si>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</si>
  <si>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</si>
  <si>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</si>
  <si>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</si>
  <si>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</si>
  <si>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</si>
  <si>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</si>
  <si>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</si>
  <si>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</si>
  <si>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</si>
  <si>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</si>
  <si>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</si>
  <si>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</si>
  <si>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</si>
  <si>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</si>
  <si>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</si>
  <si>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</si>
  <si>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</si>
  <si>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</si>
  <si>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</si>
  <si>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FLAT PRICE</t>
  </si>
  <si>
    <t>MEOH</t>
  </si>
  <si>
    <t>NG</t>
  </si>
  <si>
    <t>60-DAY MOVING AVG</t>
  </si>
  <si>
    <t>30-DAY MOVING AVG</t>
  </si>
  <si>
    <t>30-day moving avg.</t>
  </si>
  <si>
    <t>60-day moving avg.</t>
  </si>
  <si>
    <t>90-day moving avg.</t>
  </si>
  <si>
    <t>90-DAY MOVING AVG</t>
  </si>
  <si>
    <t>REF_PERIOD_DT</t>
  </si>
  <si>
    <t>EFFECTIVE_DT</t>
  </si>
  <si>
    <t>Sum of MaxOfCURVE_AMT</t>
  </si>
  <si>
    <t>Grand Total</t>
  </si>
  <si>
    <t>REF_DT</t>
  </si>
  <si>
    <t>MONTHLY AVERAGE PRICES</t>
  </si>
  <si>
    <t>WEEKLY PRICES</t>
  </si>
  <si>
    <t>4-WEEK MOVING AVERAGE PRICES</t>
  </si>
  <si>
    <t>WTI MA</t>
  </si>
  <si>
    <t>HU MA</t>
  </si>
  <si>
    <t>DAILY PRICES</t>
  </si>
  <si>
    <t>WTI_PRC</t>
  </si>
  <si>
    <t>WTI_VOL</t>
  </si>
  <si>
    <t>BENZ_PRC</t>
  </si>
  <si>
    <t>+/-</t>
  </si>
  <si>
    <t>%</t>
  </si>
  <si>
    <t>BENZ_WTI</t>
  </si>
  <si>
    <t>04/2001 </t>
  </si>
  <si>
    <t>05/2001 </t>
  </si>
  <si>
    <t>06/2001 </t>
  </si>
  <si>
    <t>07/2001 </t>
  </si>
  <si>
    <t>08/2001 </t>
  </si>
  <si>
    <t>09/2001 </t>
  </si>
  <si>
    <t>10/2001 </t>
  </si>
  <si>
    <t>11/2001 </t>
  </si>
  <si>
    <t>12/2001 </t>
  </si>
  <si>
    <t>01/2002 </t>
  </si>
  <si>
    <t>02/2002 </t>
  </si>
  <si>
    <t>03/2002 </t>
  </si>
  <si>
    <t>04/2002 </t>
  </si>
  <si>
    <t>05/2002 </t>
  </si>
  <si>
    <t>06/2002 </t>
  </si>
  <si>
    <t>07/2002 </t>
  </si>
  <si>
    <t>08/2002 </t>
  </si>
  <si>
    <t>09/2002 </t>
  </si>
  <si>
    <t>10/2002 </t>
  </si>
  <si>
    <t>11/2002 </t>
  </si>
  <si>
    <t>12/2002 </t>
  </si>
  <si>
    <t>Benzene </t>
  </si>
  <si>
    <t>Styrene </t>
  </si>
  <si>
    <t>Spot Export </t>
  </si>
  <si>
    <t>Spot </t>
  </si>
  <si>
    <t>Contract</t>
  </si>
  <si>
    <t>1993_QTR-1</t>
  </si>
  <si>
    <t>1993_QTR-2</t>
  </si>
  <si>
    <t>1993_QTR-3</t>
  </si>
  <si>
    <t>1993_QTR-4</t>
  </si>
  <si>
    <t>1994_QTR-1</t>
  </si>
  <si>
    <t>1994_QTR-2</t>
  </si>
  <si>
    <t>1994_QTR-3</t>
  </si>
  <si>
    <t>1994_QTR-4</t>
  </si>
  <si>
    <t>1995_QTR-1</t>
  </si>
  <si>
    <t>1995_QTR-2</t>
  </si>
  <si>
    <t>1995_QTR-3</t>
  </si>
  <si>
    <t>1995_QTR-4</t>
  </si>
  <si>
    <t>1996_QTR-1</t>
  </si>
  <si>
    <t>1996_QTR-2</t>
  </si>
  <si>
    <t>1996_QTR-3</t>
  </si>
  <si>
    <t>1996_QTR-4</t>
  </si>
  <si>
    <t>1997_QTR-1</t>
  </si>
  <si>
    <t>1997_QTR-2</t>
  </si>
  <si>
    <t>1997_QTR-3</t>
  </si>
  <si>
    <t>1997_QTR-4</t>
  </si>
  <si>
    <t>1998_QTR-1</t>
  </si>
  <si>
    <t>1998_QTR-2</t>
  </si>
  <si>
    <t>1998_QTR-3</t>
  </si>
  <si>
    <t>1998_QTR-4</t>
  </si>
  <si>
    <t>1999_QTR-1</t>
  </si>
  <si>
    <t>1999_QTR-2</t>
  </si>
  <si>
    <t>1999_QTR-3</t>
  </si>
  <si>
    <t>1999_QTR-4</t>
  </si>
  <si>
    <t>2000_QTR-1</t>
  </si>
  <si>
    <t>2000_QTR-2</t>
  </si>
  <si>
    <t>2000_QTR-3</t>
  </si>
  <si>
    <t>2000_QTR-4</t>
  </si>
  <si>
    <t>2001_QTR-1</t>
  </si>
  <si>
    <t>2001_QTR-2</t>
  </si>
  <si>
    <t>2001_QTR-3</t>
  </si>
  <si>
    <t>2001_QTR-4</t>
  </si>
  <si>
    <t>UTILIZATION</t>
  </si>
  <si>
    <t>CORREL</t>
  </si>
  <si>
    <t>UTILIZATION_BENZ</t>
  </si>
  <si>
    <t>OPS %</t>
  </si>
  <si>
    <t>OPS%</t>
  </si>
  <si>
    <t>BENZ_WTI_OPS</t>
  </si>
  <si>
    <t>WTI SIGMA</t>
  </si>
  <si>
    <t>WTI_SIGMA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</si>
</sst>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5" formatCode="dd\-mmm\-yy"/>
  </numFmts>
  <fonts count="9" x14ac:knownFonts="1">
    <font>
      <sz val="10"/>
      <name val="Arial"/>
    </font>
    <font>
      <sz val="10"/>
      <name val="Arial"/>
    </font>
    <font>
      <i/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i/>
      <sz val="10"/>
      <name val="Arial"/>
      <family val="2"/>
    </font>
    <font>
      <sz val="7.5"/>
      <color indexed="18"/>
      <name val="Arial"/>
      <family val="2"/>
    </font>
    <font>
      <sz val="7.5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2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right" wrapText="1"/>
    </xf>
    <xf numFmtId="0" fontId="3" fillId="0" borderId="4" xfId="2" applyFont="1" applyFill="1" applyBorder="1" applyAlignment="1">
      <alignment horizontal="right" wrapText="1"/>
    </xf>
    <xf numFmtId="0" fontId="5" fillId="3" borderId="5" xfId="0" applyFont="1" applyFill="1" applyBorder="1"/>
    <xf numFmtId="0" fontId="0" fillId="0" borderId="6" xfId="0" pivotButton="1" applyBorder="1"/>
    <xf numFmtId="14" fontId="0" fillId="0" borderId="6" xfId="0" applyNumberFormat="1" applyBorder="1"/>
    <xf numFmtId="14" fontId="0" fillId="0" borderId="7" xfId="0" applyNumberFormat="1" applyBorder="1"/>
    <xf numFmtId="164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165" fontId="0" fillId="0" borderId="1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9" fontId="0" fillId="0" borderId="0" xfId="4" applyFont="1" applyFill="1" applyBorder="1" applyAlignment="1"/>
    <xf numFmtId="0" fontId="0" fillId="0" borderId="10" xfId="0" applyBorder="1"/>
    <xf numFmtId="0" fontId="5" fillId="4" borderId="12" xfId="0" applyFont="1" applyFill="1" applyBorder="1" applyAlignment="1">
      <alignment horizontal="centerContinuous"/>
    </xf>
    <xf numFmtId="0" fontId="5" fillId="4" borderId="13" xfId="0" applyFont="1" applyFill="1" applyBorder="1" applyAlignment="1">
      <alignment horizontal="centerContinuous"/>
    </xf>
    <xf numFmtId="0" fontId="5" fillId="4" borderId="14" xfId="0" applyFont="1" applyFill="1" applyBorder="1" applyAlignment="1">
      <alignment horizontal="centerContinuous"/>
    </xf>
    <xf numFmtId="0" fontId="0" fillId="0" borderId="7" xfId="0" pivotButton="1" applyBorder="1"/>
    <xf numFmtId="0" fontId="6" fillId="4" borderId="13" xfId="0" applyFont="1" applyFill="1" applyBorder="1" applyAlignment="1">
      <alignment horizontal="centerContinuous"/>
    </xf>
    <xf numFmtId="0" fontId="6" fillId="4" borderId="14" xfId="0" applyFont="1" applyFill="1" applyBorder="1" applyAlignment="1">
      <alignment horizontal="centerContinuous"/>
    </xf>
    <xf numFmtId="43" fontId="0" fillId="0" borderId="0" xfId="1" applyFont="1"/>
    <xf numFmtId="0" fontId="0" fillId="0" borderId="0" xfId="0" applyFill="1" applyBorder="1"/>
    <xf numFmtId="0" fontId="3" fillId="2" borderId="3" xfId="3" applyFont="1" applyFill="1" applyBorder="1" applyAlignment="1">
      <alignment horizontal="center"/>
    </xf>
    <xf numFmtId="165" fontId="3" fillId="0" borderId="4" xfId="3" applyNumberFormat="1" applyFont="1" applyFill="1" applyBorder="1" applyAlignment="1">
      <alignment horizontal="right" wrapText="1"/>
    </xf>
    <xf numFmtId="0" fontId="3" fillId="0" borderId="4" xfId="3" applyFont="1" applyFill="1" applyBorder="1" applyAlignment="1">
      <alignment horizontal="right" wrapText="1"/>
    </xf>
    <xf numFmtId="9" fontId="0" fillId="0" borderId="0" xfId="4" applyFont="1" applyBorder="1"/>
    <xf numFmtId="0" fontId="5" fillId="4" borderId="0" xfId="0" applyFont="1" applyFill="1" applyBorder="1" applyAlignment="1">
      <alignment horizontal="centerContinuous"/>
    </xf>
    <xf numFmtId="0" fontId="5" fillId="4" borderId="0" xfId="0" applyFont="1" applyFill="1"/>
    <xf numFmtId="1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5" fillId="4" borderId="0" xfId="0" quotePrefix="1" applyFont="1" applyFill="1"/>
    <xf numFmtId="0" fontId="7" fillId="0" borderId="4" xfId="0" applyFont="1" applyBorder="1" applyAlignment="1">
      <alignment horizontal="center" wrapText="1"/>
    </xf>
    <xf numFmtId="4" fontId="7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9" fontId="0" fillId="0" borderId="0" xfId="4" applyFont="1" applyFill="1"/>
    <xf numFmtId="43" fontId="0" fillId="0" borderId="0" xfId="1" applyFont="1" applyFill="1"/>
    <xf numFmtId="43" fontId="0" fillId="0" borderId="0" xfId="0" applyNumberFormat="1"/>
    <xf numFmtId="9" fontId="0" fillId="0" borderId="0" xfId="4" applyFont="1"/>
    <xf numFmtId="0" fontId="5" fillId="4" borderId="5" xfId="0" applyFont="1" applyFill="1" applyBorder="1"/>
    <xf numFmtId="0" fontId="3" fillId="2" borderId="15" xfId="3" applyFont="1" applyFill="1" applyBorder="1" applyAlignment="1">
      <alignment horizontal="center"/>
    </xf>
    <xf numFmtId="0" fontId="5" fillId="0" borderId="0" xfId="0" applyFont="1" applyFill="1"/>
  </cellXfs>
  <cellStyles count="5">
    <cellStyle name="Comma" xfId="1" builtinId="3"/>
    <cellStyle name="Normal" xfId="0" builtinId="0"/>
    <cellStyle name="Normal_Sheet2" xfId="2"/>
    <cellStyle name="Normal_wti_hu_daily_updat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2-4F08-A0A6-52E62B92FFEC}"/>
            </c:ext>
          </c:extLst>
        </c:ser>
        <c:ser>
          <c:idx val="1"/>
          <c:order val="1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2-4F08-A0A6-52E62B92FFEC}"/>
            </c:ext>
          </c:extLst>
        </c:ser>
        <c:ser>
          <c:idx val="2"/>
          <c:order val="2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2-4F08-A0A6-52E62B92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5624"/>
        <c:axId val="1"/>
      </c:lineChart>
      <c:catAx>
        <c:axId val="1838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45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180</xdr:row>
      <xdr:rowOff>22860</xdr:rowOff>
    </xdr:from>
    <xdr:to>
      <xdr:col>9</xdr:col>
      <xdr:colOff>0</xdr:colOff>
      <xdr:row>204</xdr:row>
      <xdr:rowOff>22860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91"/>
  <sheetViews>
    <sheetView topLeftCell="D1" workbookViewId="0">
      <selection activeCell="I15" sqref="I15"/>
    </sheetView>
  </sheetViews>
  <sheetFormatPr defaultRowHeight="13.2" x14ac:dyDescent="0.25"/>
  <cols>
    <col min="1" max="2" width="9.109375" hidden="1" customWidth="1"/>
    <col min="3" max="3" width="10.33203125" hidden="1" customWidth="1"/>
    <col min="4" max="4" width="9.109375" customWidth="1" collapsed="1"/>
    <col min="7" max="7" width="7" bestFit="1" customWidth="1"/>
    <col min="12" max="12" width="9" customWidth="1"/>
  </cols>
  <sheetData>
    <row r="1" spans="1:21" ht="13.8" thickBot="1" x14ac:dyDescent="0.3">
      <c r="A1" t="s">
        <v>0</v>
      </c>
      <c r="B1" s="1" t="s">
        <v>1</v>
      </c>
      <c r="C1" t="s">
        <v>2</v>
      </c>
      <c r="D1" s="31" t="s">
        <v>49</v>
      </c>
      <c r="E1" s="32"/>
      <c r="F1" s="32"/>
      <c r="G1" s="32"/>
      <c r="H1" s="32"/>
      <c r="I1" s="33"/>
      <c r="K1" s="31" t="s">
        <v>48</v>
      </c>
      <c r="L1" s="32"/>
      <c r="M1" s="32"/>
      <c r="N1" s="35"/>
      <c r="O1" s="36"/>
      <c r="P1" s="18"/>
      <c r="Q1" s="31" t="s">
        <v>50</v>
      </c>
      <c r="R1" s="32"/>
      <c r="S1" s="32"/>
      <c r="T1" s="35"/>
      <c r="U1" s="36"/>
    </row>
    <row r="2" spans="1:21" x14ac:dyDescent="0.25">
      <c r="A2">
        <f>MONTH(D3)</f>
        <v>3</v>
      </c>
      <c r="B2">
        <f>YEAR(D3)</f>
        <v>1993</v>
      </c>
      <c r="C2" t="str">
        <f>CONCATENATE(B2,$B$1,A2)</f>
        <v>1993-3</v>
      </c>
      <c r="D2" t="s">
        <v>6</v>
      </c>
      <c r="E2" t="s">
        <v>47</v>
      </c>
      <c r="F2" t="s">
        <v>4</v>
      </c>
      <c r="G2" t="s">
        <v>5</v>
      </c>
      <c r="H2" t="s">
        <v>7</v>
      </c>
      <c r="I2" t="s">
        <v>8</v>
      </c>
      <c r="K2" s="34" t="s">
        <v>47</v>
      </c>
      <c r="L2" t="s">
        <v>4</v>
      </c>
      <c r="M2" t="s">
        <v>5</v>
      </c>
      <c r="N2" t="s">
        <v>7</v>
      </c>
      <c r="O2" t="s">
        <v>8</v>
      </c>
      <c r="P2" s="3"/>
      <c r="Q2" s="3" t="s">
        <v>6</v>
      </c>
      <c r="R2" t="s">
        <v>4</v>
      </c>
      <c r="S2" t="s">
        <v>5</v>
      </c>
      <c r="T2" t="s">
        <v>7</v>
      </c>
      <c r="U2" t="s">
        <v>8</v>
      </c>
    </row>
    <row r="3" spans="1:21" x14ac:dyDescent="0.25">
      <c r="A3">
        <f t="shared" ref="A3:A66" si="0">MONTH(D4)</f>
        <v>3</v>
      </c>
      <c r="B3">
        <f t="shared" ref="B3:B66" si="1">YEAR(D4)</f>
        <v>1993</v>
      </c>
      <c r="C3" t="str">
        <f t="shared" ref="C3:C66" si="2">CONCATENATE(B3,$B$1,A3)</f>
        <v>1993-3</v>
      </c>
      <c r="D3" s="2">
        <v>34033</v>
      </c>
      <c r="E3" s="2">
        <v>34029</v>
      </c>
      <c r="F3">
        <v>0.49833333333333335</v>
      </c>
      <c r="G3">
        <v>0.60270000000000001</v>
      </c>
      <c r="H3">
        <v>0.91902525883484831</v>
      </c>
      <c r="I3">
        <v>0.78696081659532435</v>
      </c>
      <c r="J3">
        <f>(H3-F3)/F3</f>
        <v>0.84419784381574903</v>
      </c>
      <c r="K3" s="12">
        <v>34029</v>
      </c>
      <c r="L3">
        <f t="shared" ref="L3:L34" si="3">SUMIF($E$3:$E$378,$K3,F$3:F$378)/COUNTIF($E$3:$E$378,$K3)</f>
        <v>0.48636904761904759</v>
      </c>
      <c r="M3">
        <f t="shared" ref="M3:M34" si="4">SUMIF($E$3:$E$378,$K3,G$3:G$378)/COUNTIF($E$3:$E$378,$K3)</f>
        <v>0.58852499999999996</v>
      </c>
      <c r="N3">
        <f t="shared" ref="N3:N34" si="5">SUMIF($E$3:$E$378,$K3,H$3:H$378)/COUNTIF($E$3:$E$378,$K3)</f>
        <v>0.91256336248366576</v>
      </c>
      <c r="O3">
        <f t="shared" ref="O3:O34" si="6">SUMIF($E$3:$E$378,$K3,I$3:I$378)/COUNTIF($E$3:$E$378,$K3)</f>
        <v>0.78366809351333555</v>
      </c>
      <c r="P3" s="29"/>
      <c r="Q3" s="29"/>
      <c r="R3" s="29"/>
      <c r="S3" s="3"/>
      <c r="T3" s="15"/>
    </row>
    <row r="4" spans="1:21" x14ac:dyDescent="0.25">
      <c r="A4">
        <f t="shared" si="0"/>
        <v>3</v>
      </c>
      <c r="B4">
        <f t="shared" si="1"/>
        <v>1993</v>
      </c>
      <c r="C4" t="str">
        <f t="shared" si="2"/>
        <v>1993-3</v>
      </c>
      <c r="D4" s="2">
        <v>34040</v>
      </c>
      <c r="E4" s="2">
        <v>34029</v>
      </c>
      <c r="F4">
        <v>0.48309523809523808</v>
      </c>
      <c r="G4">
        <v>0.58540000000000003</v>
      </c>
      <c r="H4">
        <v>0.91615330490098945</v>
      </c>
      <c r="I4">
        <v>0.79025353967731315</v>
      </c>
      <c r="J4">
        <f t="shared" ref="J4:J67" si="7">(H4-F4)/F4</f>
        <v>0.89642379526079641</v>
      </c>
      <c r="K4" s="13">
        <v>34060</v>
      </c>
      <c r="L4">
        <f t="shared" si="3"/>
        <v>0.48351190476190475</v>
      </c>
      <c r="M4">
        <f t="shared" si="4"/>
        <v>0.60360000000000003</v>
      </c>
      <c r="N4">
        <f t="shared" si="5"/>
        <v>0.87307399589310597</v>
      </c>
      <c r="O4">
        <f t="shared" si="6"/>
        <v>0.79025353967731315</v>
      </c>
      <c r="P4" s="29"/>
      <c r="Q4" s="29"/>
      <c r="R4" s="29"/>
      <c r="S4" s="3"/>
      <c r="T4" s="15"/>
    </row>
    <row r="5" spans="1:21" x14ac:dyDescent="0.25">
      <c r="A5">
        <f t="shared" si="0"/>
        <v>3</v>
      </c>
      <c r="B5">
        <f t="shared" si="1"/>
        <v>1993</v>
      </c>
      <c r="C5" t="str">
        <f t="shared" si="2"/>
        <v>1993-3</v>
      </c>
      <c r="D5" s="2">
        <v>34047</v>
      </c>
      <c r="E5" s="2">
        <v>34029</v>
      </c>
      <c r="F5">
        <v>0.47809523809523807</v>
      </c>
      <c r="G5">
        <v>0.57600000000000007</v>
      </c>
      <c r="H5">
        <v>0.91615330490098945</v>
      </c>
      <c r="I5">
        <v>0.77378992426736914</v>
      </c>
      <c r="J5">
        <f t="shared" si="7"/>
        <v>0.91625691264151188</v>
      </c>
      <c r="K5" s="13">
        <v>34090</v>
      </c>
      <c r="L5">
        <f t="shared" si="3"/>
        <v>0.47511904761904766</v>
      </c>
      <c r="M5">
        <f t="shared" si="4"/>
        <v>0.59335000000000004</v>
      </c>
      <c r="N5">
        <f t="shared" si="5"/>
        <v>0.86445813409152916</v>
      </c>
      <c r="O5">
        <f t="shared" si="6"/>
        <v>0.79107672044781041</v>
      </c>
      <c r="P5" s="29"/>
      <c r="Q5" s="29"/>
      <c r="R5" s="29"/>
      <c r="S5" s="3"/>
      <c r="T5" s="15"/>
    </row>
    <row r="6" spans="1:21" x14ac:dyDescent="0.25">
      <c r="A6">
        <f t="shared" si="0"/>
        <v>4</v>
      </c>
      <c r="B6">
        <f t="shared" si="1"/>
        <v>1993</v>
      </c>
      <c r="C6" t="str">
        <f t="shared" si="2"/>
        <v>1993-4</v>
      </c>
      <c r="D6" s="2">
        <v>34054</v>
      </c>
      <c r="E6" s="2">
        <v>34029</v>
      </c>
      <c r="F6">
        <v>0.48595238095238097</v>
      </c>
      <c r="G6">
        <v>0.59</v>
      </c>
      <c r="H6">
        <v>0.89892158129783595</v>
      </c>
      <c r="I6">
        <v>0.78366809351333555</v>
      </c>
      <c r="J6">
        <f t="shared" si="7"/>
        <v>0.84981413103915282</v>
      </c>
      <c r="K6" s="13">
        <v>34121</v>
      </c>
      <c r="L6">
        <f t="shared" si="3"/>
        <v>0.45392857142857146</v>
      </c>
      <c r="M6">
        <f t="shared" si="4"/>
        <v>0.55342500000000006</v>
      </c>
      <c r="N6">
        <f t="shared" si="5"/>
        <v>0.85153434138916406</v>
      </c>
      <c r="O6">
        <f t="shared" si="6"/>
        <v>0.7696740204148832</v>
      </c>
      <c r="P6" s="15"/>
      <c r="Q6" s="15"/>
      <c r="R6" s="15"/>
      <c r="S6" s="15"/>
      <c r="T6" s="15"/>
    </row>
    <row r="7" spans="1:21" x14ac:dyDescent="0.25">
      <c r="A7">
        <f t="shared" si="0"/>
        <v>4</v>
      </c>
      <c r="B7">
        <f t="shared" si="1"/>
        <v>1993</v>
      </c>
      <c r="C7" t="str">
        <f t="shared" si="2"/>
        <v>1993-4</v>
      </c>
      <c r="D7" s="2">
        <v>34068</v>
      </c>
      <c r="E7" s="2">
        <v>34060</v>
      </c>
      <c r="F7">
        <v>0.48142857142857143</v>
      </c>
      <c r="G7">
        <v>0.5998</v>
      </c>
      <c r="H7">
        <v>0.87881790376082369</v>
      </c>
      <c r="I7">
        <v>0.80013170892327956</v>
      </c>
      <c r="J7">
        <f t="shared" si="7"/>
        <v>0.82543778229251208</v>
      </c>
      <c r="K7" s="13">
        <v>34151</v>
      </c>
      <c r="L7">
        <f t="shared" si="3"/>
        <v>0.42101190476190475</v>
      </c>
      <c r="M7">
        <f t="shared" si="4"/>
        <v>0.51885000000000003</v>
      </c>
      <c r="N7">
        <f t="shared" si="5"/>
        <v>0.79553123967891559</v>
      </c>
      <c r="O7">
        <f t="shared" si="6"/>
        <v>0.70546592031610134</v>
      </c>
      <c r="P7" s="15"/>
      <c r="Q7" s="14">
        <f>D7</f>
        <v>34068</v>
      </c>
      <c r="R7" s="38">
        <f>AVERAGE(F3:F6)</f>
        <v>0.48636904761904759</v>
      </c>
      <c r="S7" s="38">
        <f>AVERAGE(G3:G6)</f>
        <v>0.58852499999999996</v>
      </c>
      <c r="T7" s="38">
        <f>AVERAGE(H3:H6)</f>
        <v>0.91256336248366576</v>
      </c>
      <c r="U7" s="38">
        <f>AVERAGE(I3:I6)</f>
        <v>0.78366809351333555</v>
      </c>
    </row>
    <row r="8" spans="1:21" x14ac:dyDescent="0.25">
      <c r="A8">
        <f t="shared" si="0"/>
        <v>4</v>
      </c>
      <c r="B8">
        <f t="shared" si="1"/>
        <v>1993</v>
      </c>
      <c r="C8" t="str">
        <f t="shared" si="2"/>
        <v>1993-4</v>
      </c>
      <c r="D8" s="2">
        <v>34075</v>
      </c>
      <c r="E8" s="2">
        <v>34060</v>
      </c>
      <c r="F8">
        <v>0.47952380952380952</v>
      </c>
      <c r="G8">
        <v>0.60340000000000005</v>
      </c>
      <c r="H8">
        <v>0.87307399589310586</v>
      </c>
      <c r="I8">
        <v>0.80342443200526836</v>
      </c>
      <c r="J8">
        <f t="shared" si="7"/>
        <v>0.82071041844639758</v>
      </c>
      <c r="K8" s="13">
        <v>34182</v>
      </c>
      <c r="L8">
        <f t="shared" si="3"/>
        <v>0.43035714285714283</v>
      </c>
      <c r="M8">
        <f t="shared" si="4"/>
        <v>0.54190000000000005</v>
      </c>
      <c r="N8">
        <f t="shared" si="5"/>
        <v>0.81132698631513955</v>
      </c>
      <c r="O8">
        <f t="shared" si="6"/>
        <v>0.73839315113598947</v>
      </c>
      <c r="Q8" s="14">
        <f t="shared" ref="Q8:Q71" si="8">D8</f>
        <v>34075</v>
      </c>
      <c r="R8" s="38">
        <f t="shared" ref="R8:R71" si="9">AVERAGE(F4:F7)</f>
        <v>0.4821428571428571</v>
      </c>
      <c r="S8" s="38">
        <f t="shared" ref="S8:S71" si="10">AVERAGE(G4:G7)</f>
        <v>0.58779999999999999</v>
      </c>
      <c r="T8" s="38">
        <f t="shared" ref="T8:T71" si="11">AVERAGE(H4:H7)</f>
        <v>0.90251152371515964</v>
      </c>
      <c r="U8" s="38">
        <f t="shared" ref="U8:U71" si="12">AVERAGE(I4:I7)</f>
        <v>0.78696081659532435</v>
      </c>
    </row>
    <row r="9" spans="1:21" x14ac:dyDescent="0.25">
      <c r="A9">
        <f t="shared" si="0"/>
        <v>4</v>
      </c>
      <c r="B9">
        <f t="shared" si="1"/>
        <v>1993</v>
      </c>
      <c r="C9" t="str">
        <f t="shared" si="2"/>
        <v>1993-4</v>
      </c>
      <c r="D9" s="2">
        <v>34082</v>
      </c>
      <c r="E9" s="2">
        <v>34060</v>
      </c>
      <c r="F9">
        <v>0.48428571428571426</v>
      </c>
      <c r="G9">
        <v>0.59939999999999993</v>
      </c>
      <c r="H9">
        <v>0.87594594982696483</v>
      </c>
      <c r="I9">
        <v>0.79354626275930196</v>
      </c>
      <c r="J9">
        <f t="shared" si="7"/>
        <v>0.80873794949520772</v>
      </c>
      <c r="K9" s="13">
        <v>34213</v>
      </c>
      <c r="L9">
        <f t="shared" si="3"/>
        <v>0.41148809523809526</v>
      </c>
      <c r="M9">
        <f t="shared" si="4"/>
        <v>0.49160000000000004</v>
      </c>
      <c r="N9">
        <f t="shared" si="5"/>
        <v>0.78547940091040946</v>
      </c>
      <c r="O9">
        <f t="shared" si="6"/>
        <v>0.70875864339809025</v>
      </c>
      <c r="Q9" s="14">
        <f t="shared" si="8"/>
        <v>34082</v>
      </c>
      <c r="R9" s="38">
        <f t="shared" si="9"/>
        <v>0.48125000000000001</v>
      </c>
      <c r="S9" s="38">
        <f t="shared" si="10"/>
        <v>0.59230000000000005</v>
      </c>
      <c r="T9" s="38">
        <f t="shared" si="11"/>
        <v>0.89174169646318879</v>
      </c>
      <c r="U9" s="38">
        <f t="shared" si="12"/>
        <v>0.79025353967731315</v>
      </c>
    </row>
    <row r="10" spans="1:21" x14ac:dyDescent="0.25">
      <c r="A10">
        <f t="shared" si="0"/>
        <v>5</v>
      </c>
      <c r="B10">
        <f t="shared" si="1"/>
        <v>1993</v>
      </c>
      <c r="C10" t="str">
        <f t="shared" si="2"/>
        <v>1993-5</v>
      </c>
      <c r="D10" s="2">
        <v>34089</v>
      </c>
      <c r="E10" s="2">
        <v>34060</v>
      </c>
      <c r="F10">
        <v>0.48880952380952386</v>
      </c>
      <c r="G10">
        <v>0.61180000000000001</v>
      </c>
      <c r="H10">
        <v>0.86445813409152916</v>
      </c>
      <c r="I10">
        <v>0.76391175502140274</v>
      </c>
      <c r="J10">
        <f t="shared" si="7"/>
        <v>0.76849691338744375</v>
      </c>
      <c r="K10" s="13">
        <v>34243</v>
      </c>
      <c r="L10">
        <f t="shared" si="3"/>
        <v>0.4274404761904762</v>
      </c>
      <c r="M10">
        <f t="shared" si="4"/>
        <v>0.50297499999999995</v>
      </c>
      <c r="N10">
        <f t="shared" si="5"/>
        <v>0.77758152759229748</v>
      </c>
      <c r="O10">
        <f t="shared" si="6"/>
        <v>0.71616727033256522</v>
      </c>
      <c r="Q10" s="14">
        <f t="shared" si="8"/>
        <v>34089</v>
      </c>
      <c r="R10" s="38">
        <f t="shared" si="9"/>
        <v>0.48279761904761903</v>
      </c>
      <c r="S10" s="38">
        <f t="shared" si="10"/>
        <v>0.59814999999999996</v>
      </c>
      <c r="T10" s="38">
        <f t="shared" si="11"/>
        <v>0.88168985769468255</v>
      </c>
      <c r="U10" s="38">
        <f t="shared" si="12"/>
        <v>0.79519262430029636</v>
      </c>
    </row>
    <row r="11" spans="1:21" x14ac:dyDescent="0.25">
      <c r="A11">
        <f t="shared" si="0"/>
        <v>5</v>
      </c>
      <c r="B11">
        <f t="shared" si="1"/>
        <v>1993</v>
      </c>
      <c r="C11" t="str">
        <f t="shared" si="2"/>
        <v>1993-5</v>
      </c>
      <c r="D11" s="2">
        <v>34096</v>
      </c>
      <c r="E11" s="2">
        <v>34090</v>
      </c>
      <c r="F11">
        <v>0.48666666666666669</v>
      </c>
      <c r="G11">
        <v>0.61460000000000004</v>
      </c>
      <c r="H11">
        <v>0.85584227228995247</v>
      </c>
      <c r="I11">
        <v>0.79683898584129076</v>
      </c>
      <c r="J11">
        <f t="shared" si="7"/>
        <v>0.75858001155469679</v>
      </c>
      <c r="K11" s="13">
        <v>34274</v>
      </c>
      <c r="L11">
        <f t="shared" si="3"/>
        <v>0.3973214285714286</v>
      </c>
      <c r="M11">
        <f t="shared" si="4"/>
        <v>0.45557499999999995</v>
      </c>
      <c r="N11">
        <f t="shared" si="5"/>
        <v>0.74886198825370842</v>
      </c>
      <c r="O11">
        <f t="shared" si="6"/>
        <v>0.67336187026671057</v>
      </c>
      <c r="Q11" s="14">
        <f t="shared" si="8"/>
        <v>34096</v>
      </c>
      <c r="R11" s="38">
        <f t="shared" si="9"/>
        <v>0.48351190476190475</v>
      </c>
      <c r="S11" s="38">
        <f t="shared" si="10"/>
        <v>0.60360000000000003</v>
      </c>
      <c r="T11" s="38">
        <f t="shared" si="11"/>
        <v>0.87307399589310597</v>
      </c>
      <c r="U11" s="38">
        <f t="shared" si="12"/>
        <v>0.79025353967731315</v>
      </c>
    </row>
    <row r="12" spans="1:21" x14ac:dyDescent="0.25">
      <c r="A12">
        <f t="shared" si="0"/>
        <v>5</v>
      </c>
      <c r="B12">
        <f t="shared" si="1"/>
        <v>1993</v>
      </c>
      <c r="C12" t="str">
        <f t="shared" si="2"/>
        <v>1993-5</v>
      </c>
      <c r="D12" s="2">
        <v>34103</v>
      </c>
      <c r="E12" s="2">
        <v>34090</v>
      </c>
      <c r="F12">
        <v>0.46380952380952384</v>
      </c>
      <c r="G12">
        <v>0.58850000000000002</v>
      </c>
      <c r="H12">
        <v>0.85584227228995247</v>
      </c>
      <c r="I12">
        <v>0.79683898584129076</v>
      </c>
      <c r="J12">
        <f t="shared" si="7"/>
        <v>0.84524514559435326</v>
      </c>
      <c r="K12" s="13">
        <v>34304</v>
      </c>
      <c r="L12">
        <f t="shared" si="3"/>
        <v>0.34303571428571428</v>
      </c>
      <c r="M12">
        <f t="shared" si="4"/>
        <v>0.39622499999999994</v>
      </c>
      <c r="N12">
        <f t="shared" si="5"/>
        <v>0.72373239133244305</v>
      </c>
      <c r="O12">
        <f t="shared" si="6"/>
        <v>0.62150148172538699</v>
      </c>
      <c r="Q12" s="14">
        <f t="shared" si="8"/>
        <v>34103</v>
      </c>
      <c r="R12" s="38">
        <f t="shared" si="9"/>
        <v>0.48482142857142863</v>
      </c>
      <c r="S12" s="38">
        <f t="shared" si="10"/>
        <v>0.60729999999999995</v>
      </c>
      <c r="T12" s="38">
        <f t="shared" si="11"/>
        <v>0.86733008802538802</v>
      </c>
      <c r="U12" s="38">
        <f t="shared" si="12"/>
        <v>0.7894303589068159</v>
      </c>
    </row>
    <row r="13" spans="1:21" x14ac:dyDescent="0.25">
      <c r="A13">
        <f t="shared" si="0"/>
        <v>5</v>
      </c>
      <c r="B13">
        <f t="shared" si="1"/>
        <v>1993</v>
      </c>
      <c r="C13" t="str">
        <f t="shared" si="2"/>
        <v>1993-5</v>
      </c>
      <c r="D13" s="2">
        <v>34110</v>
      </c>
      <c r="E13" s="2">
        <v>34090</v>
      </c>
      <c r="F13">
        <v>0.47333333333333333</v>
      </c>
      <c r="G13">
        <v>0.59200000000000008</v>
      </c>
      <c r="H13">
        <v>0.87307399589310586</v>
      </c>
      <c r="I13">
        <v>0.78366809351333555</v>
      </c>
      <c r="J13">
        <f t="shared" si="7"/>
        <v>0.8445225265347307</v>
      </c>
      <c r="K13" s="13">
        <v>34335</v>
      </c>
      <c r="L13">
        <f t="shared" si="3"/>
        <v>0.35940476190476189</v>
      </c>
      <c r="M13">
        <f t="shared" si="4"/>
        <v>0.42969999999999997</v>
      </c>
      <c r="N13">
        <f t="shared" si="5"/>
        <v>0.7301942876836256</v>
      </c>
      <c r="O13">
        <f t="shared" si="6"/>
        <v>0.61903193941389534</v>
      </c>
      <c r="Q13" s="14">
        <f t="shared" si="8"/>
        <v>34110</v>
      </c>
      <c r="R13" s="38">
        <f t="shared" si="9"/>
        <v>0.48089285714285718</v>
      </c>
      <c r="S13" s="38">
        <f t="shared" si="10"/>
        <v>0.60357499999999997</v>
      </c>
      <c r="T13" s="38">
        <f t="shared" si="11"/>
        <v>0.86302215712459973</v>
      </c>
      <c r="U13" s="38">
        <f t="shared" si="12"/>
        <v>0.78778399736582161</v>
      </c>
    </row>
    <row r="14" spans="1:21" x14ac:dyDescent="0.25">
      <c r="A14">
        <f t="shared" si="0"/>
        <v>6</v>
      </c>
      <c r="B14">
        <f t="shared" si="1"/>
        <v>1993</v>
      </c>
      <c r="C14" t="str">
        <f t="shared" si="2"/>
        <v>1993-6</v>
      </c>
      <c r="D14" s="2">
        <v>34117</v>
      </c>
      <c r="E14" s="2">
        <v>34090</v>
      </c>
      <c r="F14">
        <v>0.47666666666666668</v>
      </c>
      <c r="G14">
        <v>0.57830000000000004</v>
      </c>
      <c r="H14">
        <v>0.87307399589310586</v>
      </c>
      <c r="I14">
        <v>0.78696081659532435</v>
      </c>
      <c r="J14">
        <f t="shared" si="7"/>
        <v>0.83162376760791434</v>
      </c>
      <c r="K14" s="13">
        <v>34366</v>
      </c>
      <c r="L14">
        <f t="shared" si="3"/>
        <v>0.35196428571428573</v>
      </c>
      <c r="M14">
        <f t="shared" si="4"/>
        <v>0.44020000000000004</v>
      </c>
      <c r="N14">
        <f t="shared" si="5"/>
        <v>0.77542756214190323</v>
      </c>
      <c r="O14">
        <f t="shared" si="6"/>
        <v>0.67089232795521903</v>
      </c>
      <c r="Q14" s="14">
        <f t="shared" si="8"/>
        <v>34117</v>
      </c>
      <c r="R14" s="38">
        <f t="shared" si="9"/>
        <v>0.47815476190476197</v>
      </c>
      <c r="S14" s="38">
        <f t="shared" si="10"/>
        <v>0.60172500000000007</v>
      </c>
      <c r="T14" s="38">
        <f t="shared" si="11"/>
        <v>0.86230416864113502</v>
      </c>
      <c r="U14" s="38">
        <f t="shared" si="12"/>
        <v>0.78531445505432984</v>
      </c>
    </row>
    <row r="15" spans="1:21" x14ac:dyDescent="0.25">
      <c r="A15">
        <f t="shared" si="0"/>
        <v>6</v>
      </c>
      <c r="B15">
        <f t="shared" si="1"/>
        <v>1993</v>
      </c>
      <c r="C15" t="str">
        <f t="shared" si="2"/>
        <v>1993-6</v>
      </c>
      <c r="D15" s="2">
        <v>34124</v>
      </c>
      <c r="E15" s="2">
        <v>34121</v>
      </c>
      <c r="F15">
        <v>0.4707142857142857</v>
      </c>
      <c r="G15">
        <v>0.56899999999999995</v>
      </c>
      <c r="H15">
        <v>0.86733008802538814</v>
      </c>
      <c r="I15">
        <v>0.79683898584129076</v>
      </c>
      <c r="J15">
        <f t="shared" si="7"/>
        <v>0.84258288806607506</v>
      </c>
      <c r="K15" s="13">
        <v>34394</v>
      </c>
      <c r="L15">
        <f t="shared" si="3"/>
        <v>0.35130952380952379</v>
      </c>
      <c r="M15">
        <f t="shared" si="4"/>
        <v>0.45599999999999996</v>
      </c>
      <c r="N15">
        <f t="shared" si="5"/>
        <v>0.89389566191358294</v>
      </c>
      <c r="O15">
        <f t="shared" si="6"/>
        <v>0.81247942048073751</v>
      </c>
      <c r="Q15" s="14">
        <f t="shared" si="8"/>
        <v>34124</v>
      </c>
      <c r="R15" s="38">
        <f t="shared" si="9"/>
        <v>0.47511904761904766</v>
      </c>
      <c r="S15" s="38">
        <f t="shared" si="10"/>
        <v>0.59335000000000004</v>
      </c>
      <c r="T15" s="38">
        <f t="shared" si="11"/>
        <v>0.86445813409152916</v>
      </c>
      <c r="U15" s="38">
        <f t="shared" si="12"/>
        <v>0.79107672044781041</v>
      </c>
    </row>
    <row r="16" spans="1:21" x14ac:dyDescent="0.25">
      <c r="A16">
        <f t="shared" si="0"/>
        <v>6</v>
      </c>
      <c r="B16">
        <f t="shared" si="1"/>
        <v>1993</v>
      </c>
      <c r="C16" t="str">
        <f t="shared" si="2"/>
        <v>1993-6</v>
      </c>
      <c r="D16" s="2">
        <v>34131</v>
      </c>
      <c r="E16" s="2">
        <v>34121</v>
      </c>
      <c r="F16">
        <v>0.45190476190476192</v>
      </c>
      <c r="G16">
        <v>0.54610000000000003</v>
      </c>
      <c r="H16">
        <v>0.86445813409152916</v>
      </c>
      <c r="I16">
        <v>0.78696081659532435</v>
      </c>
      <c r="J16">
        <f t="shared" si="7"/>
        <v>0.91292105541855761</v>
      </c>
      <c r="K16" s="13">
        <v>34425</v>
      </c>
      <c r="L16">
        <f t="shared" si="3"/>
        <v>0.39398809523809519</v>
      </c>
      <c r="M16">
        <f t="shared" si="4"/>
        <v>0.49725000000000003</v>
      </c>
      <c r="N16">
        <f t="shared" si="5"/>
        <v>0.95707864845847868</v>
      </c>
      <c r="O16">
        <f t="shared" si="6"/>
        <v>0.84705301284162005</v>
      </c>
      <c r="Q16" s="14">
        <f t="shared" si="8"/>
        <v>34131</v>
      </c>
      <c r="R16" s="38">
        <f t="shared" si="9"/>
        <v>0.47113095238095237</v>
      </c>
      <c r="S16" s="38">
        <f t="shared" si="10"/>
        <v>0.58194999999999997</v>
      </c>
      <c r="T16" s="38">
        <f t="shared" si="11"/>
        <v>0.86733008802538814</v>
      </c>
      <c r="U16" s="38">
        <f t="shared" si="12"/>
        <v>0.79107672044781041</v>
      </c>
    </row>
    <row r="17" spans="1:21" x14ac:dyDescent="0.25">
      <c r="A17">
        <f t="shared" si="0"/>
        <v>6</v>
      </c>
      <c r="B17">
        <f t="shared" si="1"/>
        <v>1993</v>
      </c>
      <c r="C17" t="str">
        <f t="shared" si="2"/>
        <v>1993-6</v>
      </c>
      <c r="D17" s="2">
        <v>34138</v>
      </c>
      <c r="E17" s="2">
        <v>34121</v>
      </c>
      <c r="F17">
        <v>0.44452380952380954</v>
      </c>
      <c r="G17">
        <v>0.54849999999999999</v>
      </c>
      <c r="H17">
        <v>0.85584227228995247</v>
      </c>
      <c r="I17">
        <v>0.76720447810339154</v>
      </c>
      <c r="J17">
        <f t="shared" si="7"/>
        <v>0.92530130884724171</v>
      </c>
      <c r="K17" s="13">
        <v>34455</v>
      </c>
      <c r="L17">
        <f t="shared" si="3"/>
        <v>0.43369047619047618</v>
      </c>
      <c r="M17">
        <f t="shared" si="4"/>
        <v>0.51574999999999993</v>
      </c>
      <c r="N17">
        <f t="shared" si="5"/>
        <v>0.89748560433090663</v>
      </c>
      <c r="O17">
        <f t="shared" si="6"/>
        <v>0.81000987816924597</v>
      </c>
      <c r="Q17" s="14">
        <f t="shared" si="8"/>
        <v>34138</v>
      </c>
      <c r="R17" s="38">
        <f t="shared" si="9"/>
        <v>0.46815476190476191</v>
      </c>
      <c r="S17" s="38">
        <f t="shared" si="10"/>
        <v>0.57135000000000002</v>
      </c>
      <c r="T17" s="38">
        <f t="shared" si="11"/>
        <v>0.86948405347578217</v>
      </c>
      <c r="U17" s="38">
        <f t="shared" si="12"/>
        <v>0.78860717813631875</v>
      </c>
    </row>
    <row r="18" spans="1:21" x14ac:dyDescent="0.25">
      <c r="A18">
        <f t="shared" si="0"/>
        <v>7</v>
      </c>
      <c r="B18">
        <f t="shared" si="1"/>
        <v>1993</v>
      </c>
      <c r="C18" t="str">
        <f t="shared" si="2"/>
        <v>1993-7</v>
      </c>
      <c r="D18" s="2">
        <v>34145</v>
      </c>
      <c r="E18" s="2">
        <v>34121</v>
      </c>
      <c r="F18">
        <v>0.44857142857142857</v>
      </c>
      <c r="G18">
        <v>0.55010000000000003</v>
      </c>
      <c r="H18">
        <v>0.81850687114978682</v>
      </c>
      <c r="I18">
        <v>0.72769180111952592</v>
      </c>
      <c r="J18">
        <f t="shared" si="7"/>
        <v>0.8246968465122636</v>
      </c>
      <c r="K18" s="13">
        <v>34486</v>
      </c>
      <c r="L18">
        <f t="shared" si="3"/>
        <v>0.45613095238095236</v>
      </c>
      <c r="M18">
        <f t="shared" si="4"/>
        <v>0.53457499999999991</v>
      </c>
      <c r="N18">
        <f t="shared" si="5"/>
        <v>0.870202041959247</v>
      </c>
      <c r="O18">
        <f t="shared" si="6"/>
        <v>0.772966743496872</v>
      </c>
      <c r="Q18" s="14">
        <f t="shared" si="8"/>
        <v>34145</v>
      </c>
      <c r="R18" s="38">
        <f t="shared" si="9"/>
        <v>0.460952380952381</v>
      </c>
      <c r="S18" s="38">
        <f t="shared" si="10"/>
        <v>0.56047500000000006</v>
      </c>
      <c r="T18" s="38">
        <f t="shared" si="11"/>
        <v>0.86517612257499388</v>
      </c>
      <c r="U18" s="38">
        <f t="shared" si="12"/>
        <v>0.7844912742838327</v>
      </c>
    </row>
    <row r="19" spans="1:21" x14ac:dyDescent="0.25">
      <c r="A19">
        <f t="shared" si="0"/>
        <v>7</v>
      </c>
      <c r="B19">
        <f t="shared" si="1"/>
        <v>1993</v>
      </c>
      <c r="C19" t="str">
        <f t="shared" si="2"/>
        <v>1993-7</v>
      </c>
      <c r="D19" s="2">
        <v>34159</v>
      </c>
      <c r="E19" s="2">
        <v>34151</v>
      </c>
      <c r="F19">
        <v>0.42595238095238097</v>
      </c>
      <c r="G19">
        <v>0.52800000000000002</v>
      </c>
      <c r="H19">
        <v>0.81563491721592785</v>
      </c>
      <c r="I19">
        <v>0.73756997036549232</v>
      </c>
      <c r="J19">
        <f t="shared" si="7"/>
        <v>0.91485000128948957</v>
      </c>
      <c r="K19" s="13">
        <v>34516</v>
      </c>
      <c r="L19">
        <f t="shared" si="3"/>
        <v>0.47190476190476194</v>
      </c>
      <c r="M19">
        <f t="shared" si="4"/>
        <v>0.55672500000000003</v>
      </c>
      <c r="N19">
        <f t="shared" si="5"/>
        <v>0.96784847571044952</v>
      </c>
      <c r="O19">
        <f t="shared" si="6"/>
        <v>0.8561080013170892</v>
      </c>
      <c r="Q19" s="14">
        <f t="shared" si="8"/>
        <v>34159</v>
      </c>
      <c r="R19" s="38">
        <f t="shared" si="9"/>
        <v>0.45392857142857146</v>
      </c>
      <c r="S19" s="38">
        <f t="shared" si="10"/>
        <v>0.55342500000000006</v>
      </c>
      <c r="T19" s="38">
        <f t="shared" si="11"/>
        <v>0.85153434138916406</v>
      </c>
      <c r="U19" s="38">
        <f t="shared" si="12"/>
        <v>0.7696740204148832</v>
      </c>
    </row>
    <row r="20" spans="1:21" x14ac:dyDescent="0.25">
      <c r="A20">
        <f t="shared" si="0"/>
        <v>7</v>
      </c>
      <c r="B20">
        <f t="shared" si="1"/>
        <v>1993</v>
      </c>
      <c r="C20" t="str">
        <f t="shared" si="2"/>
        <v>1993-7</v>
      </c>
      <c r="D20" s="2">
        <v>34166</v>
      </c>
      <c r="E20" s="2">
        <v>34151</v>
      </c>
      <c r="F20">
        <v>0.40976190476190477</v>
      </c>
      <c r="G20">
        <v>0.51340000000000008</v>
      </c>
      <c r="H20">
        <v>0.79840319361277445</v>
      </c>
      <c r="I20">
        <v>0.70793546262759299</v>
      </c>
      <c r="J20">
        <f t="shared" si="7"/>
        <v>0.94845637023454543</v>
      </c>
      <c r="K20" s="13">
        <v>34547</v>
      </c>
      <c r="L20">
        <f t="shared" si="3"/>
        <v>0.42904761904761901</v>
      </c>
      <c r="M20">
        <f t="shared" si="4"/>
        <v>0.54449999999999998</v>
      </c>
      <c r="N20">
        <f t="shared" si="5"/>
        <v>1.2392481224601157</v>
      </c>
      <c r="O20">
        <f t="shared" si="6"/>
        <v>1.0166282515640435</v>
      </c>
      <c r="Q20" s="14">
        <f t="shared" si="8"/>
        <v>34166</v>
      </c>
      <c r="R20" s="38">
        <f t="shared" si="9"/>
        <v>0.44273809523809526</v>
      </c>
      <c r="S20" s="38">
        <f t="shared" si="10"/>
        <v>0.54317499999999996</v>
      </c>
      <c r="T20" s="38">
        <f t="shared" si="11"/>
        <v>0.83861054868679907</v>
      </c>
      <c r="U20" s="38">
        <f t="shared" si="12"/>
        <v>0.75485676654593359</v>
      </c>
    </row>
    <row r="21" spans="1:21" x14ac:dyDescent="0.25">
      <c r="A21">
        <f t="shared" si="0"/>
        <v>7</v>
      </c>
      <c r="B21">
        <f t="shared" si="1"/>
        <v>1993</v>
      </c>
      <c r="C21" t="str">
        <f t="shared" si="2"/>
        <v>1993-7</v>
      </c>
      <c r="D21" s="2">
        <v>34173</v>
      </c>
      <c r="E21" s="2">
        <v>34151</v>
      </c>
      <c r="F21">
        <v>0.42261904761904762</v>
      </c>
      <c r="G21">
        <v>0.52049999999999996</v>
      </c>
      <c r="H21">
        <v>0.7869153778773389</v>
      </c>
      <c r="I21">
        <v>0.67830095488969377</v>
      </c>
      <c r="J21">
        <f t="shared" si="7"/>
        <v>0.86199695047032299</v>
      </c>
      <c r="K21" s="13">
        <v>34578</v>
      </c>
      <c r="L21">
        <f t="shared" si="3"/>
        <v>0.42011904761904761</v>
      </c>
      <c r="M21">
        <f t="shared" si="4"/>
        <v>0.46135000000000004</v>
      </c>
      <c r="N21">
        <f t="shared" si="5"/>
        <v>1.1358577808411954</v>
      </c>
      <c r="O21">
        <f t="shared" si="6"/>
        <v>0.80013170892327956</v>
      </c>
      <c r="Q21" s="14">
        <f t="shared" si="8"/>
        <v>34173</v>
      </c>
      <c r="R21" s="38">
        <f t="shared" si="9"/>
        <v>0.432202380952381</v>
      </c>
      <c r="S21" s="38">
        <f t="shared" si="10"/>
        <v>0.53500000000000003</v>
      </c>
      <c r="T21" s="38">
        <f t="shared" si="11"/>
        <v>0.82209681356711028</v>
      </c>
      <c r="U21" s="38">
        <f t="shared" si="12"/>
        <v>0.73510042805400078</v>
      </c>
    </row>
    <row r="22" spans="1:21" x14ac:dyDescent="0.25">
      <c r="A22">
        <f t="shared" si="0"/>
        <v>8</v>
      </c>
      <c r="B22">
        <f t="shared" si="1"/>
        <v>1993</v>
      </c>
      <c r="C22" t="str">
        <f t="shared" si="2"/>
        <v>1993-8</v>
      </c>
      <c r="D22" s="2">
        <v>34180</v>
      </c>
      <c r="E22" s="2">
        <v>34151</v>
      </c>
      <c r="F22">
        <v>0.42571428571428571</v>
      </c>
      <c r="G22">
        <v>0.51350000000000007</v>
      </c>
      <c r="H22">
        <v>0.78117147000962106</v>
      </c>
      <c r="I22">
        <v>0.69805729338162659</v>
      </c>
      <c r="J22">
        <f t="shared" si="7"/>
        <v>0.83496654029105621</v>
      </c>
      <c r="K22" s="13">
        <v>34608</v>
      </c>
      <c r="L22">
        <f t="shared" si="3"/>
        <v>0.42166666666666669</v>
      </c>
      <c r="M22">
        <f t="shared" si="4"/>
        <v>0.50885000000000002</v>
      </c>
      <c r="N22">
        <f t="shared" si="5"/>
        <v>0.94989876362383141</v>
      </c>
      <c r="O22">
        <f t="shared" si="6"/>
        <v>0.75074086269344753</v>
      </c>
      <c r="Q22" s="14">
        <f t="shared" si="8"/>
        <v>34180</v>
      </c>
      <c r="R22" s="38">
        <f t="shared" si="9"/>
        <v>0.42672619047619048</v>
      </c>
      <c r="S22" s="38">
        <f t="shared" si="10"/>
        <v>0.52800000000000002</v>
      </c>
      <c r="T22" s="38">
        <f t="shared" si="11"/>
        <v>0.80486508996395689</v>
      </c>
      <c r="U22" s="38">
        <f t="shared" si="12"/>
        <v>0.7128745472505762</v>
      </c>
    </row>
    <row r="23" spans="1:21" x14ac:dyDescent="0.25">
      <c r="A23">
        <f t="shared" si="0"/>
        <v>8</v>
      </c>
      <c r="B23">
        <f t="shared" si="1"/>
        <v>1993</v>
      </c>
      <c r="C23" t="str">
        <f t="shared" si="2"/>
        <v>1993-8</v>
      </c>
      <c r="D23" s="2">
        <v>34187</v>
      </c>
      <c r="E23" s="2">
        <v>34182</v>
      </c>
      <c r="F23">
        <v>0.41119047619047616</v>
      </c>
      <c r="G23">
        <v>0.52210000000000001</v>
      </c>
      <c r="H23">
        <v>0.79840319361277445</v>
      </c>
      <c r="I23">
        <v>0.72439907803753711</v>
      </c>
      <c r="J23">
        <f t="shared" si="7"/>
        <v>0.9416869792551551</v>
      </c>
      <c r="K23" s="13">
        <v>34639</v>
      </c>
      <c r="L23">
        <f t="shared" si="3"/>
        <v>0.43107142857142855</v>
      </c>
      <c r="M23">
        <f t="shared" si="4"/>
        <v>0.56747499999999995</v>
      </c>
      <c r="N23">
        <f t="shared" si="5"/>
        <v>0.88025388072775312</v>
      </c>
      <c r="O23">
        <f t="shared" si="6"/>
        <v>0.76061903193941394</v>
      </c>
      <c r="Q23" s="14">
        <f t="shared" si="8"/>
        <v>34187</v>
      </c>
      <c r="R23" s="38">
        <f t="shared" si="9"/>
        <v>0.42101190476190475</v>
      </c>
      <c r="S23" s="38">
        <f t="shared" si="10"/>
        <v>0.51885000000000003</v>
      </c>
      <c r="T23" s="38">
        <f t="shared" si="11"/>
        <v>0.79553123967891559</v>
      </c>
      <c r="U23" s="38">
        <f t="shared" si="12"/>
        <v>0.70546592031610134</v>
      </c>
    </row>
    <row r="24" spans="1:21" x14ac:dyDescent="0.25">
      <c r="A24">
        <f t="shared" si="0"/>
        <v>8</v>
      </c>
      <c r="B24">
        <f t="shared" si="1"/>
        <v>1993</v>
      </c>
      <c r="C24" t="str">
        <f t="shared" si="2"/>
        <v>1993-8</v>
      </c>
      <c r="D24" s="2">
        <v>34194</v>
      </c>
      <c r="E24" s="2">
        <v>34182</v>
      </c>
      <c r="F24">
        <v>0.4319047619047619</v>
      </c>
      <c r="G24">
        <v>0.56220000000000003</v>
      </c>
      <c r="H24">
        <v>0.81276296328206898</v>
      </c>
      <c r="I24">
        <v>0.74744813961145873</v>
      </c>
      <c r="J24">
        <f t="shared" si="7"/>
        <v>0.88181060958362167</v>
      </c>
      <c r="K24" s="13">
        <v>34669</v>
      </c>
      <c r="L24">
        <f t="shared" si="3"/>
        <v>0.40666666666666668</v>
      </c>
      <c r="M24">
        <f t="shared" si="4"/>
        <v>0.52036666666666653</v>
      </c>
      <c r="N24">
        <f t="shared" si="5"/>
        <v>0.93051307457028398</v>
      </c>
      <c r="O24">
        <f t="shared" si="6"/>
        <v>0.79793656020195369</v>
      </c>
      <c r="Q24" s="14">
        <f t="shared" si="8"/>
        <v>34194</v>
      </c>
      <c r="R24" s="38">
        <f t="shared" si="9"/>
        <v>0.41732142857142857</v>
      </c>
      <c r="S24" s="38">
        <f t="shared" si="10"/>
        <v>0.51737500000000003</v>
      </c>
      <c r="T24" s="38">
        <f t="shared" si="11"/>
        <v>0.7912233087781273</v>
      </c>
      <c r="U24" s="38">
        <f t="shared" si="12"/>
        <v>0.70217319723411253</v>
      </c>
    </row>
    <row r="25" spans="1:21" x14ac:dyDescent="0.25">
      <c r="A25">
        <f t="shared" si="0"/>
        <v>8</v>
      </c>
      <c r="B25">
        <f t="shared" si="1"/>
        <v>1993</v>
      </c>
      <c r="C25" t="str">
        <f t="shared" si="2"/>
        <v>1993-8</v>
      </c>
      <c r="D25" s="2">
        <v>34201</v>
      </c>
      <c r="E25" s="2">
        <v>34182</v>
      </c>
      <c r="F25">
        <v>0.43071428571428572</v>
      </c>
      <c r="G25">
        <v>0.5403</v>
      </c>
      <c r="H25">
        <v>0.82999468688522238</v>
      </c>
      <c r="I25">
        <v>0.75403358577543633</v>
      </c>
      <c r="J25">
        <f t="shared" si="7"/>
        <v>0.92701917353119623</v>
      </c>
      <c r="K25" s="13">
        <v>34700</v>
      </c>
      <c r="L25">
        <f t="shared" si="3"/>
        <v>0.42732142857142857</v>
      </c>
      <c r="M25">
        <f t="shared" si="4"/>
        <v>0.55560000000000009</v>
      </c>
      <c r="N25">
        <f t="shared" si="5"/>
        <v>1.0367753701230633</v>
      </c>
      <c r="O25">
        <f t="shared" si="6"/>
        <v>0.91455383602239049</v>
      </c>
      <c r="Q25" s="14">
        <f t="shared" si="8"/>
        <v>34201</v>
      </c>
      <c r="R25" s="38">
        <f t="shared" si="9"/>
        <v>0.42285714285714282</v>
      </c>
      <c r="S25" s="38">
        <f t="shared" si="10"/>
        <v>0.52957500000000002</v>
      </c>
      <c r="T25" s="38">
        <f t="shared" si="11"/>
        <v>0.79481325119545077</v>
      </c>
      <c r="U25" s="38">
        <f t="shared" si="12"/>
        <v>0.71205136648007905</v>
      </c>
    </row>
    <row r="26" spans="1:21" x14ac:dyDescent="0.25">
      <c r="A26">
        <f t="shared" si="0"/>
        <v>9</v>
      </c>
      <c r="B26">
        <f t="shared" si="1"/>
        <v>1993</v>
      </c>
      <c r="C26" t="str">
        <f t="shared" si="2"/>
        <v>1993-9</v>
      </c>
      <c r="D26" s="2">
        <v>34208</v>
      </c>
      <c r="E26" s="2">
        <v>34182</v>
      </c>
      <c r="F26">
        <v>0.44761904761904764</v>
      </c>
      <c r="G26">
        <v>0.54299999999999993</v>
      </c>
      <c r="H26">
        <v>0.80414710148049229</v>
      </c>
      <c r="I26">
        <v>0.72769180111952592</v>
      </c>
      <c r="J26">
        <f t="shared" si="7"/>
        <v>0.79649884373301461</v>
      </c>
      <c r="K26" s="13">
        <v>34731</v>
      </c>
      <c r="L26">
        <f t="shared" si="3"/>
        <v>0.44547619047619053</v>
      </c>
      <c r="M26">
        <f t="shared" si="4"/>
        <v>0.57627500000000009</v>
      </c>
      <c r="N26">
        <f t="shared" si="5"/>
        <v>0.95420669452461981</v>
      </c>
      <c r="O26">
        <f t="shared" si="6"/>
        <v>0.86104708594007251</v>
      </c>
      <c r="Q26" s="14">
        <f t="shared" si="8"/>
        <v>34208</v>
      </c>
      <c r="R26" s="38">
        <f t="shared" si="9"/>
        <v>0.42488095238095236</v>
      </c>
      <c r="S26" s="38">
        <f t="shared" si="10"/>
        <v>0.53452500000000003</v>
      </c>
      <c r="T26" s="38">
        <f t="shared" si="11"/>
        <v>0.80558307844742183</v>
      </c>
      <c r="U26" s="38">
        <f t="shared" si="12"/>
        <v>0.73098452420151472</v>
      </c>
    </row>
    <row r="27" spans="1:21" x14ac:dyDescent="0.25">
      <c r="A27">
        <f t="shared" si="0"/>
        <v>9</v>
      </c>
      <c r="B27">
        <f t="shared" si="1"/>
        <v>1993</v>
      </c>
      <c r="C27" t="str">
        <f t="shared" si="2"/>
        <v>1993-9</v>
      </c>
      <c r="D27" s="2">
        <v>34215</v>
      </c>
      <c r="E27" s="2">
        <v>34213</v>
      </c>
      <c r="F27">
        <v>0.42214285714285715</v>
      </c>
      <c r="G27">
        <v>0.50800000000000001</v>
      </c>
      <c r="H27">
        <v>0.80414710148049229</v>
      </c>
      <c r="I27">
        <v>0.72769180111952592</v>
      </c>
      <c r="J27">
        <f t="shared" si="7"/>
        <v>0.90491699166275663</v>
      </c>
      <c r="K27" s="13">
        <v>34759</v>
      </c>
      <c r="L27">
        <f t="shared" si="3"/>
        <v>0.44119047619047624</v>
      </c>
      <c r="M27">
        <f t="shared" si="4"/>
        <v>0.56282499999999991</v>
      </c>
      <c r="N27">
        <f t="shared" si="5"/>
        <v>0.88743376556240039</v>
      </c>
      <c r="O27">
        <f t="shared" si="6"/>
        <v>0.75650312808692799</v>
      </c>
      <c r="Q27" s="14">
        <f t="shared" si="8"/>
        <v>34215</v>
      </c>
      <c r="R27" s="38">
        <f t="shared" si="9"/>
        <v>0.43035714285714283</v>
      </c>
      <c r="S27" s="38">
        <f t="shared" si="10"/>
        <v>0.54190000000000005</v>
      </c>
      <c r="T27" s="38">
        <f t="shared" si="11"/>
        <v>0.81132698631513955</v>
      </c>
      <c r="U27" s="38">
        <f t="shared" si="12"/>
        <v>0.73839315113598947</v>
      </c>
    </row>
    <row r="28" spans="1:21" x14ac:dyDescent="0.25">
      <c r="A28">
        <f t="shared" si="0"/>
        <v>9</v>
      </c>
      <c r="B28">
        <f t="shared" si="1"/>
        <v>1993</v>
      </c>
      <c r="C28" t="str">
        <f t="shared" si="2"/>
        <v>1993-9</v>
      </c>
      <c r="D28" s="2">
        <v>34222</v>
      </c>
      <c r="E28" s="2">
        <v>34213</v>
      </c>
      <c r="F28">
        <v>0.3990476190476191</v>
      </c>
      <c r="G28">
        <v>0.48469999999999996</v>
      </c>
      <c r="H28">
        <v>0.79553123967891559</v>
      </c>
      <c r="I28">
        <v>0.71122818570958191</v>
      </c>
      <c r="J28">
        <f t="shared" si="7"/>
        <v>0.99357470563928707</v>
      </c>
      <c r="K28" s="13">
        <v>34790</v>
      </c>
      <c r="L28">
        <f t="shared" si="3"/>
        <v>0.47386904761904763</v>
      </c>
      <c r="M28">
        <f t="shared" si="4"/>
        <v>0.62565000000000004</v>
      </c>
      <c r="N28">
        <f t="shared" si="5"/>
        <v>0.97000244116084378</v>
      </c>
      <c r="O28">
        <f t="shared" si="6"/>
        <v>0.90220612446493254</v>
      </c>
      <c r="Q28" s="14">
        <f t="shared" si="8"/>
        <v>34222</v>
      </c>
      <c r="R28" s="38">
        <f t="shared" si="9"/>
        <v>0.43309523809523809</v>
      </c>
      <c r="S28" s="38">
        <f t="shared" si="10"/>
        <v>0.53837500000000005</v>
      </c>
      <c r="T28" s="38">
        <f t="shared" si="11"/>
        <v>0.81276296328206898</v>
      </c>
      <c r="U28" s="38">
        <f t="shared" si="12"/>
        <v>0.73921633190648672</v>
      </c>
    </row>
    <row r="29" spans="1:21" x14ac:dyDescent="0.25">
      <c r="A29">
        <f t="shared" si="0"/>
        <v>9</v>
      </c>
      <c r="B29">
        <f t="shared" si="1"/>
        <v>1993</v>
      </c>
      <c r="C29" t="str">
        <f t="shared" si="2"/>
        <v>1993-9</v>
      </c>
      <c r="D29" s="2">
        <v>34229</v>
      </c>
      <c r="E29" s="2">
        <v>34213</v>
      </c>
      <c r="F29">
        <v>0.40642857142857142</v>
      </c>
      <c r="G29">
        <v>0.48880000000000001</v>
      </c>
      <c r="H29">
        <v>0.7696836542741855</v>
      </c>
      <c r="I29">
        <v>0.68817912413566018</v>
      </c>
      <c r="J29">
        <f t="shared" si="7"/>
        <v>0.89377349030555309</v>
      </c>
      <c r="K29" s="13">
        <v>34820</v>
      </c>
      <c r="L29">
        <f t="shared" si="3"/>
        <v>0.46785714285714286</v>
      </c>
      <c r="M29">
        <f t="shared" si="4"/>
        <v>0.64517500000000005</v>
      </c>
      <c r="N29">
        <f t="shared" si="5"/>
        <v>0.92548715518603086</v>
      </c>
      <c r="O29">
        <f t="shared" si="6"/>
        <v>0.89644385907145208</v>
      </c>
      <c r="Q29" s="14">
        <f t="shared" si="8"/>
        <v>34229</v>
      </c>
      <c r="R29" s="38">
        <f t="shared" si="9"/>
        <v>0.42488095238095241</v>
      </c>
      <c r="S29" s="38">
        <f t="shared" si="10"/>
        <v>0.51900000000000002</v>
      </c>
      <c r="T29" s="38">
        <f t="shared" si="11"/>
        <v>0.80845503238128069</v>
      </c>
      <c r="U29" s="38">
        <f t="shared" si="12"/>
        <v>0.73016134343101746</v>
      </c>
    </row>
    <row r="30" spans="1:21" x14ac:dyDescent="0.25">
      <c r="A30">
        <f t="shared" si="0"/>
        <v>10</v>
      </c>
      <c r="B30">
        <f t="shared" si="1"/>
        <v>1993</v>
      </c>
      <c r="C30" t="str">
        <f t="shared" si="2"/>
        <v>1993-10</v>
      </c>
      <c r="D30" s="2">
        <v>34236</v>
      </c>
      <c r="E30" s="2">
        <v>34213</v>
      </c>
      <c r="F30">
        <v>0.41833333333333333</v>
      </c>
      <c r="G30">
        <v>0.4849</v>
      </c>
      <c r="H30">
        <v>0.77255560820804436</v>
      </c>
      <c r="I30">
        <v>0.70793546262759299</v>
      </c>
      <c r="J30">
        <f t="shared" si="7"/>
        <v>0.84674647380409007</v>
      </c>
      <c r="K30" s="13">
        <v>34851</v>
      </c>
      <c r="L30">
        <f t="shared" si="3"/>
        <v>0.43172619047619043</v>
      </c>
      <c r="M30">
        <f t="shared" si="4"/>
        <v>0.59607499999999991</v>
      </c>
      <c r="N30">
        <f t="shared" si="5"/>
        <v>0.81204497479860427</v>
      </c>
      <c r="O30">
        <f t="shared" si="6"/>
        <v>0.7844912742838327</v>
      </c>
      <c r="Q30" s="14">
        <f t="shared" si="8"/>
        <v>34236</v>
      </c>
      <c r="R30" s="38">
        <f t="shared" si="9"/>
        <v>0.4188095238095238</v>
      </c>
      <c r="S30" s="38">
        <f t="shared" si="10"/>
        <v>0.50612499999999994</v>
      </c>
      <c r="T30" s="38">
        <f t="shared" si="11"/>
        <v>0.79337727422852145</v>
      </c>
      <c r="U30" s="38">
        <f t="shared" si="12"/>
        <v>0.71369772802107356</v>
      </c>
    </row>
    <row r="31" spans="1:21" x14ac:dyDescent="0.25">
      <c r="A31">
        <f t="shared" si="0"/>
        <v>10</v>
      </c>
      <c r="B31">
        <f t="shared" si="1"/>
        <v>1993</v>
      </c>
      <c r="C31" t="str">
        <f t="shared" si="2"/>
        <v>1993-10</v>
      </c>
      <c r="D31" s="2">
        <v>34250</v>
      </c>
      <c r="E31" s="2">
        <v>34243</v>
      </c>
      <c r="F31">
        <v>0.44166666666666671</v>
      </c>
      <c r="G31">
        <v>0.51649999999999996</v>
      </c>
      <c r="H31">
        <v>0.78117147000962106</v>
      </c>
      <c r="I31">
        <v>0.72110635495554831</v>
      </c>
      <c r="J31">
        <f t="shared" si="7"/>
        <v>0.76869012077650034</v>
      </c>
      <c r="K31" s="13">
        <v>34881</v>
      </c>
      <c r="L31">
        <f t="shared" si="3"/>
        <v>0.40880952380952384</v>
      </c>
      <c r="M31">
        <f t="shared" si="4"/>
        <v>0.53534999999999999</v>
      </c>
      <c r="N31">
        <f t="shared" si="5"/>
        <v>0.79624922816238031</v>
      </c>
      <c r="O31">
        <f t="shared" si="6"/>
        <v>0.74580177807046444</v>
      </c>
      <c r="Q31" s="14">
        <f t="shared" si="8"/>
        <v>34250</v>
      </c>
      <c r="R31" s="38">
        <f t="shared" si="9"/>
        <v>0.41148809523809526</v>
      </c>
      <c r="S31" s="38">
        <f t="shared" si="10"/>
        <v>0.49160000000000004</v>
      </c>
      <c r="T31" s="38">
        <f t="shared" si="11"/>
        <v>0.78547940091040946</v>
      </c>
      <c r="U31" s="38">
        <f t="shared" si="12"/>
        <v>0.70875864339809025</v>
      </c>
    </row>
    <row r="32" spans="1:21" x14ac:dyDescent="0.25">
      <c r="A32">
        <f t="shared" si="0"/>
        <v>10</v>
      </c>
      <c r="B32">
        <f t="shared" si="1"/>
        <v>1993</v>
      </c>
      <c r="C32" t="str">
        <f t="shared" si="2"/>
        <v>1993-10</v>
      </c>
      <c r="D32" s="2">
        <v>34257</v>
      </c>
      <c r="E32" s="2">
        <v>34243</v>
      </c>
      <c r="F32">
        <v>0.435</v>
      </c>
      <c r="G32">
        <v>0.52649999999999997</v>
      </c>
      <c r="H32">
        <v>0.77542756214190323</v>
      </c>
      <c r="I32">
        <v>0.72110635495554831</v>
      </c>
      <c r="J32">
        <f t="shared" si="7"/>
        <v>0.78259209687793851</v>
      </c>
      <c r="K32" s="13">
        <v>34912</v>
      </c>
      <c r="L32">
        <f t="shared" si="3"/>
        <v>0.4244047619047619</v>
      </c>
      <c r="M32">
        <f t="shared" si="4"/>
        <v>0.54972500000000002</v>
      </c>
      <c r="N32">
        <f t="shared" si="5"/>
        <v>0.75101595370410257</v>
      </c>
      <c r="O32">
        <f t="shared" si="6"/>
        <v>0.7260454395785314</v>
      </c>
      <c r="Q32" s="14">
        <f t="shared" si="8"/>
        <v>34257</v>
      </c>
      <c r="R32" s="38">
        <f t="shared" si="9"/>
        <v>0.41636904761904764</v>
      </c>
      <c r="S32" s="38">
        <f t="shared" si="10"/>
        <v>0.49372500000000002</v>
      </c>
      <c r="T32" s="38">
        <f t="shared" si="11"/>
        <v>0.77973549304269163</v>
      </c>
      <c r="U32" s="38">
        <f t="shared" si="12"/>
        <v>0.70711228185709585</v>
      </c>
    </row>
    <row r="33" spans="1:21" x14ac:dyDescent="0.25">
      <c r="A33">
        <f t="shared" si="0"/>
        <v>10</v>
      </c>
      <c r="B33">
        <f t="shared" si="1"/>
        <v>1993</v>
      </c>
      <c r="C33" t="str">
        <f t="shared" si="2"/>
        <v>1993-10</v>
      </c>
      <c r="D33" s="2">
        <v>34264</v>
      </c>
      <c r="E33" s="2">
        <v>34243</v>
      </c>
      <c r="F33">
        <v>0.43023809523809525</v>
      </c>
      <c r="G33">
        <v>0.49590000000000001</v>
      </c>
      <c r="H33">
        <v>0.77542756214190323</v>
      </c>
      <c r="I33">
        <v>0.71122818570958191</v>
      </c>
      <c r="J33">
        <f t="shared" si="7"/>
        <v>0.80232194853126371</v>
      </c>
      <c r="K33" s="13">
        <v>34943</v>
      </c>
      <c r="L33">
        <f t="shared" si="3"/>
        <v>0.42946428571428574</v>
      </c>
      <c r="M33">
        <f t="shared" si="4"/>
        <v>0.55644999999999989</v>
      </c>
      <c r="N33">
        <f t="shared" si="5"/>
        <v>0.65695946237022351</v>
      </c>
      <c r="O33">
        <f t="shared" si="6"/>
        <v>0.64784326638129741</v>
      </c>
      <c r="Q33" s="14">
        <f t="shared" si="8"/>
        <v>34264</v>
      </c>
      <c r="R33" s="38">
        <f t="shared" si="9"/>
        <v>0.42535714285714288</v>
      </c>
      <c r="S33" s="38">
        <f t="shared" si="10"/>
        <v>0.50417500000000004</v>
      </c>
      <c r="T33" s="38">
        <f t="shared" si="11"/>
        <v>0.77470957365843862</v>
      </c>
      <c r="U33" s="38">
        <f t="shared" si="12"/>
        <v>0.70958182416858739</v>
      </c>
    </row>
    <row r="34" spans="1:21" x14ac:dyDescent="0.25">
      <c r="A34">
        <f t="shared" si="0"/>
        <v>11</v>
      </c>
      <c r="B34">
        <f t="shared" si="1"/>
        <v>1993</v>
      </c>
      <c r="C34" t="str">
        <f t="shared" si="2"/>
        <v>1993-11</v>
      </c>
      <c r="D34" s="2">
        <v>34271</v>
      </c>
      <c r="E34" s="2">
        <v>34243</v>
      </c>
      <c r="F34">
        <v>0.40285714285714291</v>
      </c>
      <c r="G34">
        <v>0.47299999999999998</v>
      </c>
      <c r="H34">
        <v>0.7782995160757622</v>
      </c>
      <c r="I34">
        <v>0.71122818570958191</v>
      </c>
      <c r="J34">
        <f t="shared" si="7"/>
        <v>0.93194915337955131</v>
      </c>
      <c r="K34" s="13">
        <v>34973</v>
      </c>
      <c r="L34">
        <f t="shared" si="3"/>
        <v>0.41279761904761902</v>
      </c>
      <c r="M34">
        <f t="shared" si="4"/>
        <v>0.498</v>
      </c>
      <c r="N34">
        <f t="shared" si="5"/>
        <v>0.59449446430879249</v>
      </c>
      <c r="O34">
        <f t="shared" si="6"/>
        <v>0.59762923938096812</v>
      </c>
      <c r="Q34" s="14">
        <f t="shared" si="8"/>
        <v>34271</v>
      </c>
      <c r="R34" s="38">
        <f t="shared" si="9"/>
        <v>0.43130952380952386</v>
      </c>
      <c r="S34" s="38">
        <f t="shared" si="10"/>
        <v>0.5059499999999999</v>
      </c>
      <c r="T34" s="38">
        <f t="shared" si="11"/>
        <v>0.77614555062536805</v>
      </c>
      <c r="U34" s="38">
        <f t="shared" si="12"/>
        <v>0.71534408956206796</v>
      </c>
    </row>
    <row r="35" spans="1:21" x14ac:dyDescent="0.25">
      <c r="A35">
        <f t="shared" si="0"/>
        <v>11</v>
      </c>
      <c r="B35">
        <f t="shared" si="1"/>
        <v>1993</v>
      </c>
      <c r="C35" t="str">
        <f t="shared" si="2"/>
        <v>1993-11</v>
      </c>
      <c r="D35" s="2">
        <v>34278</v>
      </c>
      <c r="E35" s="2">
        <v>34274</v>
      </c>
      <c r="F35">
        <v>0.40690476190476188</v>
      </c>
      <c r="G35">
        <v>0.47049999999999997</v>
      </c>
      <c r="H35">
        <v>0.76393974640646767</v>
      </c>
      <c r="I35">
        <v>0.71781363187355951</v>
      </c>
      <c r="J35">
        <f t="shared" si="7"/>
        <v>0.87744115559225533</v>
      </c>
      <c r="K35" s="13">
        <v>35004</v>
      </c>
      <c r="L35">
        <f t="shared" ref="L35:L66" si="13">SUMIF($E$3:$E$378,$K35,F$3:F$378)/COUNTIF($E$3:$E$378,$K35)</f>
        <v>0.43126984126984125</v>
      </c>
      <c r="M35">
        <f t="shared" ref="M35:M66" si="14">SUMIF($E$3:$E$378,$K35,G$3:G$378)/COUNTIF($E$3:$E$378,$K35)</f>
        <v>0.51666666666666672</v>
      </c>
      <c r="N35">
        <f t="shared" ref="N35:N66" si="15">SUMIF($E$3:$E$378,$K35,H$3:H$378)/COUNTIF($E$3:$E$378,$K35)</f>
        <v>0.67586649243479469</v>
      </c>
      <c r="O35">
        <f t="shared" ref="O35:O66" si="16">SUMIF($E$3:$E$378,$K35,I$3:I$378)/COUNTIF($E$3:$E$378,$K35)</f>
        <v>0.63659312918450228</v>
      </c>
      <c r="Q35" s="14">
        <f t="shared" si="8"/>
        <v>34278</v>
      </c>
      <c r="R35" s="38">
        <f t="shared" si="9"/>
        <v>0.4274404761904762</v>
      </c>
      <c r="S35" s="38">
        <f t="shared" si="10"/>
        <v>0.50297499999999995</v>
      </c>
      <c r="T35" s="38">
        <f t="shared" si="11"/>
        <v>0.77758152759229748</v>
      </c>
      <c r="U35" s="38">
        <f t="shared" si="12"/>
        <v>0.71616727033256522</v>
      </c>
    </row>
    <row r="36" spans="1:21" x14ac:dyDescent="0.25">
      <c r="A36">
        <f t="shared" si="0"/>
        <v>11</v>
      </c>
      <c r="B36">
        <f t="shared" si="1"/>
        <v>1993</v>
      </c>
      <c r="C36" t="str">
        <f t="shared" si="2"/>
        <v>1993-11</v>
      </c>
      <c r="D36" s="2">
        <v>34285</v>
      </c>
      <c r="E36" s="2">
        <v>34274</v>
      </c>
      <c r="F36">
        <v>0.39809523809523806</v>
      </c>
      <c r="G36">
        <v>0.45369999999999999</v>
      </c>
      <c r="H36">
        <v>0.76106779247260881</v>
      </c>
      <c r="I36">
        <v>0.70135001646361539</v>
      </c>
      <c r="J36">
        <f t="shared" si="7"/>
        <v>0.91177316290966348</v>
      </c>
      <c r="K36" s="13">
        <v>35034</v>
      </c>
      <c r="L36">
        <f t="shared" si="13"/>
        <v>0.45730158730158732</v>
      </c>
      <c r="M36">
        <f t="shared" si="14"/>
        <v>0.57276666666666665</v>
      </c>
      <c r="N36">
        <f t="shared" si="15"/>
        <v>0.75628120258284393</v>
      </c>
      <c r="O36">
        <f t="shared" si="16"/>
        <v>0.69805729338162659</v>
      </c>
      <c r="Q36" s="14">
        <f t="shared" si="8"/>
        <v>34285</v>
      </c>
      <c r="R36" s="38">
        <f t="shared" si="9"/>
        <v>0.41875000000000001</v>
      </c>
      <c r="S36" s="38">
        <f t="shared" si="10"/>
        <v>0.491475</v>
      </c>
      <c r="T36" s="38">
        <f t="shared" si="11"/>
        <v>0.77327359669150919</v>
      </c>
      <c r="U36" s="38">
        <f t="shared" si="12"/>
        <v>0.71534408956206796</v>
      </c>
    </row>
    <row r="37" spans="1:21" x14ac:dyDescent="0.25">
      <c r="A37">
        <f t="shared" si="0"/>
        <v>11</v>
      </c>
      <c r="B37">
        <f t="shared" si="1"/>
        <v>1993</v>
      </c>
      <c r="C37" t="str">
        <f t="shared" si="2"/>
        <v>1993-11</v>
      </c>
      <c r="D37" s="2">
        <v>34292</v>
      </c>
      <c r="E37" s="2">
        <v>34274</v>
      </c>
      <c r="F37">
        <v>0.39428571428571424</v>
      </c>
      <c r="G37">
        <v>0.46009999999999995</v>
      </c>
      <c r="H37">
        <v>0.7438360688694553</v>
      </c>
      <c r="I37">
        <v>0.64208100098781695</v>
      </c>
      <c r="J37">
        <f t="shared" si="7"/>
        <v>0.88654075437905355</v>
      </c>
      <c r="K37" s="13">
        <v>35065</v>
      </c>
      <c r="L37">
        <f t="shared" si="13"/>
        <v>0.44750000000000001</v>
      </c>
      <c r="M37">
        <f t="shared" si="14"/>
        <v>0.55490000000000006</v>
      </c>
      <c r="N37">
        <f t="shared" si="15"/>
        <v>0.81563491721592785</v>
      </c>
      <c r="O37">
        <f t="shared" si="16"/>
        <v>0.70135001646361539</v>
      </c>
      <c r="Q37" s="14">
        <f t="shared" si="8"/>
        <v>34292</v>
      </c>
      <c r="R37" s="38">
        <f t="shared" si="9"/>
        <v>0.40952380952380951</v>
      </c>
      <c r="S37" s="38">
        <f t="shared" si="10"/>
        <v>0.473275</v>
      </c>
      <c r="T37" s="38">
        <f t="shared" si="11"/>
        <v>0.76968365427418561</v>
      </c>
      <c r="U37" s="38">
        <f t="shared" si="12"/>
        <v>0.71040500493908476</v>
      </c>
    </row>
    <row r="38" spans="1:21" x14ac:dyDescent="0.25">
      <c r="A38">
        <f t="shared" si="0"/>
        <v>12</v>
      </c>
      <c r="B38">
        <f t="shared" si="1"/>
        <v>1993</v>
      </c>
      <c r="C38" t="str">
        <f t="shared" si="2"/>
        <v>1993-12</v>
      </c>
      <c r="D38" s="2">
        <v>34299</v>
      </c>
      <c r="E38" s="2">
        <v>34274</v>
      </c>
      <c r="F38">
        <v>0.39</v>
      </c>
      <c r="G38">
        <v>0.43799999999999994</v>
      </c>
      <c r="H38">
        <v>0.72660434526630191</v>
      </c>
      <c r="I38">
        <v>0.63220283174185055</v>
      </c>
      <c r="J38">
        <f t="shared" si="7"/>
        <v>0.86308806478538946</v>
      </c>
      <c r="K38" s="13">
        <v>35096</v>
      </c>
      <c r="L38">
        <f t="shared" si="13"/>
        <v>0.43928571428571428</v>
      </c>
      <c r="M38">
        <f t="shared" si="14"/>
        <v>0.55287500000000001</v>
      </c>
      <c r="N38">
        <f t="shared" si="15"/>
        <v>0.76537572337339721</v>
      </c>
      <c r="O38">
        <f t="shared" si="16"/>
        <v>0.7046427395456043</v>
      </c>
      <c r="Q38" s="14">
        <f t="shared" si="8"/>
        <v>34299</v>
      </c>
      <c r="R38" s="38">
        <f t="shared" si="9"/>
        <v>0.40053571428571422</v>
      </c>
      <c r="S38" s="38">
        <f t="shared" si="10"/>
        <v>0.46432499999999999</v>
      </c>
      <c r="T38" s="38">
        <f t="shared" si="11"/>
        <v>0.76178578095607352</v>
      </c>
      <c r="U38" s="38">
        <f t="shared" si="12"/>
        <v>0.69311820875864349</v>
      </c>
    </row>
    <row r="39" spans="1:21" x14ac:dyDescent="0.25">
      <c r="A39">
        <f t="shared" si="0"/>
        <v>12</v>
      </c>
      <c r="B39">
        <f t="shared" si="1"/>
        <v>1993</v>
      </c>
      <c r="C39" t="str">
        <f t="shared" si="2"/>
        <v>1993-12</v>
      </c>
      <c r="D39" s="2">
        <v>34313</v>
      </c>
      <c r="E39" s="2">
        <v>34304</v>
      </c>
      <c r="F39">
        <v>0.3588095238095238</v>
      </c>
      <c r="G39">
        <v>0.41159999999999997</v>
      </c>
      <c r="H39">
        <v>0.71224457559700749</v>
      </c>
      <c r="I39">
        <v>0.62891010865986174</v>
      </c>
      <c r="J39">
        <f t="shared" si="7"/>
        <v>0.98502137857162009</v>
      </c>
      <c r="K39" s="13">
        <v>35125</v>
      </c>
      <c r="L39">
        <f t="shared" si="13"/>
        <v>0.50607142857142851</v>
      </c>
      <c r="M39">
        <f t="shared" si="14"/>
        <v>0.63024999999999998</v>
      </c>
      <c r="N39">
        <f t="shared" si="15"/>
        <v>0.76250376943953824</v>
      </c>
      <c r="O39">
        <f t="shared" si="16"/>
        <v>0.73592360882449792</v>
      </c>
      <c r="Q39" s="14">
        <f t="shared" si="8"/>
        <v>34313</v>
      </c>
      <c r="R39" s="38">
        <f t="shared" si="9"/>
        <v>0.3973214285714286</v>
      </c>
      <c r="S39" s="38">
        <f t="shared" si="10"/>
        <v>0.45557499999999995</v>
      </c>
      <c r="T39" s="38">
        <f t="shared" si="11"/>
        <v>0.74886198825370842</v>
      </c>
      <c r="U39" s="38">
        <f t="shared" si="12"/>
        <v>0.67336187026671057</v>
      </c>
    </row>
    <row r="40" spans="1:21" x14ac:dyDescent="0.25">
      <c r="A40">
        <f t="shared" si="0"/>
        <v>12</v>
      </c>
      <c r="B40">
        <f t="shared" si="1"/>
        <v>1993</v>
      </c>
      <c r="C40" t="str">
        <f t="shared" si="2"/>
        <v>1993-12</v>
      </c>
      <c r="D40" s="2">
        <v>34320</v>
      </c>
      <c r="E40" s="2">
        <v>34304</v>
      </c>
      <c r="F40">
        <v>0.3311904761904762</v>
      </c>
      <c r="G40">
        <v>0.40189999999999998</v>
      </c>
      <c r="H40">
        <v>0.71798848346472521</v>
      </c>
      <c r="I40">
        <v>0.62891010865986174</v>
      </c>
      <c r="J40">
        <f t="shared" si="7"/>
        <v>1.1679019630135483</v>
      </c>
      <c r="K40" s="13">
        <v>35156</v>
      </c>
      <c r="L40">
        <f t="shared" si="13"/>
        <v>0.55541666666666667</v>
      </c>
      <c r="M40">
        <f t="shared" si="14"/>
        <v>0.71307500000000001</v>
      </c>
      <c r="N40">
        <f t="shared" si="15"/>
        <v>0.81419894024899842</v>
      </c>
      <c r="O40">
        <f t="shared" si="16"/>
        <v>0.8462298320711229</v>
      </c>
      <c r="Q40" s="14">
        <f t="shared" si="8"/>
        <v>34320</v>
      </c>
      <c r="R40" s="38">
        <f t="shared" si="9"/>
        <v>0.38529761904761906</v>
      </c>
      <c r="S40" s="38">
        <f t="shared" si="10"/>
        <v>0.44084999999999996</v>
      </c>
      <c r="T40" s="38">
        <f t="shared" si="11"/>
        <v>0.73593819555134332</v>
      </c>
      <c r="U40" s="38">
        <f t="shared" si="12"/>
        <v>0.65113598946328621</v>
      </c>
    </row>
    <row r="41" spans="1:21" x14ac:dyDescent="0.25">
      <c r="A41">
        <f t="shared" si="0"/>
        <v>12</v>
      </c>
      <c r="B41">
        <f t="shared" si="1"/>
        <v>1993</v>
      </c>
      <c r="C41" t="str">
        <f t="shared" si="2"/>
        <v>1993-12</v>
      </c>
      <c r="D41" s="2">
        <v>34327</v>
      </c>
      <c r="E41" s="2">
        <v>34304</v>
      </c>
      <c r="F41">
        <v>0.34476190476190477</v>
      </c>
      <c r="G41">
        <v>0.38369999999999999</v>
      </c>
      <c r="H41">
        <v>0.73809216100173758</v>
      </c>
      <c r="I41">
        <v>0.61903193941389534</v>
      </c>
      <c r="J41">
        <f t="shared" si="7"/>
        <v>1.1408750526293492</v>
      </c>
      <c r="K41" s="13">
        <v>35186</v>
      </c>
      <c r="L41">
        <f t="shared" si="13"/>
        <v>0.49244047619047621</v>
      </c>
      <c r="M41">
        <f t="shared" si="14"/>
        <v>0.63837500000000003</v>
      </c>
      <c r="N41">
        <f t="shared" si="15"/>
        <v>0.82784072143482812</v>
      </c>
      <c r="O41">
        <f t="shared" si="16"/>
        <v>0.82729667434968723</v>
      </c>
      <c r="Q41" s="14">
        <f t="shared" si="8"/>
        <v>34327</v>
      </c>
      <c r="R41" s="38">
        <f t="shared" si="9"/>
        <v>0.36857142857142855</v>
      </c>
      <c r="S41" s="38">
        <f t="shared" si="10"/>
        <v>0.42789999999999995</v>
      </c>
      <c r="T41" s="38">
        <f t="shared" si="11"/>
        <v>0.72516836829937248</v>
      </c>
      <c r="U41" s="38">
        <f t="shared" si="12"/>
        <v>0.6330260125123478</v>
      </c>
    </row>
    <row r="42" spans="1:21" x14ac:dyDescent="0.25">
      <c r="A42">
        <f t="shared" si="0"/>
        <v>1</v>
      </c>
      <c r="B42">
        <f t="shared" si="1"/>
        <v>1994</v>
      </c>
      <c r="C42" t="str">
        <f t="shared" si="2"/>
        <v>1994-1</v>
      </c>
      <c r="D42" s="2">
        <v>34334</v>
      </c>
      <c r="E42" s="2">
        <v>34304</v>
      </c>
      <c r="F42">
        <v>0.33738095238095239</v>
      </c>
      <c r="G42">
        <v>0.38770000000000004</v>
      </c>
      <c r="H42">
        <v>0.72660434526630191</v>
      </c>
      <c r="I42">
        <v>0.60915377016792893</v>
      </c>
      <c r="J42">
        <f t="shared" si="7"/>
        <v>1.1536614326876979</v>
      </c>
      <c r="K42" s="13">
        <v>35217</v>
      </c>
      <c r="L42">
        <f t="shared" si="13"/>
        <v>0.48488095238095236</v>
      </c>
      <c r="M42">
        <f t="shared" si="14"/>
        <v>0.59794999999999998</v>
      </c>
      <c r="N42">
        <f t="shared" si="15"/>
        <v>0.81276296328206898</v>
      </c>
      <c r="O42">
        <f t="shared" si="16"/>
        <v>0.72192953572604546</v>
      </c>
      <c r="Q42" s="14">
        <f t="shared" si="8"/>
        <v>34334</v>
      </c>
      <c r="R42" s="38">
        <f t="shared" si="9"/>
        <v>0.35619047619047622</v>
      </c>
      <c r="S42" s="38">
        <f t="shared" si="10"/>
        <v>0.40879999999999994</v>
      </c>
      <c r="T42" s="38">
        <f t="shared" si="11"/>
        <v>0.72373239133244305</v>
      </c>
      <c r="U42" s="38">
        <f t="shared" si="12"/>
        <v>0.62726374711886734</v>
      </c>
    </row>
    <row r="43" spans="1:21" x14ac:dyDescent="0.25">
      <c r="A43">
        <f t="shared" si="0"/>
        <v>1</v>
      </c>
      <c r="B43">
        <f t="shared" si="1"/>
        <v>1994</v>
      </c>
      <c r="C43" t="str">
        <f t="shared" si="2"/>
        <v>1994-1</v>
      </c>
      <c r="D43" s="2">
        <v>34341</v>
      </c>
      <c r="E43" s="2">
        <v>34335</v>
      </c>
      <c r="F43">
        <v>0.36476190476190479</v>
      </c>
      <c r="G43">
        <v>0.43819999999999998</v>
      </c>
      <c r="H43">
        <v>0.72947629920016088</v>
      </c>
      <c r="I43">
        <v>0.61573921633190654</v>
      </c>
      <c r="J43">
        <f t="shared" si="7"/>
        <v>0.99986974976545395</v>
      </c>
      <c r="K43" s="13">
        <v>35247</v>
      </c>
      <c r="L43">
        <f t="shared" si="13"/>
        <v>0.50130952380952376</v>
      </c>
      <c r="M43">
        <f t="shared" si="14"/>
        <v>0.62259999999999993</v>
      </c>
      <c r="N43">
        <f t="shared" si="15"/>
        <v>0.83789256020333425</v>
      </c>
      <c r="O43">
        <f t="shared" si="16"/>
        <v>0.75979585116891668</v>
      </c>
      <c r="Q43" s="14">
        <f t="shared" si="8"/>
        <v>34341</v>
      </c>
      <c r="R43" s="38">
        <f t="shared" si="9"/>
        <v>0.34303571428571428</v>
      </c>
      <c r="S43" s="38">
        <f t="shared" si="10"/>
        <v>0.39622499999999994</v>
      </c>
      <c r="T43" s="38">
        <f t="shared" si="11"/>
        <v>0.72373239133244305</v>
      </c>
      <c r="U43" s="38">
        <f t="shared" si="12"/>
        <v>0.62150148172538699</v>
      </c>
    </row>
    <row r="44" spans="1:21" x14ac:dyDescent="0.25">
      <c r="A44">
        <f t="shared" si="0"/>
        <v>1</v>
      </c>
      <c r="B44">
        <f t="shared" si="1"/>
        <v>1994</v>
      </c>
      <c r="C44" t="str">
        <f t="shared" si="2"/>
        <v>1994-1</v>
      </c>
      <c r="D44" s="2">
        <v>34348</v>
      </c>
      <c r="E44" s="2">
        <v>34335</v>
      </c>
      <c r="F44">
        <v>0.35190476190476189</v>
      </c>
      <c r="G44">
        <v>0.42560000000000003</v>
      </c>
      <c r="H44">
        <v>0.72947629920016088</v>
      </c>
      <c r="I44">
        <v>0.61244649324991773</v>
      </c>
      <c r="J44">
        <f t="shared" si="7"/>
        <v>1.0729367094997806</v>
      </c>
      <c r="K44" s="13">
        <v>35278</v>
      </c>
      <c r="L44">
        <f t="shared" si="13"/>
        <v>0.52642857142857147</v>
      </c>
      <c r="M44">
        <f t="shared" si="14"/>
        <v>0.62822500000000003</v>
      </c>
      <c r="N44">
        <f t="shared" si="15"/>
        <v>0.99010611869785614</v>
      </c>
      <c r="O44">
        <f t="shared" si="16"/>
        <v>0.83141257820217329</v>
      </c>
      <c r="Q44" s="14">
        <f t="shared" si="8"/>
        <v>34348</v>
      </c>
      <c r="R44" s="38">
        <f t="shared" si="9"/>
        <v>0.34452380952380957</v>
      </c>
      <c r="S44" s="38">
        <f t="shared" si="10"/>
        <v>0.40287499999999998</v>
      </c>
      <c r="T44" s="38">
        <f t="shared" si="11"/>
        <v>0.72804032223323145</v>
      </c>
      <c r="U44" s="38">
        <f t="shared" si="12"/>
        <v>0.61820875864339819</v>
      </c>
    </row>
    <row r="45" spans="1:21" x14ac:dyDescent="0.25">
      <c r="A45">
        <f t="shared" si="0"/>
        <v>1</v>
      </c>
      <c r="B45">
        <f t="shared" si="1"/>
        <v>1994</v>
      </c>
      <c r="C45" t="str">
        <f t="shared" si="2"/>
        <v>1994-1</v>
      </c>
      <c r="D45" s="2">
        <v>34355</v>
      </c>
      <c r="E45" s="2">
        <v>34335</v>
      </c>
      <c r="F45">
        <v>0.35571428571428571</v>
      </c>
      <c r="G45">
        <v>0.4204</v>
      </c>
      <c r="H45">
        <v>0.73234825313401974</v>
      </c>
      <c r="I45">
        <v>0.61573921633190654</v>
      </c>
      <c r="J45">
        <f t="shared" si="7"/>
        <v>1.0588103501759591</v>
      </c>
      <c r="K45" s="13">
        <v>35309</v>
      </c>
      <c r="L45">
        <f t="shared" si="13"/>
        <v>0.57494047619047617</v>
      </c>
      <c r="M45">
        <f t="shared" si="14"/>
        <v>0.63889999999999991</v>
      </c>
      <c r="N45">
        <f t="shared" si="15"/>
        <v>0.90466548916555378</v>
      </c>
      <c r="O45">
        <f t="shared" si="16"/>
        <v>0.76391175502140274</v>
      </c>
      <c r="Q45" s="14">
        <f t="shared" si="8"/>
        <v>34355</v>
      </c>
      <c r="R45" s="38">
        <f t="shared" si="9"/>
        <v>0.34970238095238099</v>
      </c>
      <c r="S45" s="38">
        <f t="shared" si="10"/>
        <v>0.4088</v>
      </c>
      <c r="T45" s="38">
        <f t="shared" si="11"/>
        <v>0.73091227616709031</v>
      </c>
      <c r="U45" s="38">
        <f t="shared" si="12"/>
        <v>0.61409285479091213</v>
      </c>
    </row>
    <row r="46" spans="1:21" x14ac:dyDescent="0.25">
      <c r="A46">
        <f t="shared" si="0"/>
        <v>2</v>
      </c>
      <c r="B46">
        <f t="shared" si="1"/>
        <v>1994</v>
      </c>
      <c r="C46" t="str">
        <f t="shared" si="2"/>
        <v>1994-2</v>
      </c>
      <c r="D46" s="2">
        <v>34362</v>
      </c>
      <c r="E46" s="2">
        <v>34335</v>
      </c>
      <c r="F46">
        <v>0.36523809523809525</v>
      </c>
      <c r="G46">
        <v>0.43459999999999999</v>
      </c>
      <c r="H46">
        <v>0.72947629920016088</v>
      </c>
      <c r="I46">
        <v>0.63220283174185055</v>
      </c>
      <c r="J46">
        <f t="shared" si="7"/>
        <v>0.99726235765363469</v>
      </c>
      <c r="K46" s="13">
        <v>35339</v>
      </c>
      <c r="L46">
        <f t="shared" si="13"/>
        <v>0.59547619047619049</v>
      </c>
      <c r="M46">
        <f t="shared" si="14"/>
        <v>0.66797499999999999</v>
      </c>
      <c r="N46">
        <f t="shared" si="15"/>
        <v>0.86733008802538802</v>
      </c>
      <c r="O46">
        <f t="shared" si="16"/>
        <v>0.78696081659532435</v>
      </c>
      <c r="Q46" s="14">
        <f t="shared" si="8"/>
        <v>34362</v>
      </c>
      <c r="R46" s="38">
        <f t="shared" si="9"/>
        <v>0.35244047619047619</v>
      </c>
      <c r="S46" s="38">
        <f t="shared" si="10"/>
        <v>0.41797499999999999</v>
      </c>
      <c r="T46" s="38">
        <f t="shared" si="11"/>
        <v>0.72947629920016088</v>
      </c>
      <c r="U46" s="38">
        <f t="shared" si="12"/>
        <v>0.61326967402041499</v>
      </c>
    </row>
    <row r="47" spans="1:21" x14ac:dyDescent="0.25">
      <c r="A47">
        <f t="shared" si="0"/>
        <v>2</v>
      </c>
      <c r="B47">
        <f t="shared" si="1"/>
        <v>1994</v>
      </c>
      <c r="C47" t="str">
        <f t="shared" si="2"/>
        <v>1994-2</v>
      </c>
      <c r="D47" s="2">
        <v>34369</v>
      </c>
      <c r="E47" s="2">
        <v>34366</v>
      </c>
      <c r="F47">
        <v>0.37214285714285716</v>
      </c>
      <c r="G47">
        <v>0.45630000000000004</v>
      </c>
      <c r="H47">
        <v>0.73809216100173758</v>
      </c>
      <c r="I47">
        <v>0.63878827790582815</v>
      </c>
      <c r="J47">
        <f t="shared" si="7"/>
        <v>0.98335705451522559</v>
      </c>
      <c r="K47" s="13">
        <v>35370</v>
      </c>
      <c r="L47">
        <f t="shared" si="13"/>
        <v>0.56702380952380949</v>
      </c>
      <c r="M47">
        <f t="shared" si="14"/>
        <v>0.67334999999999989</v>
      </c>
      <c r="N47">
        <f t="shared" si="15"/>
        <v>0.89748560433090652</v>
      </c>
      <c r="O47">
        <f t="shared" si="16"/>
        <v>0.86187026671056977</v>
      </c>
      <c r="Q47" s="14">
        <f t="shared" si="8"/>
        <v>34369</v>
      </c>
      <c r="R47" s="38">
        <f t="shared" si="9"/>
        <v>0.35940476190476189</v>
      </c>
      <c r="S47" s="38">
        <f t="shared" si="10"/>
        <v>0.42969999999999997</v>
      </c>
      <c r="T47" s="38">
        <f t="shared" si="11"/>
        <v>0.7301942876836256</v>
      </c>
      <c r="U47" s="38">
        <f t="shared" si="12"/>
        <v>0.61903193941389534</v>
      </c>
    </row>
    <row r="48" spans="1:21" x14ac:dyDescent="0.25">
      <c r="A48">
        <f t="shared" si="0"/>
        <v>2</v>
      </c>
      <c r="B48">
        <f t="shared" si="1"/>
        <v>1994</v>
      </c>
      <c r="C48" t="str">
        <f t="shared" si="2"/>
        <v>1994-2</v>
      </c>
      <c r="D48" s="2">
        <v>34376</v>
      </c>
      <c r="E48" s="2">
        <v>34366</v>
      </c>
      <c r="F48">
        <v>0.3504761904761905</v>
      </c>
      <c r="G48">
        <v>0.43159999999999998</v>
      </c>
      <c r="H48">
        <v>0.76393974640646767</v>
      </c>
      <c r="I48">
        <v>0.65195917023378336</v>
      </c>
      <c r="J48">
        <f t="shared" si="7"/>
        <v>1.1797193851271495</v>
      </c>
      <c r="K48" s="13">
        <v>35400</v>
      </c>
      <c r="L48">
        <f t="shared" si="13"/>
        <v>0.59755952380952371</v>
      </c>
      <c r="M48">
        <f t="shared" si="14"/>
        <v>0.69192500000000001</v>
      </c>
      <c r="N48">
        <f t="shared" si="15"/>
        <v>0.94559083272304312</v>
      </c>
      <c r="O48">
        <f t="shared" si="16"/>
        <v>0.85075732630885748</v>
      </c>
      <c r="Q48" s="14">
        <f t="shared" si="8"/>
        <v>34376</v>
      </c>
      <c r="R48" s="38">
        <f t="shared" si="9"/>
        <v>0.36125000000000002</v>
      </c>
      <c r="S48" s="38">
        <f t="shared" si="10"/>
        <v>0.43422500000000008</v>
      </c>
      <c r="T48" s="38">
        <f t="shared" si="11"/>
        <v>0.73234825313401986</v>
      </c>
      <c r="U48" s="38">
        <f t="shared" si="12"/>
        <v>0.62479420480737569</v>
      </c>
    </row>
    <row r="49" spans="1:21" x14ac:dyDescent="0.25">
      <c r="A49">
        <f t="shared" si="0"/>
        <v>2</v>
      </c>
      <c r="B49">
        <f t="shared" si="1"/>
        <v>1994</v>
      </c>
      <c r="C49" t="str">
        <f t="shared" si="2"/>
        <v>1994-2</v>
      </c>
      <c r="D49" s="2">
        <v>34383</v>
      </c>
      <c r="E49" s="2">
        <v>34366</v>
      </c>
      <c r="F49">
        <v>0.33833333333333337</v>
      </c>
      <c r="G49">
        <v>0.43229999999999996</v>
      </c>
      <c r="H49">
        <v>0.78404342394347992</v>
      </c>
      <c r="I49">
        <v>0.66513006256173857</v>
      </c>
      <c r="J49">
        <f t="shared" si="7"/>
        <v>1.3173697259413197</v>
      </c>
      <c r="K49" s="13">
        <v>35431</v>
      </c>
      <c r="L49">
        <f t="shared" si="13"/>
        <v>0.59345238095238095</v>
      </c>
      <c r="M49">
        <f t="shared" si="14"/>
        <v>0.68667500000000004</v>
      </c>
      <c r="N49">
        <f t="shared" si="15"/>
        <v>1.0055428710923477</v>
      </c>
      <c r="O49">
        <f t="shared" si="16"/>
        <v>0.90138294369443528</v>
      </c>
      <c r="Q49" s="14">
        <f t="shared" si="8"/>
        <v>34383</v>
      </c>
      <c r="R49" s="38">
        <f t="shared" si="9"/>
        <v>0.36089285714285713</v>
      </c>
      <c r="S49" s="38">
        <f t="shared" si="10"/>
        <v>0.43572500000000003</v>
      </c>
      <c r="T49" s="38">
        <f t="shared" si="11"/>
        <v>0.74096411493559655</v>
      </c>
      <c r="U49" s="38">
        <f t="shared" si="12"/>
        <v>0.63467237405334209</v>
      </c>
    </row>
    <row r="50" spans="1:21" x14ac:dyDescent="0.25">
      <c r="A50">
        <f t="shared" si="0"/>
        <v>3</v>
      </c>
      <c r="B50">
        <f t="shared" si="1"/>
        <v>1994</v>
      </c>
      <c r="C50" t="str">
        <f t="shared" si="2"/>
        <v>1994-3</v>
      </c>
      <c r="D50" s="2">
        <v>34390</v>
      </c>
      <c r="E50" s="2">
        <v>34366</v>
      </c>
      <c r="F50">
        <v>0.34690476190476194</v>
      </c>
      <c r="G50">
        <v>0.44060000000000005</v>
      </c>
      <c r="H50">
        <v>0.81563491721592785</v>
      </c>
      <c r="I50">
        <v>0.72769180111952592</v>
      </c>
      <c r="J50">
        <f t="shared" si="7"/>
        <v>1.3511782102312262</v>
      </c>
      <c r="K50" s="13">
        <v>35462</v>
      </c>
      <c r="L50">
        <f t="shared" si="13"/>
        <v>0.51386904761904761</v>
      </c>
      <c r="M50">
        <f t="shared" si="14"/>
        <v>0.6269499999999999</v>
      </c>
      <c r="N50">
        <f t="shared" si="15"/>
        <v>0.94307787303091661</v>
      </c>
      <c r="O50">
        <f t="shared" si="16"/>
        <v>0.85816595324333234</v>
      </c>
      <c r="Q50" s="14">
        <f t="shared" si="8"/>
        <v>34390</v>
      </c>
      <c r="R50" s="38">
        <f t="shared" si="9"/>
        <v>0.35654761904761911</v>
      </c>
      <c r="S50" s="38">
        <f t="shared" si="10"/>
        <v>0.43869999999999998</v>
      </c>
      <c r="T50" s="38">
        <f t="shared" si="11"/>
        <v>0.75388790763796143</v>
      </c>
      <c r="U50" s="38">
        <f t="shared" si="12"/>
        <v>0.64702008561080016</v>
      </c>
    </row>
    <row r="51" spans="1:21" x14ac:dyDescent="0.25">
      <c r="A51">
        <f t="shared" si="0"/>
        <v>3</v>
      </c>
      <c r="B51">
        <f t="shared" si="1"/>
        <v>1994</v>
      </c>
      <c r="C51" t="str">
        <f t="shared" si="2"/>
        <v>1994-3</v>
      </c>
      <c r="D51" s="2">
        <v>34397</v>
      </c>
      <c r="E51" s="2">
        <v>34394</v>
      </c>
      <c r="F51">
        <v>0.34690476190476194</v>
      </c>
      <c r="G51">
        <v>0.45130000000000003</v>
      </c>
      <c r="H51">
        <v>0.84148250262065794</v>
      </c>
      <c r="I51">
        <v>0.77049720118538034</v>
      </c>
      <c r="J51">
        <f t="shared" si="7"/>
        <v>1.4256873788653144</v>
      </c>
      <c r="K51" s="13">
        <v>35490</v>
      </c>
      <c r="L51">
        <f t="shared" si="13"/>
        <v>0.50464285714285717</v>
      </c>
      <c r="M51">
        <f t="shared" si="14"/>
        <v>0.65927500000000006</v>
      </c>
      <c r="N51">
        <f t="shared" si="15"/>
        <v>0.90322951219862435</v>
      </c>
      <c r="O51">
        <f t="shared" si="16"/>
        <v>0.79148831083305893</v>
      </c>
      <c r="Q51" s="14">
        <f t="shared" si="8"/>
        <v>34397</v>
      </c>
      <c r="R51" s="38">
        <f t="shared" si="9"/>
        <v>0.35196428571428573</v>
      </c>
      <c r="S51" s="38">
        <f t="shared" si="10"/>
        <v>0.44020000000000004</v>
      </c>
      <c r="T51" s="38">
        <f t="shared" si="11"/>
        <v>0.77542756214190323</v>
      </c>
      <c r="U51" s="38">
        <f t="shared" si="12"/>
        <v>0.67089232795521903</v>
      </c>
    </row>
    <row r="52" spans="1:21" x14ac:dyDescent="0.25">
      <c r="A52">
        <f t="shared" si="0"/>
        <v>3</v>
      </c>
      <c r="B52">
        <f t="shared" si="1"/>
        <v>1994</v>
      </c>
      <c r="C52" t="str">
        <f t="shared" si="2"/>
        <v>1994-3</v>
      </c>
      <c r="D52" s="2">
        <v>34404</v>
      </c>
      <c r="E52" s="2">
        <v>34394</v>
      </c>
      <c r="F52">
        <v>0.34380952380952379</v>
      </c>
      <c r="G52">
        <v>0.44869999999999999</v>
      </c>
      <c r="H52">
        <v>0.88456181162854153</v>
      </c>
      <c r="I52">
        <v>0.82976621666117878</v>
      </c>
      <c r="J52">
        <f t="shared" si="7"/>
        <v>1.5728252138780296</v>
      </c>
      <c r="K52" s="13">
        <v>35521</v>
      </c>
      <c r="L52">
        <f t="shared" si="13"/>
        <v>0.46755952380952381</v>
      </c>
      <c r="M52">
        <f t="shared" si="14"/>
        <v>0.613375</v>
      </c>
      <c r="N52">
        <f t="shared" si="15"/>
        <v>0.89461365039704766</v>
      </c>
      <c r="O52">
        <f t="shared" si="16"/>
        <v>0.81577214356272643</v>
      </c>
      <c r="Q52" s="14">
        <f t="shared" si="8"/>
        <v>34404</v>
      </c>
      <c r="R52" s="38">
        <f t="shared" si="9"/>
        <v>0.34565476190476196</v>
      </c>
      <c r="S52" s="38">
        <f t="shared" si="10"/>
        <v>0.43895000000000001</v>
      </c>
      <c r="T52" s="38">
        <f t="shared" si="11"/>
        <v>0.80127514754663332</v>
      </c>
      <c r="U52" s="38">
        <f t="shared" si="12"/>
        <v>0.70381955877510705</v>
      </c>
    </row>
    <row r="53" spans="1:21" x14ac:dyDescent="0.25">
      <c r="A53">
        <f t="shared" si="0"/>
        <v>3</v>
      </c>
      <c r="B53">
        <f t="shared" si="1"/>
        <v>1994</v>
      </c>
      <c r="C53" t="str">
        <f t="shared" si="2"/>
        <v>1994-3</v>
      </c>
      <c r="D53" s="2">
        <v>34411</v>
      </c>
      <c r="E53" s="2">
        <v>34394</v>
      </c>
      <c r="F53">
        <v>0.35428571428571431</v>
      </c>
      <c r="G53">
        <v>0.4592</v>
      </c>
      <c r="H53">
        <v>0.90753744309941276</v>
      </c>
      <c r="I53">
        <v>0.82318077049720118</v>
      </c>
      <c r="J53">
        <f t="shared" si="7"/>
        <v>1.5615976216515681</v>
      </c>
      <c r="K53" s="13">
        <v>35551</v>
      </c>
      <c r="L53">
        <f t="shared" si="13"/>
        <v>0.50630952380952388</v>
      </c>
      <c r="M53">
        <f t="shared" si="14"/>
        <v>0.64840000000000009</v>
      </c>
      <c r="N53">
        <f t="shared" si="15"/>
        <v>0.81168598055687191</v>
      </c>
      <c r="O53">
        <f t="shared" si="16"/>
        <v>0.85034573592360885</v>
      </c>
      <c r="Q53" s="14">
        <f t="shared" si="8"/>
        <v>34411</v>
      </c>
      <c r="R53" s="38">
        <f t="shared" si="9"/>
        <v>0.34398809523809526</v>
      </c>
      <c r="S53" s="38">
        <f t="shared" si="10"/>
        <v>0.44322499999999998</v>
      </c>
      <c r="T53" s="38">
        <f t="shared" si="11"/>
        <v>0.83143066385215181</v>
      </c>
      <c r="U53" s="38">
        <f t="shared" si="12"/>
        <v>0.74827132038195598</v>
      </c>
    </row>
    <row r="54" spans="1:21" x14ac:dyDescent="0.25">
      <c r="A54">
        <f t="shared" si="0"/>
        <v>4</v>
      </c>
      <c r="B54">
        <f t="shared" si="1"/>
        <v>1994</v>
      </c>
      <c r="C54" t="str">
        <f t="shared" si="2"/>
        <v>1994-4</v>
      </c>
      <c r="D54" s="2">
        <v>34418</v>
      </c>
      <c r="E54" s="2">
        <v>34394</v>
      </c>
      <c r="F54">
        <v>0.36023809523809525</v>
      </c>
      <c r="G54">
        <v>0.46479999999999999</v>
      </c>
      <c r="H54">
        <v>0.94200089030571954</v>
      </c>
      <c r="I54">
        <v>0.82647349357918998</v>
      </c>
      <c r="J54">
        <f t="shared" si="7"/>
        <v>1.6149396822762869</v>
      </c>
      <c r="K54" s="13">
        <v>35582</v>
      </c>
      <c r="L54">
        <f t="shared" si="13"/>
        <v>0.45017857142857143</v>
      </c>
      <c r="M54">
        <f t="shared" si="14"/>
        <v>0.56979999999999997</v>
      </c>
      <c r="N54">
        <f t="shared" si="15"/>
        <v>0.77686353910883277</v>
      </c>
      <c r="O54">
        <f t="shared" si="16"/>
        <v>0.84911096476786296</v>
      </c>
      <c r="Q54" s="14">
        <f t="shared" si="8"/>
        <v>34418</v>
      </c>
      <c r="R54" s="38">
        <f t="shared" si="9"/>
        <v>0.34797619047619049</v>
      </c>
      <c r="S54" s="38">
        <f t="shared" si="10"/>
        <v>0.44995000000000007</v>
      </c>
      <c r="T54" s="38">
        <f t="shared" si="11"/>
        <v>0.86230416864113502</v>
      </c>
      <c r="U54" s="38">
        <f t="shared" si="12"/>
        <v>0.78778399736582161</v>
      </c>
    </row>
    <row r="55" spans="1:21" x14ac:dyDescent="0.25">
      <c r="A55">
        <f t="shared" si="0"/>
        <v>4</v>
      </c>
      <c r="B55">
        <f t="shared" si="1"/>
        <v>1994</v>
      </c>
      <c r="C55" t="str">
        <f t="shared" si="2"/>
        <v>1994-4</v>
      </c>
      <c r="D55" s="2">
        <v>34432</v>
      </c>
      <c r="E55" s="2">
        <v>34425</v>
      </c>
      <c r="F55">
        <v>0.37071428571428572</v>
      </c>
      <c r="G55">
        <v>0.48460000000000003</v>
      </c>
      <c r="H55">
        <v>0.95923261390887293</v>
      </c>
      <c r="I55">
        <v>0.8528152782351005</v>
      </c>
      <c r="J55">
        <f t="shared" si="7"/>
        <v>1.5875253554381927</v>
      </c>
      <c r="K55" s="13">
        <v>35612</v>
      </c>
      <c r="L55">
        <f t="shared" si="13"/>
        <v>0.46458333333333329</v>
      </c>
      <c r="M55">
        <f t="shared" si="14"/>
        <v>0.60314999999999996</v>
      </c>
      <c r="N55">
        <f t="shared" si="15"/>
        <v>0.73306624161748446</v>
      </c>
      <c r="O55">
        <f t="shared" si="16"/>
        <v>0.82482713203819558</v>
      </c>
      <c r="Q55" s="14">
        <f t="shared" si="8"/>
        <v>34432</v>
      </c>
      <c r="R55" s="38">
        <f t="shared" si="9"/>
        <v>0.35130952380952379</v>
      </c>
      <c r="S55" s="38">
        <f t="shared" si="10"/>
        <v>0.45599999999999996</v>
      </c>
      <c r="T55" s="38">
        <f t="shared" si="11"/>
        <v>0.89389566191358294</v>
      </c>
      <c r="U55" s="38">
        <f t="shared" si="12"/>
        <v>0.81247942048073751</v>
      </c>
    </row>
    <row r="56" spans="1:21" x14ac:dyDescent="0.25">
      <c r="A56">
        <f t="shared" si="0"/>
        <v>4</v>
      </c>
      <c r="B56">
        <f t="shared" si="1"/>
        <v>1994</v>
      </c>
      <c r="C56" t="str">
        <f t="shared" si="2"/>
        <v>1994-4</v>
      </c>
      <c r="D56" s="2">
        <v>34439</v>
      </c>
      <c r="E56" s="2">
        <v>34425</v>
      </c>
      <c r="F56">
        <v>0.3947619047619047</v>
      </c>
      <c r="G56">
        <v>0.50350000000000006</v>
      </c>
      <c r="H56">
        <v>0.97072042964430849</v>
      </c>
      <c r="I56">
        <v>0.85940072439907811</v>
      </c>
      <c r="J56">
        <f t="shared" si="7"/>
        <v>1.4590022946357637</v>
      </c>
      <c r="K56" s="13">
        <v>35643</v>
      </c>
      <c r="L56">
        <f t="shared" si="13"/>
        <v>0.46976190476190477</v>
      </c>
      <c r="M56">
        <f t="shared" si="14"/>
        <v>0.66274999999999995</v>
      </c>
      <c r="N56">
        <f t="shared" si="15"/>
        <v>0.85045735866396699</v>
      </c>
      <c r="O56">
        <f t="shared" si="16"/>
        <v>0.87298320711228183</v>
      </c>
      <c r="Q56" s="14">
        <f t="shared" si="8"/>
        <v>34439</v>
      </c>
      <c r="R56" s="38">
        <f t="shared" si="9"/>
        <v>0.35726190476190478</v>
      </c>
      <c r="S56" s="38">
        <f t="shared" si="10"/>
        <v>0.46432499999999999</v>
      </c>
      <c r="T56" s="38">
        <f t="shared" si="11"/>
        <v>0.92333318973563672</v>
      </c>
      <c r="U56" s="38">
        <f t="shared" si="12"/>
        <v>0.83305893974316758</v>
      </c>
    </row>
    <row r="57" spans="1:21" x14ac:dyDescent="0.25">
      <c r="A57">
        <f t="shared" si="0"/>
        <v>4</v>
      </c>
      <c r="B57">
        <f t="shared" si="1"/>
        <v>1994</v>
      </c>
      <c r="C57" t="str">
        <f t="shared" si="2"/>
        <v>1994-4</v>
      </c>
      <c r="D57" s="2">
        <v>34446</v>
      </c>
      <c r="E57" s="2">
        <v>34425</v>
      </c>
      <c r="F57">
        <v>0.40809523809523812</v>
      </c>
      <c r="G57">
        <v>0.50890000000000002</v>
      </c>
      <c r="H57">
        <v>0.96210456784273179</v>
      </c>
      <c r="I57">
        <v>0.8429371089891341</v>
      </c>
      <c r="J57">
        <f t="shared" si="7"/>
        <v>1.3575491160673707</v>
      </c>
      <c r="K57" s="13">
        <v>35674</v>
      </c>
      <c r="L57">
        <f t="shared" si="13"/>
        <v>0.47125</v>
      </c>
      <c r="M57">
        <f t="shared" si="14"/>
        <v>0.594275</v>
      </c>
      <c r="N57">
        <f t="shared" si="15"/>
        <v>0.84435445655451691</v>
      </c>
      <c r="O57">
        <f t="shared" si="16"/>
        <v>0.8137141916364834</v>
      </c>
      <c r="Q57" s="14">
        <f t="shared" si="8"/>
        <v>34446</v>
      </c>
      <c r="R57" s="38">
        <f t="shared" si="9"/>
        <v>0.37</v>
      </c>
      <c r="S57" s="38">
        <f t="shared" si="10"/>
        <v>0.47802499999999998</v>
      </c>
      <c r="T57" s="38">
        <f t="shared" si="11"/>
        <v>0.9448728442395784</v>
      </c>
      <c r="U57" s="38">
        <f t="shared" si="12"/>
        <v>0.84046756667764244</v>
      </c>
    </row>
    <row r="58" spans="1:21" x14ac:dyDescent="0.25">
      <c r="A58">
        <f t="shared" si="0"/>
        <v>5</v>
      </c>
      <c r="B58">
        <f t="shared" si="1"/>
        <v>1994</v>
      </c>
      <c r="C58" t="str">
        <f t="shared" si="2"/>
        <v>1994-5</v>
      </c>
      <c r="D58" s="2">
        <v>34453</v>
      </c>
      <c r="E58" s="2">
        <v>34425</v>
      </c>
      <c r="F58">
        <v>0.40238095238095234</v>
      </c>
      <c r="G58">
        <v>0.49200000000000005</v>
      </c>
      <c r="H58">
        <v>0.93625698243800171</v>
      </c>
      <c r="I58">
        <v>0.83305893974316758</v>
      </c>
      <c r="J58">
        <f t="shared" si="7"/>
        <v>1.3267925007334955</v>
      </c>
      <c r="K58" s="13">
        <v>35704</v>
      </c>
      <c r="L58">
        <f t="shared" si="13"/>
        <v>0.50440476190476191</v>
      </c>
      <c r="M58">
        <f t="shared" si="14"/>
        <v>0.60092500000000004</v>
      </c>
      <c r="N58">
        <f t="shared" si="15"/>
        <v>0.8220968135671104</v>
      </c>
      <c r="O58">
        <f t="shared" si="16"/>
        <v>0.75444517616068496</v>
      </c>
      <c r="Q58" s="14">
        <f t="shared" si="8"/>
        <v>34453</v>
      </c>
      <c r="R58" s="38">
        <f t="shared" si="9"/>
        <v>0.38345238095238093</v>
      </c>
      <c r="S58" s="38">
        <f t="shared" si="10"/>
        <v>0.49045000000000005</v>
      </c>
      <c r="T58" s="38">
        <f t="shared" si="11"/>
        <v>0.95851462542540822</v>
      </c>
      <c r="U58" s="38">
        <f t="shared" si="12"/>
        <v>0.84540665130062564</v>
      </c>
    </row>
    <row r="59" spans="1:21" x14ac:dyDescent="0.25">
      <c r="A59">
        <f t="shared" si="0"/>
        <v>5</v>
      </c>
      <c r="B59">
        <f t="shared" si="1"/>
        <v>1994</v>
      </c>
      <c r="C59" t="str">
        <f t="shared" si="2"/>
        <v>1994-5</v>
      </c>
      <c r="D59" s="2">
        <v>34460</v>
      </c>
      <c r="E59" s="2">
        <v>34455</v>
      </c>
      <c r="F59">
        <v>0.42142857142857143</v>
      </c>
      <c r="G59">
        <v>0.501</v>
      </c>
      <c r="H59">
        <v>0.91615330490098945</v>
      </c>
      <c r="I59">
        <v>0.82647349357918998</v>
      </c>
      <c r="J59">
        <f t="shared" si="7"/>
        <v>1.1739230963752292</v>
      </c>
      <c r="K59" s="13">
        <v>35735</v>
      </c>
      <c r="L59">
        <f t="shared" si="13"/>
        <v>0.48023809523809524</v>
      </c>
      <c r="M59">
        <f t="shared" si="14"/>
        <v>0.58997500000000003</v>
      </c>
      <c r="N59">
        <f t="shared" si="15"/>
        <v>0.90287051795689199</v>
      </c>
      <c r="O59">
        <f t="shared" si="16"/>
        <v>0.72481066842278574</v>
      </c>
      <c r="Q59" s="14">
        <f t="shared" si="8"/>
        <v>34460</v>
      </c>
      <c r="R59" s="38">
        <f t="shared" si="9"/>
        <v>0.39398809523809519</v>
      </c>
      <c r="S59" s="38">
        <f t="shared" si="10"/>
        <v>0.49725000000000003</v>
      </c>
      <c r="T59" s="38">
        <f t="shared" si="11"/>
        <v>0.95707864845847868</v>
      </c>
      <c r="U59" s="38">
        <f t="shared" si="12"/>
        <v>0.84705301284162005</v>
      </c>
    </row>
    <row r="60" spans="1:21" x14ac:dyDescent="0.25">
      <c r="A60">
        <f t="shared" si="0"/>
        <v>5</v>
      </c>
      <c r="B60">
        <f t="shared" si="1"/>
        <v>1994</v>
      </c>
      <c r="C60" t="str">
        <f t="shared" si="2"/>
        <v>1994-5</v>
      </c>
      <c r="D60" s="2">
        <v>34467</v>
      </c>
      <c r="E60" s="2">
        <v>34455</v>
      </c>
      <c r="F60">
        <v>0.43357142857142861</v>
      </c>
      <c r="G60">
        <v>0.51390000000000002</v>
      </c>
      <c r="H60">
        <v>0.90466548916555378</v>
      </c>
      <c r="I60">
        <v>0.8462298320711229</v>
      </c>
      <c r="J60">
        <f t="shared" si="7"/>
        <v>1.086543138108361</v>
      </c>
      <c r="K60" s="13">
        <v>35765</v>
      </c>
      <c r="L60">
        <f t="shared" si="13"/>
        <v>0.43755952380952384</v>
      </c>
      <c r="M60">
        <f t="shared" si="14"/>
        <v>0.55810000000000004</v>
      </c>
      <c r="N60">
        <f t="shared" si="15"/>
        <v>0.9707204296443086</v>
      </c>
      <c r="O60">
        <f t="shared" si="16"/>
        <v>0.7680276588738888</v>
      </c>
      <c r="Q60" s="14">
        <f t="shared" si="8"/>
        <v>34467</v>
      </c>
      <c r="R60" s="38">
        <f t="shared" si="9"/>
        <v>0.40666666666666668</v>
      </c>
      <c r="S60" s="38">
        <f t="shared" si="10"/>
        <v>0.50134999999999996</v>
      </c>
      <c r="T60" s="38">
        <f t="shared" si="11"/>
        <v>0.94630882120650783</v>
      </c>
      <c r="U60" s="38">
        <f t="shared" si="12"/>
        <v>0.84046756667764244</v>
      </c>
    </row>
    <row r="61" spans="1:21" x14ac:dyDescent="0.25">
      <c r="A61">
        <f t="shared" si="0"/>
        <v>5</v>
      </c>
      <c r="B61">
        <f t="shared" si="1"/>
        <v>1994</v>
      </c>
      <c r="C61" t="str">
        <f t="shared" si="2"/>
        <v>1994-5</v>
      </c>
      <c r="D61" s="2">
        <v>34474</v>
      </c>
      <c r="E61" s="2">
        <v>34455</v>
      </c>
      <c r="F61">
        <v>0.45047619047619053</v>
      </c>
      <c r="G61">
        <v>0.52600000000000002</v>
      </c>
      <c r="H61">
        <v>0.89317767343011822</v>
      </c>
      <c r="I61">
        <v>0.79354626275930196</v>
      </c>
      <c r="J61">
        <f t="shared" si="7"/>
        <v>0.98274113552140385</v>
      </c>
      <c r="K61" s="13">
        <v>35796</v>
      </c>
      <c r="L61">
        <f t="shared" si="13"/>
        <v>0.39339285714285716</v>
      </c>
      <c r="M61">
        <f t="shared" si="14"/>
        <v>0.5151</v>
      </c>
      <c r="N61">
        <f t="shared" si="15"/>
        <v>0.81132698631513955</v>
      </c>
      <c r="O61">
        <f t="shared" si="16"/>
        <v>0.64743167599604867</v>
      </c>
      <c r="Q61" s="14">
        <f t="shared" si="8"/>
        <v>34474</v>
      </c>
      <c r="R61" s="38">
        <f t="shared" si="9"/>
        <v>0.41636904761904758</v>
      </c>
      <c r="S61" s="38">
        <f t="shared" si="10"/>
        <v>0.50395000000000001</v>
      </c>
      <c r="T61" s="38">
        <f t="shared" si="11"/>
        <v>0.92979508608681916</v>
      </c>
      <c r="U61" s="38">
        <f t="shared" si="12"/>
        <v>0.83717484359565364</v>
      </c>
    </row>
    <row r="62" spans="1:21" x14ac:dyDescent="0.25">
      <c r="A62">
        <f t="shared" si="0"/>
        <v>6</v>
      </c>
      <c r="B62">
        <f t="shared" si="1"/>
        <v>1994</v>
      </c>
      <c r="C62" t="str">
        <f t="shared" si="2"/>
        <v>1994-6</v>
      </c>
      <c r="D62" s="2">
        <v>34481</v>
      </c>
      <c r="E62" s="2">
        <v>34455</v>
      </c>
      <c r="F62">
        <v>0.42928571428571433</v>
      </c>
      <c r="G62">
        <v>0.52210000000000001</v>
      </c>
      <c r="H62">
        <v>0.87594594982696483</v>
      </c>
      <c r="I62">
        <v>0.77378992426736914</v>
      </c>
      <c r="J62">
        <f t="shared" si="7"/>
        <v>1.0404730944388529</v>
      </c>
      <c r="K62" s="13">
        <v>35827</v>
      </c>
      <c r="L62">
        <f t="shared" si="13"/>
        <v>0.382797619047619</v>
      </c>
      <c r="M62">
        <f t="shared" si="14"/>
        <v>0.49630000000000002</v>
      </c>
      <c r="N62">
        <f t="shared" si="15"/>
        <v>0.66844727810565918</v>
      </c>
      <c r="O62">
        <f t="shared" si="16"/>
        <v>0.57951926243002971</v>
      </c>
      <c r="Q62" s="14">
        <f t="shared" si="8"/>
        <v>34481</v>
      </c>
      <c r="R62" s="38">
        <f t="shared" si="9"/>
        <v>0.42696428571428569</v>
      </c>
      <c r="S62" s="38">
        <f t="shared" si="10"/>
        <v>0.50822500000000004</v>
      </c>
      <c r="T62" s="38">
        <f t="shared" si="11"/>
        <v>0.91256336248366576</v>
      </c>
      <c r="U62" s="38">
        <f t="shared" si="12"/>
        <v>0.82482713203819558</v>
      </c>
    </row>
    <row r="63" spans="1:21" x14ac:dyDescent="0.25">
      <c r="A63">
        <f t="shared" si="0"/>
        <v>6</v>
      </c>
      <c r="B63">
        <f t="shared" si="1"/>
        <v>1994</v>
      </c>
      <c r="C63" t="str">
        <f t="shared" si="2"/>
        <v>1994-6</v>
      </c>
      <c r="D63" s="2">
        <v>34488</v>
      </c>
      <c r="E63" s="2">
        <v>34486</v>
      </c>
      <c r="F63">
        <v>0.43142857142857144</v>
      </c>
      <c r="G63">
        <v>0.53189999999999993</v>
      </c>
      <c r="H63">
        <v>0.86445813409152916</v>
      </c>
      <c r="I63">
        <v>0.78037537043134675</v>
      </c>
      <c r="J63">
        <f t="shared" si="7"/>
        <v>1.0037109068346701</v>
      </c>
      <c r="K63" s="13">
        <v>35855</v>
      </c>
      <c r="L63">
        <f t="shared" si="13"/>
        <v>0.3574404761904762</v>
      </c>
      <c r="M63">
        <f t="shared" si="14"/>
        <v>0.49627500000000002</v>
      </c>
      <c r="N63">
        <f t="shared" si="15"/>
        <v>0.66952426083085625</v>
      </c>
      <c r="O63">
        <f t="shared" si="16"/>
        <v>0.55111952584787616</v>
      </c>
      <c r="Q63" s="14">
        <f t="shared" si="8"/>
        <v>34488</v>
      </c>
      <c r="R63" s="38">
        <f t="shared" si="9"/>
        <v>0.43369047619047618</v>
      </c>
      <c r="S63" s="38">
        <f t="shared" si="10"/>
        <v>0.51574999999999993</v>
      </c>
      <c r="T63" s="38">
        <f t="shared" si="11"/>
        <v>0.89748560433090663</v>
      </c>
      <c r="U63" s="38">
        <f t="shared" si="12"/>
        <v>0.81000987816924597</v>
      </c>
    </row>
    <row r="64" spans="1:21" x14ac:dyDescent="0.25">
      <c r="A64">
        <f t="shared" si="0"/>
        <v>6</v>
      </c>
      <c r="B64">
        <f t="shared" si="1"/>
        <v>1994</v>
      </c>
      <c r="C64" t="str">
        <f t="shared" si="2"/>
        <v>1994-6</v>
      </c>
      <c r="D64" s="2">
        <v>34495</v>
      </c>
      <c r="E64" s="2">
        <v>34486</v>
      </c>
      <c r="F64">
        <v>0.44</v>
      </c>
      <c r="G64">
        <v>0.51469999999999994</v>
      </c>
      <c r="H64">
        <v>0.85871422622381144</v>
      </c>
      <c r="I64">
        <v>0.77708264734935795</v>
      </c>
      <c r="J64">
        <f t="shared" si="7"/>
        <v>0.95162324141775323</v>
      </c>
      <c r="K64" s="13">
        <v>35886</v>
      </c>
      <c r="L64">
        <f t="shared" si="13"/>
        <v>0.36964285714285711</v>
      </c>
      <c r="M64">
        <f t="shared" si="14"/>
        <v>0.51154999999999995</v>
      </c>
      <c r="N64">
        <f t="shared" si="15"/>
        <v>0.66665230689699739</v>
      </c>
      <c r="O64">
        <f t="shared" si="16"/>
        <v>0.61779716825814956</v>
      </c>
      <c r="Q64" s="14">
        <f t="shared" si="8"/>
        <v>34495</v>
      </c>
      <c r="R64" s="38">
        <f t="shared" si="9"/>
        <v>0.43619047619047624</v>
      </c>
      <c r="S64" s="38">
        <f t="shared" si="10"/>
        <v>0.52347500000000002</v>
      </c>
      <c r="T64" s="38">
        <f t="shared" si="11"/>
        <v>0.88456181162854142</v>
      </c>
      <c r="U64" s="38">
        <f t="shared" si="12"/>
        <v>0.79848534738228516</v>
      </c>
    </row>
    <row r="65" spans="1:21" x14ac:dyDescent="0.25">
      <c r="A65">
        <f t="shared" si="0"/>
        <v>6</v>
      </c>
      <c r="B65">
        <f t="shared" si="1"/>
        <v>1994</v>
      </c>
      <c r="C65" t="str">
        <f t="shared" si="2"/>
        <v>1994-6</v>
      </c>
      <c r="D65" s="2">
        <v>34502</v>
      </c>
      <c r="E65" s="2">
        <v>34486</v>
      </c>
      <c r="F65">
        <v>0.49309523809523814</v>
      </c>
      <c r="G65">
        <v>0.55200000000000005</v>
      </c>
      <c r="H65">
        <v>0.85584227228995247</v>
      </c>
      <c r="I65">
        <v>0.76720447810339154</v>
      </c>
      <c r="J65">
        <f t="shared" si="7"/>
        <v>0.73565308721284406</v>
      </c>
      <c r="K65" s="13">
        <v>35916</v>
      </c>
      <c r="L65">
        <f t="shared" si="13"/>
        <v>0.35464285714285715</v>
      </c>
      <c r="M65">
        <f t="shared" si="14"/>
        <v>0.504525</v>
      </c>
      <c r="N65">
        <f t="shared" si="15"/>
        <v>0.64654862935998514</v>
      </c>
      <c r="O65">
        <f t="shared" si="16"/>
        <v>0.66101415870925262</v>
      </c>
      <c r="Q65" s="14">
        <f t="shared" si="8"/>
        <v>34502</v>
      </c>
      <c r="R65" s="38">
        <f t="shared" si="9"/>
        <v>0.43779761904761905</v>
      </c>
      <c r="S65" s="38">
        <f t="shared" si="10"/>
        <v>0.523675</v>
      </c>
      <c r="T65" s="38">
        <f t="shared" si="11"/>
        <v>0.87307399589310597</v>
      </c>
      <c r="U65" s="38">
        <f t="shared" si="12"/>
        <v>0.781198551201844</v>
      </c>
    </row>
    <row r="66" spans="1:21" x14ac:dyDescent="0.25">
      <c r="A66">
        <f t="shared" si="0"/>
        <v>7</v>
      </c>
      <c r="B66">
        <f t="shared" si="1"/>
        <v>1994</v>
      </c>
      <c r="C66" t="str">
        <f t="shared" si="2"/>
        <v>1994-7</v>
      </c>
      <c r="D66" s="2">
        <v>34509</v>
      </c>
      <c r="E66" s="2">
        <v>34486</v>
      </c>
      <c r="F66">
        <v>0.46</v>
      </c>
      <c r="G66">
        <v>0.53969999999999996</v>
      </c>
      <c r="H66">
        <v>0.90179353523169492</v>
      </c>
      <c r="I66">
        <v>0.76720447810339154</v>
      </c>
      <c r="J66">
        <f t="shared" si="7"/>
        <v>0.96042072876455409</v>
      </c>
      <c r="K66" s="13">
        <v>35947</v>
      </c>
      <c r="L66">
        <f t="shared" si="13"/>
        <v>0.3192261904761905</v>
      </c>
      <c r="M66">
        <f t="shared" si="14"/>
        <v>0.46859999999999996</v>
      </c>
      <c r="N66">
        <f t="shared" si="15"/>
        <v>0.64259969270092898</v>
      </c>
      <c r="O66">
        <f t="shared" si="16"/>
        <v>0.63878827790582815</v>
      </c>
      <c r="Q66" s="14">
        <f t="shared" si="8"/>
        <v>34509</v>
      </c>
      <c r="R66" s="38">
        <f t="shared" si="9"/>
        <v>0.44845238095238094</v>
      </c>
      <c r="S66" s="38">
        <f t="shared" si="10"/>
        <v>0.53017499999999995</v>
      </c>
      <c r="T66" s="38">
        <f t="shared" si="11"/>
        <v>0.86374014560806445</v>
      </c>
      <c r="U66" s="38">
        <f t="shared" si="12"/>
        <v>0.77461310503786629</v>
      </c>
    </row>
    <row r="67" spans="1:21" x14ac:dyDescent="0.25">
      <c r="A67">
        <f t="shared" ref="A67:A88" si="17">MONTH(D68)</f>
        <v>7</v>
      </c>
      <c r="B67">
        <f t="shared" ref="B67:B88" si="18">YEAR(D68)</f>
        <v>1994</v>
      </c>
      <c r="C67" t="str">
        <f t="shared" ref="C67:C130" si="19">CONCATENATE(B67,$B$1,A67)</f>
        <v>1994-7</v>
      </c>
      <c r="D67" s="2">
        <v>34523</v>
      </c>
      <c r="E67" s="2">
        <v>34516</v>
      </c>
      <c r="F67">
        <v>0.46380952380952384</v>
      </c>
      <c r="G67">
        <v>0.52780000000000005</v>
      </c>
      <c r="H67">
        <v>0.91902525883484831</v>
      </c>
      <c r="I67">
        <v>0.80013170892327956</v>
      </c>
      <c r="J67">
        <f t="shared" si="7"/>
        <v>0.98147129728252702</v>
      </c>
      <c r="K67" s="13">
        <v>35977</v>
      </c>
      <c r="L67">
        <f t="shared" ref="L67:L99" si="20">SUMIF($E$3:$E$378,$K67,F$3:F$378)/COUNTIF($E$3:$E$378,$K67)</f>
        <v>0.33291666666666664</v>
      </c>
      <c r="M67">
        <f t="shared" ref="M67:M99" si="21">SUMIF($E$3:$E$378,$K67,G$3:G$378)/COUNTIF($E$3:$E$378,$K67)</f>
        <v>0.43722500000000003</v>
      </c>
      <c r="N67">
        <f t="shared" ref="N67:N99" si="22">SUMIF($E$3:$E$378,$K67,H$3:H$378)/COUNTIF($E$3:$E$378,$K67)</f>
        <v>0.63111187696549353</v>
      </c>
      <c r="O67">
        <f t="shared" ref="O67:O99" si="23">SUMIF($E$3:$E$378,$K67,I$3:I$378)/COUNTIF($E$3:$E$378,$K67)</f>
        <v>0.65319394138952913</v>
      </c>
      <c r="Q67" s="14">
        <f t="shared" si="8"/>
        <v>34523</v>
      </c>
      <c r="R67" s="38">
        <f t="shared" si="9"/>
        <v>0.45613095238095236</v>
      </c>
      <c r="S67" s="38">
        <f t="shared" si="10"/>
        <v>0.53457499999999991</v>
      </c>
      <c r="T67" s="38">
        <f t="shared" si="11"/>
        <v>0.870202041959247</v>
      </c>
      <c r="U67" s="38">
        <f t="shared" si="12"/>
        <v>0.772966743496872</v>
      </c>
    </row>
    <row r="68" spans="1:21" x14ac:dyDescent="0.25">
      <c r="A68">
        <f t="shared" si="17"/>
        <v>7</v>
      </c>
      <c r="B68">
        <f t="shared" si="18"/>
        <v>1994</v>
      </c>
      <c r="C68" t="str">
        <f t="shared" si="19"/>
        <v>1994-7</v>
      </c>
      <c r="D68" s="2">
        <v>34530</v>
      </c>
      <c r="E68" s="2">
        <v>34516</v>
      </c>
      <c r="F68">
        <v>0.47357142857142859</v>
      </c>
      <c r="G68">
        <v>0.54780000000000006</v>
      </c>
      <c r="H68">
        <v>0.9448728442395784</v>
      </c>
      <c r="I68">
        <v>0.83964438590714519</v>
      </c>
      <c r="J68">
        <f t="shared" ref="J68:J131" si="24">(H68-F68)/F68</f>
        <v>0.99520660925401161</v>
      </c>
      <c r="K68" s="13">
        <v>36008</v>
      </c>
      <c r="L68">
        <f t="shared" si="20"/>
        <v>0.32154761904761903</v>
      </c>
      <c r="M68">
        <f t="shared" si="21"/>
        <v>0.41905000000000003</v>
      </c>
      <c r="N68">
        <f t="shared" si="22"/>
        <v>0.61208518215367824</v>
      </c>
      <c r="O68">
        <f t="shared" si="23"/>
        <v>0.58775107013500161</v>
      </c>
      <c r="Q68" s="14">
        <f t="shared" si="8"/>
        <v>34530</v>
      </c>
      <c r="R68" s="38">
        <f t="shared" si="9"/>
        <v>0.46422619047619051</v>
      </c>
      <c r="S68" s="38">
        <f t="shared" si="10"/>
        <v>0.53354999999999997</v>
      </c>
      <c r="T68" s="38">
        <f t="shared" si="11"/>
        <v>0.88384382314507681</v>
      </c>
      <c r="U68" s="38">
        <f t="shared" si="12"/>
        <v>0.7779058281198552</v>
      </c>
    </row>
    <row r="69" spans="1:21" x14ac:dyDescent="0.25">
      <c r="A69">
        <f t="shared" si="17"/>
        <v>7</v>
      </c>
      <c r="B69">
        <f t="shared" si="18"/>
        <v>1994</v>
      </c>
      <c r="C69" t="str">
        <f t="shared" si="19"/>
        <v>1994-7</v>
      </c>
      <c r="D69" s="2">
        <v>34537</v>
      </c>
      <c r="E69" s="2">
        <v>34516</v>
      </c>
      <c r="F69">
        <v>0.46690476190476188</v>
      </c>
      <c r="G69">
        <v>0.55740000000000001</v>
      </c>
      <c r="H69">
        <v>0.98795215324746188</v>
      </c>
      <c r="I69">
        <v>0.87257161672703332</v>
      </c>
      <c r="J69">
        <f t="shared" si="24"/>
        <v>1.1159607565728407</v>
      </c>
      <c r="K69" s="13">
        <v>36039</v>
      </c>
      <c r="L69">
        <f t="shared" si="20"/>
        <v>0.35815476190476192</v>
      </c>
      <c r="M69">
        <f t="shared" si="21"/>
        <v>0.43932500000000002</v>
      </c>
      <c r="N69">
        <f t="shared" si="22"/>
        <v>0.60813624549462231</v>
      </c>
      <c r="O69">
        <f t="shared" si="23"/>
        <v>0.54823839315113598</v>
      </c>
      <c r="Q69" s="14">
        <f t="shared" si="8"/>
        <v>34537</v>
      </c>
      <c r="R69" s="38">
        <f t="shared" si="9"/>
        <v>0.47261904761904766</v>
      </c>
      <c r="S69" s="38">
        <f t="shared" si="10"/>
        <v>0.541825</v>
      </c>
      <c r="T69" s="38">
        <f t="shared" si="11"/>
        <v>0.9053834776490185</v>
      </c>
      <c r="U69" s="38">
        <f t="shared" si="12"/>
        <v>0.79354626275930196</v>
      </c>
    </row>
    <row r="70" spans="1:21" x14ac:dyDescent="0.25">
      <c r="A70">
        <f t="shared" si="17"/>
        <v>8</v>
      </c>
      <c r="B70">
        <f t="shared" si="18"/>
        <v>1994</v>
      </c>
      <c r="C70" t="str">
        <f t="shared" si="19"/>
        <v>1994-8</v>
      </c>
      <c r="D70" s="2">
        <v>34544</v>
      </c>
      <c r="E70" s="2">
        <v>34516</v>
      </c>
      <c r="F70">
        <v>0.48333333333333334</v>
      </c>
      <c r="G70">
        <v>0.59389999999999998</v>
      </c>
      <c r="H70">
        <v>1.0195436465199099</v>
      </c>
      <c r="I70">
        <v>0.91208429371089894</v>
      </c>
      <c r="J70">
        <f t="shared" si="24"/>
        <v>1.1094006479722274</v>
      </c>
      <c r="K70" s="13">
        <v>36069</v>
      </c>
      <c r="L70">
        <f t="shared" si="20"/>
        <v>0.34047619047619049</v>
      </c>
      <c r="M70">
        <f t="shared" si="21"/>
        <v>0.44197499999999995</v>
      </c>
      <c r="N70">
        <f t="shared" si="22"/>
        <v>0.66593431841353268</v>
      </c>
      <c r="O70">
        <f t="shared" si="23"/>
        <v>0.57416858742179777</v>
      </c>
      <c r="Q70" s="14">
        <f t="shared" si="8"/>
        <v>34544</v>
      </c>
      <c r="R70" s="38">
        <f t="shared" si="9"/>
        <v>0.46607142857142858</v>
      </c>
      <c r="S70" s="38">
        <f t="shared" si="10"/>
        <v>0.54317499999999996</v>
      </c>
      <c r="T70" s="38">
        <f t="shared" si="11"/>
        <v>0.93841094788839585</v>
      </c>
      <c r="U70" s="38">
        <f t="shared" si="12"/>
        <v>0.81988804741521237</v>
      </c>
    </row>
    <row r="71" spans="1:21" x14ac:dyDescent="0.25">
      <c r="A71">
        <f t="shared" si="17"/>
        <v>8</v>
      </c>
      <c r="B71">
        <f t="shared" si="18"/>
        <v>1994</v>
      </c>
      <c r="C71" t="str">
        <f t="shared" si="19"/>
        <v>1994-8</v>
      </c>
      <c r="D71" s="2">
        <v>34551</v>
      </c>
      <c r="E71" s="2">
        <v>34547</v>
      </c>
      <c r="F71">
        <v>0.45976190476190471</v>
      </c>
      <c r="G71">
        <v>0.58210000000000006</v>
      </c>
      <c r="H71">
        <v>1.074110771263229</v>
      </c>
      <c r="I71">
        <v>0.96476786302271977</v>
      </c>
      <c r="J71">
        <f t="shared" si="24"/>
        <v>1.3362326459376292</v>
      </c>
      <c r="K71" s="13">
        <v>36100</v>
      </c>
      <c r="L71">
        <f t="shared" si="20"/>
        <v>0.30619047619047618</v>
      </c>
      <c r="M71">
        <f t="shared" si="21"/>
        <v>0.39082499999999998</v>
      </c>
      <c r="N71">
        <f t="shared" si="22"/>
        <v>0.74347707462772306</v>
      </c>
      <c r="O71">
        <f t="shared" si="23"/>
        <v>0.57581494896279228</v>
      </c>
      <c r="Q71" s="14">
        <f t="shared" si="8"/>
        <v>34551</v>
      </c>
      <c r="R71" s="38">
        <f t="shared" si="9"/>
        <v>0.47190476190476194</v>
      </c>
      <c r="S71" s="38">
        <f t="shared" si="10"/>
        <v>0.55672500000000003</v>
      </c>
      <c r="T71" s="38">
        <f t="shared" si="11"/>
        <v>0.96784847571044952</v>
      </c>
      <c r="U71" s="38">
        <f t="shared" si="12"/>
        <v>0.8561080013170892</v>
      </c>
    </row>
    <row r="72" spans="1:21" x14ac:dyDescent="0.25">
      <c r="A72">
        <f t="shared" si="17"/>
        <v>8</v>
      </c>
      <c r="B72">
        <f t="shared" si="18"/>
        <v>1994</v>
      </c>
      <c r="C72" t="str">
        <f t="shared" si="19"/>
        <v>1994-8</v>
      </c>
      <c r="D72" s="2">
        <v>34558</v>
      </c>
      <c r="E72" s="2">
        <v>34547</v>
      </c>
      <c r="F72">
        <v>0.42976190476190479</v>
      </c>
      <c r="G72">
        <v>0.55220000000000002</v>
      </c>
      <c r="H72">
        <v>1.2378121454931863</v>
      </c>
      <c r="I72">
        <v>1.0470859400724399</v>
      </c>
      <c r="J72">
        <f t="shared" si="24"/>
        <v>1.8802277069647546</v>
      </c>
      <c r="K72" s="13">
        <v>36130</v>
      </c>
      <c r="L72">
        <f t="shared" si="20"/>
        <v>0.26273809523809522</v>
      </c>
      <c r="M72">
        <f t="shared" si="21"/>
        <v>0.33872500000000005</v>
      </c>
      <c r="N72">
        <f t="shared" si="22"/>
        <v>0.67526816869857409</v>
      </c>
      <c r="O72">
        <f t="shared" si="23"/>
        <v>0.46797826802765891</v>
      </c>
      <c r="Q72" s="14">
        <f t="shared" ref="Q72:Q135" si="25">D72</f>
        <v>34558</v>
      </c>
      <c r="R72" s="38">
        <f t="shared" ref="R72:R135" si="26">AVERAGE(F68:F71)</f>
        <v>0.47089285714285711</v>
      </c>
      <c r="S72" s="38">
        <f t="shared" ref="S72:S135" si="27">AVERAGE(G68:G71)</f>
        <v>0.57030000000000003</v>
      </c>
      <c r="T72" s="38">
        <f t="shared" ref="T72:T135" si="28">AVERAGE(H68:H71)</f>
        <v>1.0066198538175448</v>
      </c>
      <c r="U72" s="38">
        <f t="shared" ref="U72:U135" si="29">AVERAGE(I68:I71)</f>
        <v>0.89726703984194922</v>
      </c>
    </row>
    <row r="73" spans="1:21" x14ac:dyDescent="0.25">
      <c r="A73">
        <f t="shared" si="17"/>
        <v>8</v>
      </c>
      <c r="B73">
        <f t="shared" si="18"/>
        <v>1994</v>
      </c>
      <c r="C73" t="str">
        <f t="shared" si="19"/>
        <v>1994-8</v>
      </c>
      <c r="D73" s="2">
        <v>34565</v>
      </c>
      <c r="E73" s="2">
        <v>34547</v>
      </c>
      <c r="F73">
        <v>0.41857142857142854</v>
      </c>
      <c r="G73">
        <v>0.54200000000000004</v>
      </c>
      <c r="H73">
        <v>1.364178118582978</v>
      </c>
      <c r="I73">
        <v>1.080013170892328</v>
      </c>
      <c r="J73">
        <f t="shared" si="24"/>
        <v>2.2591286109490945</v>
      </c>
      <c r="K73" s="13">
        <v>36161</v>
      </c>
      <c r="L73">
        <f t="shared" si="20"/>
        <v>0.3013095238095238</v>
      </c>
      <c r="M73">
        <f t="shared" si="21"/>
        <v>0.36459999999999998</v>
      </c>
      <c r="N73">
        <f t="shared" si="22"/>
        <v>0.62888611266675287</v>
      </c>
      <c r="O73">
        <f t="shared" si="23"/>
        <v>0.46118702667105699</v>
      </c>
      <c r="Q73" s="14">
        <f t="shared" si="25"/>
        <v>34565</v>
      </c>
      <c r="R73" s="38">
        <f t="shared" si="26"/>
        <v>0.45994047619047618</v>
      </c>
      <c r="S73" s="38">
        <f t="shared" si="27"/>
        <v>0.57140000000000002</v>
      </c>
      <c r="T73" s="38">
        <f t="shared" si="28"/>
        <v>1.0798546791309467</v>
      </c>
      <c r="U73" s="38">
        <f t="shared" si="29"/>
        <v>0.94912742838327302</v>
      </c>
    </row>
    <row r="74" spans="1:21" x14ac:dyDescent="0.25">
      <c r="A74">
        <f t="shared" si="17"/>
        <v>9</v>
      </c>
      <c r="B74">
        <f t="shared" si="18"/>
        <v>1994</v>
      </c>
      <c r="C74" t="str">
        <f t="shared" si="19"/>
        <v>1994-9</v>
      </c>
      <c r="D74" s="2">
        <v>34572</v>
      </c>
      <c r="E74" s="2">
        <v>34547</v>
      </c>
      <c r="F74">
        <v>0.40809523809523812</v>
      </c>
      <c r="G74">
        <v>0.50170000000000003</v>
      </c>
      <c r="H74">
        <v>1.2808914545010699</v>
      </c>
      <c r="I74">
        <v>0.97464603226868629</v>
      </c>
      <c r="J74">
        <f t="shared" si="24"/>
        <v>2.1387071813911862</v>
      </c>
      <c r="K74" s="13">
        <v>36192</v>
      </c>
      <c r="L74">
        <f t="shared" si="20"/>
        <v>0.28398809523809521</v>
      </c>
      <c r="M74">
        <f t="shared" si="21"/>
        <v>0.34545000000000003</v>
      </c>
      <c r="N74">
        <f t="shared" si="22"/>
        <v>0.6152084320567498</v>
      </c>
      <c r="O74">
        <f t="shared" si="23"/>
        <v>0.45497201185380315</v>
      </c>
      <c r="Q74" s="14">
        <f t="shared" si="25"/>
        <v>34572</v>
      </c>
      <c r="R74" s="38">
        <f t="shared" si="26"/>
        <v>0.44785714285714284</v>
      </c>
      <c r="S74" s="38">
        <f t="shared" si="27"/>
        <v>0.56755</v>
      </c>
      <c r="T74" s="38">
        <f t="shared" si="28"/>
        <v>1.1739111704648257</v>
      </c>
      <c r="U74" s="38">
        <f t="shared" si="29"/>
        <v>1.0009878169245967</v>
      </c>
    </row>
    <row r="75" spans="1:21" x14ac:dyDescent="0.25">
      <c r="A75">
        <f t="shared" si="17"/>
        <v>9</v>
      </c>
      <c r="B75">
        <f t="shared" si="18"/>
        <v>1994</v>
      </c>
      <c r="C75" t="str">
        <f t="shared" si="19"/>
        <v>1994-9</v>
      </c>
      <c r="D75" s="2">
        <v>34586</v>
      </c>
      <c r="E75" s="2">
        <v>34578</v>
      </c>
      <c r="F75">
        <v>0.41738095238095241</v>
      </c>
      <c r="G75">
        <v>0.47470000000000001</v>
      </c>
      <c r="H75">
        <v>1.2378121454931863</v>
      </c>
      <c r="I75">
        <v>0.86927889364504451</v>
      </c>
      <c r="J75">
        <f t="shared" si="24"/>
        <v>1.9656651517805945</v>
      </c>
      <c r="K75" s="13">
        <v>36220</v>
      </c>
      <c r="L75">
        <f t="shared" si="20"/>
        <v>0.35238095238095241</v>
      </c>
      <c r="M75">
        <f t="shared" si="21"/>
        <v>0.46212499999999995</v>
      </c>
      <c r="N75">
        <f t="shared" si="22"/>
        <v>0.59991527735895112</v>
      </c>
      <c r="O75">
        <f t="shared" si="23"/>
        <v>0.53243332235758967</v>
      </c>
      <c r="Q75" s="14">
        <f t="shared" si="25"/>
        <v>34586</v>
      </c>
      <c r="R75" s="38">
        <f t="shared" si="26"/>
        <v>0.42904761904761901</v>
      </c>
      <c r="S75" s="38">
        <f t="shared" si="27"/>
        <v>0.54449999999999998</v>
      </c>
      <c r="T75" s="38">
        <f t="shared" si="28"/>
        <v>1.2392481224601157</v>
      </c>
      <c r="U75" s="38">
        <f t="shared" si="29"/>
        <v>1.0166282515640435</v>
      </c>
    </row>
    <row r="76" spans="1:21" x14ac:dyDescent="0.25">
      <c r="A76">
        <f t="shared" si="17"/>
        <v>9</v>
      </c>
      <c r="B76">
        <f t="shared" si="18"/>
        <v>1994</v>
      </c>
      <c r="C76" t="str">
        <f t="shared" si="19"/>
        <v>1994-9</v>
      </c>
      <c r="D76" s="2">
        <v>34593</v>
      </c>
      <c r="E76" s="2">
        <v>34578</v>
      </c>
      <c r="F76">
        <v>0.40071428571428569</v>
      </c>
      <c r="G76">
        <v>0.44740000000000002</v>
      </c>
      <c r="H76">
        <v>1.1602693892789959</v>
      </c>
      <c r="I76">
        <v>0.81659532433322357</v>
      </c>
      <c r="J76">
        <f t="shared" si="24"/>
        <v>1.8955029322470489</v>
      </c>
      <c r="K76" s="13">
        <v>36251</v>
      </c>
      <c r="L76">
        <f t="shared" si="20"/>
        <v>0.41964285714285721</v>
      </c>
      <c r="M76">
        <f t="shared" si="21"/>
        <v>0.52702500000000008</v>
      </c>
      <c r="N76">
        <f t="shared" si="22"/>
        <v>0.73708697712488691</v>
      </c>
      <c r="O76">
        <f t="shared" si="23"/>
        <v>0.69678136318735595</v>
      </c>
      <c r="Q76" s="14">
        <f t="shared" si="25"/>
        <v>34593</v>
      </c>
      <c r="R76" s="38">
        <f t="shared" si="26"/>
        <v>0.41845238095238096</v>
      </c>
      <c r="S76" s="38">
        <f t="shared" si="27"/>
        <v>0.51765000000000005</v>
      </c>
      <c r="T76" s="38">
        <f t="shared" si="28"/>
        <v>1.2801734660176052</v>
      </c>
      <c r="U76" s="38">
        <f t="shared" si="29"/>
        <v>0.9927560092196247</v>
      </c>
    </row>
    <row r="77" spans="1:21" x14ac:dyDescent="0.25">
      <c r="A77">
        <f t="shared" si="17"/>
        <v>9</v>
      </c>
      <c r="B77">
        <f t="shared" si="18"/>
        <v>1994</v>
      </c>
      <c r="C77" t="str">
        <f t="shared" si="19"/>
        <v>1994-9</v>
      </c>
      <c r="D77" s="2">
        <v>34600</v>
      </c>
      <c r="E77" s="2">
        <v>34578</v>
      </c>
      <c r="F77">
        <v>0.42452380952380947</v>
      </c>
      <c r="G77">
        <v>0.45770000000000005</v>
      </c>
      <c r="H77">
        <v>1.0913424948663824</v>
      </c>
      <c r="I77">
        <v>0.76061903193941394</v>
      </c>
      <c r="J77">
        <f t="shared" si="24"/>
        <v>1.5707450804480125</v>
      </c>
      <c r="K77" s="13">
        <v>36281</v>
      </c>
      <c r="L77">
        <f t="shared" si="20"/>
        <v>0.41500000000000004</v>
      </c>
      <c r="M77">
        <f t="shared" si="21"/>
        <v>0.50346666666666662</v>
      </c>
      <c r="N77">
        <f t="shared" si="22"/>
        <v>0.69060918929527038</v>
      </c>
      <c r="O77">
        <f t="shared" si="23"/>
        <v>0.68159367797168269</v>
      </c>
      <c r="Q77" s="14">
        <f t="shared" si="25"/>
        <v>34600</v>
      </c>
      <c r="R77" s="38">
        <f t="shared" si="26"/>
        <v>0.41119047619047622</v>
      </c>
      <c r="S77" s="38">
        <f t="shared" si="27"/>
        <v>0.49145000000000005</v>
      </c>
      <c r="T77" s="38">
        <f t="shared" si="28"/>
        <v>1.2607877769640576</v>
      </c>
      <c r="U77" s="38">
        <f t="shared" si="29"/>
        <v>0.93513335528482067</v>
      </c>
    </row>
    <row r="78" spans="1:21" x14ac:dyDescent="0.25">
      <c r="A78">
        <f t="shared" si="17"/>
        <v>10</v>
      </c>
      <c r="B78">
        <f t="shared" si="18"/>
        <v>1994</v>
      </c>
      <c r="C78" t="str">
        <f t="shared" si="19"/>
        <v>1994-10</v>
      </c>
      <c r="D78" s="2">
        <v>34607</v>
      </c>
      <c r="E78" s="2">
        <v>34578</v>
      </c>
      <c r="F78">
        <v>0.43785714285714289</v>
      </c>
      <c r="G78">
        <v>0.46560000000000001</v>
      </c>
      <c r="H78">
        <v>1.0540070937262167</v>
      </c>
      <c r="I78">
        <v>0.75403358577543633</v>
      </c>
      <c r="J78">
        <f t="shared" si="24"/>
        <v>1.407194015035405</v>
      </c>
      <c r="K78" s="13">
        <v>36312</v>
      </c>
      <c r="L78">
        <f t="shared" si="20"/>
        <v>0.42934523809523811</v>
      </c>
      <c r="M78">
        <f t="shared" si="21"/>
        <v>0.52172499999999999</v>
      </c>
      <c r="N78">
        <f t="shared" si="22"/>
        <v>0.67221671764384905</v>
      </c>
      <c r="O78">
        <f t="shared" si="23"/>
        <v>0.64273954560421465</v>
      </c>
      <c r="Q78" s="14">
        <f t="shared" si="25"/>
        <v>34607</v>
      </c>
      <c r="R78" s="38">
        <f t="shared" si="26"/>
        <v>0.41267857142857145</v>
      </c>
      <c r="S78" s="38">
        <f t="shared" si="27"/>
        <v>0.47037499999999999</v>
      </c>
      <c r="T78" s="38">
        <f t="shared" si="28"/>
        <v>1.1925788710349088</v>
      </c>
      <c r="U78" s="38">
        <f t="shared" si="29"/>
        <v>0.85528482054659216</v>
      </c>
    </row>
    <row r="79" spans="1:21" x14ac:dyDescent="0.25">
      <c r="A79">
        <f t="shared" si="17"/>
        <v>10</v>
      </c>
      <c r="B79">
        <f t="shared" si="18"/>
        <v>1994</v>
      </c>
      <c r="C79" t="str">
        <f t="shared" si="19"/>
        <v>1994-10</v>
      </c>
      <c r="D79" s="2">
        <v>34614</v>
      </c>
      <c r="E79" s="2">
        <v>34608</v>
      </c>
      <c r="F79">
        <v>0.43476190476190479</v>
      </c>
      <c r="G79">
        <v>0.47520000000000001</v>
      </c>
      <c r="H79">
        <v>1.0310314622553454</v>
      </c>
      <c r="I79">
        <v>0.77708264734935795</v>
      </c>
      <c r="J79">
        <f t="shared" si="24"/>
        <v>1.3714852910582969</v>
      </c>
      <c r="K79" s="13">
        <v>36342</v>
      </c>
      <c r="L79">
        <f t="shared" si="20"/>
        <v>0.48642857142857143</v>
      </c>
      <c r="M79">
        <f t="shared" si="21"/>
        <v>0.62367499999999998</v>
      </c>
      <c r="N79">
        <f t="shared" si="22"/>
        <v>0.70064906158905216</v>
      </c>
      <c r="O79">
        <f t="shared" si="23"/>
        <v>0.74180935133355286</v>
      </c>
      <c r="Q79" s="14">
        <f t="shared" si="25"/>
        <v>34614</v>
      </c>
      <c r="R79" s="38">
        <f t="shared" si="26"/>
        <v>0.42011904761904761</v>
      </c>
      <c r="S79" s="38">
        <f t="shared" si="27"/>
        <v>0.46135000000000004</v>
      </c>
      <c r="T79" s="38">
        <f t="shared" si="28"/>
        <v>1.1358577808411954</v>
      </c>
      <c r="U79" s="38">
        <f t="shared" si="29"/>
        <v>0.80013170892327956</v>
      </c>
    </row>
    <row r="80" spans="1:21" x14ac:dyDescent="0.25">
      <c r="A80">
        <f t="shared" si="17"/>
        <v>10</v>
      </c>
      <c r="B80">
        <f t="shared" si="18"/>
        <v>1994</v>
      </c>
      <c r="C80" t="str">
        <f t="shared" si="19"/>
        <v>1994-10</v>
      </c>
      <c r="D80" s="2">
        <v>34621</v>
      </c>
      <c r="E80" s="2">
        <v>34608</v>
      </c>
      <c r="F80">
        <v>0.40404761904761904</v>
      </c>
      <c r="G80">
        <v>0.47590000000000005</v>
      </c>
      <c r="H80">
        <v>0.99369606111517972</v>
      </c>
      <c r="I80">
        <v>0.76061903193941394</v>
      </c>
      <c r="J80">
        <f t="shared" si="24"/>
        <v>1.4593538342273158</v>
      </c>
      <c r="K80" s="13">
        <v>36373</v>
      </c>
      <c r="L80">
        <f t="shared" si="20"/>
        <v>0.50875000000000004</v>
      </c>
      <c r="M80">
        <f t="shared" si="21"/>
        <v>0.65682499999999999</v>
      </c>
      <c r="N80">
        <f t="shared" si="22"/>
        <v>0.77047344160599662</v>
      </c>
      <c r="O80">
        <f t="shared" si="23"/>
        <v>0.80235429700362204</v>
      </c>
      <c r="Q80" s="14">
        <f t="shared" si="25"/>
        <v>34621</v>
      </c>
      <c r="R80" s="38">
        <f t="shared" si="26"/>
        <v>0.42446428571428574</v>
      </c>
      <c r="S80" s="38">
        <f t="shared" si="27"/>
        <v>0.46147500000000002</v>
      </c>
      <c r="T80" s="38">
        <f t="shared" si="28"/>
        <v>1.0841626100317352</v>
      </c>
      <c r="U80" s="38">
        <f t="shared" si="29"/>
        <v>0.77708264734935795</v>
      </c>
    </row>
    <row r="81" spans="1:21" x14ac:dyDescent="0.25">
      <c r="A81">
        <f t="shared" si="17"/>
        <v>10</v>
      </c>
      <c r="B81">
        <f t="shared" si="18"/>
        <v>1994</v>
      </c>
      <c r="C81" t="str">
        <f t="shared" si="19"/>
        <v>1994-10</v>
      </c>
      <c r="D81" s="2">
        <v>34628</v>
      </c>
      <c r="E81" s="2">
        <v>34608</v>
      </c>
      <c r="F81">
        <v>0.41380952380952379</v>
      </c>
      <c r="G81">
        <v>0.49869999999999998</v>
      </c>
      <c r="H81">
        <v>0.91615330490098945</v>
      </c>
      <c r="I81">
        <v>0.73756997036549232</v>
      </c>
      <c r="J81">
        <f t="shared" si="24"/>
        <v>1.2139492983798366</v>
      </c>
      <c r="K81" s="13">
        <v>36404</v>
      </c>
      <c r="L81">
        <f t="shared" si="20"/>
        <v>0.56565476190476194</v>
      </c>
      <c r="M81">
        <f t="shared" si="21"/>
        <v>0.68654999999999999</v>
      </c>
      <c r="N81">
        <f t="shared" si="22"/>
        <v>0.84439035597869005</v>
      </c>
      <c r="O81">
        <f t="shared" si="23"/>
        <v>0.83861540994402373</v>
      </c>
      <c r="Q81" s="14">
        <f t="shared" si="25"/>
        <v>34628</v>
      </c>
      <c r="R81" s="38">
        <f t="shared" si="26"/>
        <v>0.42529761904761904</v>
      </c>
      <c r="S81" s="38">
        <f t="shared" si="27"/>
        <v>0.46860000000000002</v>
      </c>
      <c r="T81" s="38">
        <f t="shared" si="28"/>
        <v>1.042519277990781</v>
      </c>
      <c r="U81" s="38">
        <f t="shared" si="29"/>
        <v>0.76308857425090548</v>
      </c>
    </row>
    <row r="82" spans="1:21" x14ac:dyDescent="0.25">
      <c r="A82">
        <f t="shared" si="17"/>
        <v>11</v>
      </c>
      <c r="B82">
        <f t="shared" si="18"/>
        <v>1994</v>
      </c>
      <c r="C82" t="str">
        <f t="shared" si="19"/>
        <v>1994-11</v>
      </c>
      <c r="D82" s="2">
        <v>34635</v>
      </c>
      <c r="E82" s="2">
        <v>34608</v>
      </c>
      <c r="F82">
        <v>0.43404761904761907</v>
      </c>
      <c r="G82">
        <v>0.58560000000000001</v>
      </c>
      <c r="H82">
        <v>0.85871422622381144</v>
      </c>
      <c r="I82">
        <v>0.72769180111952592</v>
      </c>
      <c r="J82">
        <f t="shared" si="24"/>
        <v>0.97838713666484245</v>
      </c>
      <c r="K82" s="13">
        <v>36434</v>
      </c>
      <c r="L82">
        <f t="shared" si="20"/>
        <v>0.52928571428571425</v>
      </c>
      <c r="M82">
        <f t="shared" si="21"/>
        <v>0.630525</v>
      </c>
      <c r="N82">
        <f t="shared" si="22"/>
        <v>0.88057697554531233</v>
      </c>
      <c r="O82">
        <f t="shared" si="23"/>
        <v>0.79362858083635168</v>
      </c>
      <c r="Q82" s="14">
        <f t="shared" si="25"/>
        <v>34635</v>
      </c>
      <c r="R82" s="38">
        <f t="shared" si="26"/>
        <v>0.42261904761904762</v>
      </c>
      <c r="S82" s="38">
        <f t="shared" si="27"/>
        <v>0.47885</v>
      </c>
      <c r="T82" s="38">
        <f t="shared" si="28"/>
        <v>0.99872198049943273</v>
      </c>
      <c r="U82" s="38">
        <f t="shared" si="29"/>
        <v>0.75732630885742513</v>
      </c>
    </row>
    <row r="83" spans="1:21" x14ac:dyDescent="0.25">
      <c r="A83">
        <f t="shared" si="17"/>
        <v>11</v>
      </c>
      <c r="B83">
        <f t="shared" si="18"/>
        <v>1994</v>
      </c>
      <c r="C83" t="str">
        <f t="shared" si="19"/>
        <v>1994-11</v>
      </c>
      <c r="D83" s="2">
        <v>34642</v>
      </c>
      <c r="E83" s="2">
        <v>34639</v>
      </c>
      <c r="F83">
        <v>0.44666666666666671</v>
      </c>
      <c r="G83">
        <v>0.58520000000000005</v>
      </c>
      <c r="H83">
        <v>0.87307399589310586</v>
      </c>
      <c r="I83">
        <v>0.76720447810339154</v>
      </c>
      <c r="J83">
        <f t="shared" si="24"/>
        <v>0.95464327438755026</v>
      </c>
      <c r="K83" s="13">
        <v>36465</v>
      </c>
      <c r="L83">
        <f t="shared" si="20"/>
        <v>0.6032142857142857</v>
      </c>
      <c r="M83">
        <f t="shared" si="21"/>
        <v>0.71242499999999997</v>
      </c>
      <c r="N83">
        <f t="shared" si="22"/>
        <v>0.86715059090452196</v>
      </c>
      <c r="O83">
        <f t="shared" si="23"/>
        <v>0.74172703325650313</v>
      </c>
      <c r="Q83" s="14">
        <f t="shared" si="25"/>
        <v>34642</v>
      </c>
      <c r="R83" s="38">
        <f t="shared" si="26"/>
        <v>0.42166666666666669</v>
      </c>
      <c r="S83" s="38">
        <f t="shared" si="27"/>
        <v>0.50885000000000002</v>
      </c>
      <c r="T83" s="38">
        <f t="shared" si="28"/>
        <v>0.94989876362383141</v>
      </c>
      <c r="U83" s="38">
        <f t="shared" si="29"/>
        <v>0.75074086269344753</v>
      </c>
    </row>
    <row r="84" spans="1:21" x14ac:dyDescent="0.25">
      <c r="A84">
        <f t="shared" si="17"/>
        <v>11</v>
      </c>
      <c r="B84">
        <f t="shared" si="18"/>
        <v>1994</v>
      </c>
      <c r="C84" t="str">
        <f t="shared" si="19"/>
        <v>1994-11</v>
      </c>
      <c r="D84" s="2">
        <v>34649</v>
      </c>
      <c r="E84" s="2">
        <v>34639</v>
      </c>
      <c r="F84">
        <v>0.42952380952380953</v>
      </c>
      <c r="G84">
        <v>0.57820000000000005</v>
      </c>
      <c r="H84">
        <v>0.87307399589310586</v>
      </c>
      <c r="I84">
        <v>0.75732630885742513</v>
      </c>
      <c r="J84">
        <f t="shared" si="24"/>
        <v>1.0326556445404904</v>
      </c>
      <c r="K84" s="13">
        <v>36495</v>
      </c>
      <c r="L84">
        <f t="shared" si="20"/>
        <v>0.61571428571428566</v>
      </c>
      <c r="M84">
        <f t="shared" si="21"/>
        <v>0.70324999999999993</v>
      </c>
      <c r="N84">
        <f t="shared" si="22"/>
        <v>0.99882967877195239</v>
      </c>
      <c r="O84">
        <f t="shared" si="23"/>
        <v>0.80614092854790909</v>
      </c>
      <c r="Q84" s="14">
        <f t="shared" si="25"/>
        <v>34649</v>
      </c>
      <c r="R84" s="38">
        <f t="shared" si="26"/>
        <v>0.42464285714285716</v>
      </c>
      <c r="S84" s="38">
        <f t="shared" si="27"/>
        <v>0.53634999999999999</v>
      </c>
      <c r="T84" s="38">
        <f t="shared" si="28"/>
        <v>0.91040939703327173</v>
      </c>
      <c r="U84" s="38">
        <f t="shared" si="29"/>
        <v>0.74827132038195587</v>
      </c>
    </row>
    <row r="85" spans="1:21" x14ac:dyDescent="0.25">
      <c r="A85">
        <f t="shared" si="17"/>
        <v>11</v>
      </c>
      <c r="B85">
        <f t="shared" si="18"/>
        <v>1994</v>
      </c>
      <c r="C85" t="str">
        <f t="shared" si="19"/>
        <v>1994-11</v>
      </c>
      <c r="D85" s="2">
        <v>34656</v>
      </c>
      <c r="E85" s="2">
        <v>34639</v>
      </c>
      <c r="F85">
        <v>0.41595238095238091</v>
      </c>
      <c r="G85">
        <v>0.54979999999999996</v>
      </c>
      <c r="H85">
        <v>0.89030571949625925</v>
      </c>
      <c r="I85">
        <v>0.75732630885742513</v>
      </c>
      <c r="J85">
        <f t="shared" si="24"/>
        <v>1.140402989057979</v>
      </c>
      <c r="K85" s="13">
        <v>36526</v>
      </c>
      <c r="L85">
        <f t="shared" si="20"/>
        <v>0.64083333333333337</v>
      </c>
      <c r="M85">
        <f t="shared" si="21"/>
        <v>0.72972499999999996</v>
      </c>
      <c r="N85">
        <f t="shared" si="22"/>
        <v>1.0799623774034666</v>
      </c>
      <c r="O85">
        <f t="shared" si="23"/>
        <v>0.85865986170563069</v>
      </c>
      <c r="Q85" s="14">
        <f t="shared" si="25"/>
        <v>34656</v>
      </c>
      <c r="R85" s="38">
        <f t="shared" si="26"/>
        <v>0.43101190476190476</v>
      </c>
      <c r="S85" s="38">
        <f t="shared" si="27"/>
        <v>0.56192500000000001</v>
      </c>
      <c r="T85" s="38">
        <f t="shared" si="28"/>
        <v>0.88025388072775324</v>
      </c>
      <c r="U85" s="38">
        <f t="shared" si="29"/>
        <v>0.74744813961145873</v>
      </c>
    </row>
    <row r="86" spans="1:21" x14ac:dyDescent="0.25">
      <c r="A86">
        <f t="shared" si="17"/>
        <v>12</v>
      </c>
      <c r="B86">
        <f t="shared" si="18"/>
        <v>1994</v>
      </c>
      <c r="C86" t="str">
        <f t="shared" si="19"/>
        <v>1994-12</v>
      </c>
      <c r="D86" s="2">
        <v>34663</v>
      </c>
      <c r="E86" s="2">
        <v>34639</v>
      </c>
      <c r="F86">
        <v>0.43214285714285711</v>
      </c>
      <c r="G86">
        <v>0.55669999999999997</v>
      </c>
      <c r="H86">
        <v>0.88456181162854153</v>
      </c>
      <c r="I86">
        <v>0.76061903193941394</v>
      </c>
      <c r="J86">
        <f t="shared" si="24"/>
        <v>1.046919894677617</v>
      </c>
      <c r="K86" s="13">
        <v>36557</v>
      </c>
      <c r="L86">
        <f t="shared" si="20"/>
        <v>0.70309523809523811</v>
      </c>
      <c r="M86">
        <f t="shared" si="21"/>
        <v>0.82457499999999995</v>
      </c>
      <c r="N86">
        <f t="shared" si="22"/>
        <v>1.2046051781329428</v>
      </c>
      <c r="O86">
        <f t="shared" si="23"/>
        <v>0.9845242015146527</v>
      </c>
      <c r="Q86" s="14">
        <f t="shared" si="25"/>
        <v>34663</v>
      </c>
      <c r="R86" s="38">
        <f t="shared" si="26"/>
        <v>0.43154761904761901</v>
      </c>
      <c r="S86" s="38">
        <f t="shared" si="27"/>
        <v>0.57469999999999999</v>
      </c>
      <c r="T86" s="38">
        <f t="shared" si="28"/>
        <v>0.87379198437657057</v>
      </c>
      <c r="U86" s="38">
        <f t="shared" si="29"/>
        <v>0.75238722423444182</v>
      </c>
    </row>
    <row r="87" spans="1:21" x14ac:dyDescent="0.25">
      <c r="A87">
        <f t="shared" si="17"/>
        <v>12</v>
      </c>
      <c r="B87">
        <f t="shared" si="18"/>
        <v>1994</v>
      </c>
      <c r="C87" t="str">
        <f t="shared" si="19"/>
        <v>1994-12</v>
      </c>
      <c r="D87" s="2">
        <v>34677</v>
      </c>
      <c r="E87" s="2">
        <v>34669</v>
      </c>
      <c r="F87">
        <v>0.40785714285714281</v>
      </c>
      <c r="G87">
        <v>0.52689999999999992</v>
      </c>
      <c r="H87">
        <v>0.90179353523169492</v>
      </c>
      <c r="I87">
        <v>0.76061903193941394</v>
      </c>
      <c r="J87">
        <f t="shared" si="24"/>
        <v>1.2110524506556446</v>
      </c>
      <c r="K87" s="13">
        <v>36586</v>
      </c>
      <c r="L87">
        <f t="shared" si="20"/>
        <v>0.69994047619047617</v>
      </c>
      <c r="M87">
        <f t="shared" si="21"/>
        <v>0.94857500000000006</v>
      </c>
      <c r="N87">
        <f t="shared" si="22"/>
        <v>1.2811068510461092</v>
      </c>
      <c r="O87">
        <f t="shared" si="23"/>
        <v>1.0351086598617056</v>
      </c>
      <c r="Q87" s="14">
        <f t="shared" si="25"/>
        <v>34677</v>
      </c>
      <c r="R87" s="38">
        <f t="shared" si="26"/>
        <v>0.43107142857142855</v>
      </c>
      <c r="S87" s="38">
        <f t="shared" si="27"/>
        <v>0.56747499999999995</v>
      </c>
      <c r="T87" s="38">
        <f t="shared" si="28"/>
        <v>0.88025388072775312</v>
      </c>
      <c r="U87" s="38">
        <f t="shared" si="29"/>
        <v>0.76061903193941394</v>
      </c>
    </row>
    <row r="88" spans="1:21" x14ac:dyDescent="0.25">
      <c r="A88">
        <f t="shared" si="17"/>
        <v>12</v>
      </c>
      <c r="B88">
        <f t="shared" si="18"/>
        <v>1994</v>
      </c>
      <c r="C88" t="str">
        <f t="shared" si="19"/>
        <v>1994-12</v>
      </c>
      <c r="D88" s="2">
        <v>34684</v>
      </c>
      <c r="E88" s="2">
        <v>34669</v>
      </c>
      <c r="F88">
        <v>0.3990476190476191</v>
      </c>
      <c r="G88">
        <v>0.51549999999999996</v>
      </c>
      <c r="H88">
        <v>0.92764112063642501</v>
      </c>
      <c r="I88">
        <v>0.79683898584129076</v>
      </c>
      <c r="J88">
        <f t="shared" si="24"/>
        <v>1.3246376531461721</v>
      </c>
      <c r="K88" s="13">
        <v>36617</v>
      </c>
      <c r="L88">
        <f t="shared" si="20"/>
        <v>0.60851190476190475</v>
      </c>
      <c r="M88">
        <f t="shared" si="21"/>
        <v>0.81702499999999989</v>
      </c>
      <c r="N88">
        <f t="shared" si="22"/>
        <v>1.0256824480535331</v>
      </c>
      <c r="O88">
        <f t="shared" si="23"/>
        <v>0.95735923608824491</v>
      </c>
      <c r="Q88" s="14">
        <f t="shared" si="25"/>
        <v>34684</v>
      </c>
      <c r="R88" s="38">
        <f t="shared" si="26"/>
        <v>0.42136904761904759</v>
      </c>
      <c r="S88" s="38">
        <f t="shared" si="27"/>
        <v>0.55289999999999995</v>
      </c>
      <c r="T88" s="38">
        <f t="shared" si="28"/>
        <v>0.88743376556240039</v>
      </c>
      <c r="U88" s="38">
        <f t="shared" si="29"/>
        <v>0.75897267039841954</v>
      </c>
    </row>
    <row r="89" spans="1:21" x14ac:dyDescent="0.25">
      <c r="A89" t="e">
        <f>MONTH(#REF!)</f>
        <v>#REF!</v>
      </c>
      <c r="B89" t="e">
        <f>YEAR(#REF!)</f>
        <v>#REF!</v>
      </c>
      <c r="C89" t="e">
        <f t="shared" si="19"/>
        <v>#REF!</v>
      </c>
      <c r="D89" s="2">
        <v>34691</v>
      </c>
      <c r="E89" s="2">
        <v>34669</v>
      </c>
      <c r="F89">
        <v>0.41309523809523813</v>
      </c>
      <c r="G89">
        <v>0.51869999999999994</v>
      </c>
      <c r="H89">
        <v>0.96210456784273179</v>
      </c>
      <c r="I89">
        <v>0.83635166282515638</v>
      </c>
      <c r="J89">
        <f t="shared" si="24"/>
        <v>1.3290139394463822</v>
      </c>
      <c r="K89" s="13">
        <v>36647</v>
      </c>
      <c r="L89">
        <f t="shared" si="20"/>
        <v>0.69523809523809521</v>
      </c>
      <c r="M89">
        <f t="shared" si="21"/>
        <v>0.94989999999999997</v>
      </c>
      <c r="N89">
        <f t="shared" si="22"/>
        <v>1.1003891497580378</v>
      </c>
      <c r="O89">
        <f t="shared" si="23"/>
        <v>1.1222835034573593</v>
      </c>
      <c r="Q89" s="14">
        <f t="shared" si="25"/>
        <v>34691</v>
      </c>
      <c r="R89" s="38">
        <f t="shared" si="26"/>
        <v>0.41375000000000001</v>
      </c>
      <c r="S89" s="38">
        <f t="shared" si="27"/>
        <v>0.53722499999999995</v>
      </c>
      <c r="T89" s="38">
        <f t="shared" si="28"/>
        <v>0.90107554674823009</v>
      </c>
      <c r="U89" s="38">
        <f t="shared" si="29"/>
        <v>0.76885083964438583</v>
      </c>
    </row>
    <row r="90" spans="1:21" x14ac:dyDescent="0.25">
      <c r="A90">
        <f t="shared" ref="A90:A135" si="30">MONTH(D90)</f>
        <v>1</v>
      </c>
      <c r="B90">
        <f t="shared" ref="B90:B135" si="31">YEAR(D90)</f>
        <v>1995</v>
      </c>
      <c r="C90" t="str">
        <f t="shared" si="19"/>
        <v>1995-1</v>
      </c>
      <c r="D90" s="2">
        <v>34705</v>
      </c>
      <c r="E90" s="2">
        <v>34700</v>
      </c>
      <c r="F90">
        <v>0.42071428571428576</v>
      </c>
      <c r="G90">
        <v>0.53770000000000007</v>
      </c>
      <c r="H90">
        <v>1.013799738652192</v>
      </c>
      <c r="I90">
        <v>0.89562067830095493</v>
      </c>
      <c r="J90">
        <f t="shared" si="24"/>
        <v>1.4097107540120009</v>
      </c>
      <c r="K90" s="13">
        <v>36678</v>
      </c>
      <c r="L90">
        <f t="shared" si="20"/>
        <v>0.77083333333333337</v>
      </c>
      <c r="M90">
        <f t="shared" si="21"/>
        <v>1.0594000000000001</v>
      </c>
      <c r="N90">
        <f t="shared" si="22"/>
        <v>1.3292838782865921</v>
      </c>
      <c r="O90">
        <f t="shared" si="23"/>
        <v>1.2336187026671057</v>
      </c>
      <c r="Q90" s="14">
        <f t="shared" si="25"/>
        <v>34705</v>
      </c>
      <c r="R90" s="38">
        <f t="shared" si="26"/>
        <v>0.41303571428571428</v>
      </c>
      <c r="S90" s="38">
        <f t="shared" si="27"/>
        <v>0.52944999999999998</v>
      </c>
      <c r="T90" s="38">
        <f t="shared" si="28"/>
        <v>0.91902525883484842</v>
      </c>
      <c r="U90" s="38">
        <f t="shared" si="29"/>
        <v>0.78860717813631864</v>
      </c>
    </row>
    <row r="91" spans="1:21" x14ac:dyDescent="0.25">
      <c r="A91">
        <f t="shared" si="30"/>
        <v>1</v>
      </c>
      <c r="B91">
        <f t="shared" si="31"/>
        <v>1995</v>
      </c>
      <c r="C91" t="str">
        <f t="shared" si="19"/>
        <v>1995-1</v>
      </c>
      <c r="D91" s="2">
        <v>34712</v>
      </c>
      <c r="E91" s="2">
        <v>34700</v>
      </c>
      <c r="F91">
        <v>0.41714285714285715</v>
      </c>
      <c r="G91">
        <v>0.55000000000000004</v>
      </c>
      <c r="H91">
        <v>1.0453912319246399</v>
      </c>
      <c r="I91">
        <v>0.90879157062891014</v>
      </c>
      <c r="J91">
        <f t="shared" si="24"/>
        <v>1.5060748710522189</v>
      </c>
      <c r="K91" s="13">
        <v>36708</v>
      </c>
      <c r="L91">
        <f t="shared" si="20"/>
        <v>0.70488095238095239</v>
      </c>
      <c r="M91">
        <f t="shared" si="21"/>
        <v>0.93820000000000003</v>
      </c>
      <c r="N91">
        <f t="shared" si="22"/>
        <v>1.2788092878990223</v>
      </c>
      <c r="O91">
        <f t="shared" si="23"/>
        <v>1.1623724069805728</v>
      </c>
      <c r="Q91" s="14">
        <f t="shared" si="25"/>
        <v>34712</v>
      </c>
      <c r="R91" s="38">
        <f t="shared" si="26"/>
        <v>0.41017857142857145</v>
      </c>
      <c r="S91" s="38">
        <f t="shared" si="27"/>
        <v>0.52469999999999994</v>
      </c>
      <c r="T91" s="38">
        <f t="shared" si="28"/>
        <v>0.95133474059076095</v>
      </c>
      <c r="U91" s="38">
        <f t="shared" si="29"/>
        <v>0.82235758972670403</v>
      </c>
    </row>
    <row r="92" spans="1:21" x14ac:dyDescent="0.25">
      <c r="A92">
        <f t="shared" si="30"/>
        <v>1</v>
      </c>
      <c r="B92">
        <f t="shared" si="31"/>
        <v>1995</v>
      </c>
      <c r="C92" t="str">
        <f t="shared" si="19"/>
        <v>1995-1</v>
      </c>
      <c r="D92" s="2">
        <v>34719</v>
      </c>
      <c r="E92" s="2">
        <v>34700</v>
      </c>
      <c r="F92">
        <v>0.44404761904761902</v>
      </c>
      <c r="G92">
        <v>0.57399999999999995</v>
      </c>
      <c r="H92">
        <v>1.0540070937262167</v>
      </c>
      <c r="I92">
        <v>0.92854790912084295</v>
      </c>
      <c r="J92">
        <f t="shared" si="24"/>
        <v>1.3736352780965739</v>
      </c>
      <c r="K92" s="13">
        <v>36739</v>
      </c>
      <c r="L92">
        <f t="shared" si="20"/>
        <v>0.74404761904761907</v>
      </c>
      <c r="M92">
        <f t="shared" si="21"/>
        <v>0.92122499999999996</v>
      </c>
      <c r="N92">
        <f t="shared" si="22"/>
        <v>1.2733884748488635</v>
      </c>
      <c r="O92">
        <f t="shared" si="23"/>
        <v>1.0004939084622984</v>
      </c>
      <c r="Q92" s="14">
        <f t="shared" si="25"/>
        <v>34719</v>
      </c>
      <c r="R92" s="38">
        <f t="shared" si="26"/>
        <v>0.41250000000000009</v>
      </c>
      <c r="S92" s="38">
        <f t="shared" si="27"/>
        <v>0.53047500000000003</v>
      </c>
      <c r="T92" s="38">
        <f t="shared" si="28"/>
        <v>0.98723416476399717</v>
      </c>
      <c r="U92" s="38">
        <f t="shared" si="29"/>
        <v>0.85940072439907811</v>
      </c>
    </row>
    <row r="93" spans="1:21" x14ac:dyDescent="0.25">
      <c r="A93">
        <f t="shared" si="30"/>
        <v>1</v>
      </c>
      <c r="B93">
        <f t="shared" si="31"/>
        <v>1995</v>
      </c>
      <c r="C93" t="str">
        <f t="shared" si="19"/>
        <v>1995-1</v>
      </c>
      <c r="D93" s="2">
        <v>34726</v>
      </c>
      <c r="E93" s="2">
        <v>34700</v>
      </c>
      <c r="F93">
        <v>0.42738095238095236</v>
      </c>
      <c r="G93">
        <v>0.56069999999999998</v>
      </c>
      <c r="H93">
        <v>1.0339034161892044</v>
      </c>
      <c r="I93">
        <v>0.92525518603885415</v>
      </c>
      <c r="J93">
        <f t="shared" si="24"/>
        <v>1.419161196654406</v>
      </c>
      <c r="K93" s="13">
        <v>36770</v>
      </c>
      <c r="L93">
        <f t="shared" si="20"/>
        <v>0.82797619047619053</v>
      </c>
      <c r="M93">
        <f t="shared" si="21"/>
        <v>0.95855000000000001</v>
      </c>
      <c r="N93">
        <f t="shared" si="22"/>
        <v>1.2550438690963399</v>
      </c>
      <c r="O93">
        <f t="shared" si="23"/>
        <v>1.0698880474152124</v>
      </c>
      <c r="Q93" s="14">
        <f t="shared" si="25"/>
        <v>34726</v>
      </c>
      <c r="R93" s="38">
        <f t="shared" si="26"/>
        <v>0.42375000000000002</v>
      </c>
      <c r="S93" s="38">
        <f t="shared" si="27"/>
        <v>0.54510000000000003</v>
      </c>
      <c r="T93" s="38">
        <f t="shared" si="28"/>
        <v>1.018825658036445</v>
      </c>
      <c r="U93" s="38">
        <f t="shared" si="29"/>
        <v>0.89232795521896613</v>
      </c>
    </row>
    <row r="94" spans="1:21" x14ac:dyDescent="0.25">
      <c r="A94">
        <f t="shared" si="30"/>
        <v>2</v>
      </c>
      <c r="B94">
        <f t="shared" si="31"/>
        <v>1995</v>
      </c>
      <c r="C94" t="str">
        <f t="shared" si="19"/>
        <v>1995-2</v>
      </c>
      <c r="D94" s="2">
        <v>34733</v>
      </c>
      <c r="E94" s="2">
        <v>34731</v>
      </c>
      <c r="F94">
        <v>0.44714285714285718</v>
      </c>
      <c r="G94">
        <v>0.57350000000000001</v>
      </c>
      <c r="H94">
        <v>1.0023119229167565</v>
      </c>
      <c r="I94">
        <v>0.93184063220283175</v>
      </c>
      <c r="J94">
        <f t="shared" si="24"/>
        <v>1.2415921598777302</v>
      </c>
      <c r="K94" s="13">
        <v>36800</v>
      </c>
      <c r="L94">
        <f t="shared" si="20"/>
        <v>0.78392857142857142</v>
      </c>
      <c r="M94">
        <f t="shared" si="21"/>
        <v>0.90564999999999996</v>
      </c>
      <c r="N94">
        <f t="shared" si="22"/>
        <v>1.1605565846723818</v>
      </c>
      <c r="O94">
        <f t="shared" si="23"/>
        <v>1.0073263088574249</v>
      </c>
      <c r="Q94" s="14">
        <f t="shared" si="25"/>
        <v>34733</v>
      </c>
      <c r="R94" s="38">
        <f t="shared" si="26"/>
        <v>0.42732142857142857</v>
      </c>
      <c r="S94" s="38">
        <f t="shared" si="27"/>
        <v>0.55560000000000009</v>
      </c>
      <c r="T94" s="38">
        <f t="shared" si="28"/>
        <v>1.0367753701230633</v>
      </c>
      <c r="U94" s="38">
        <f t="shared" si="29"/>
        <v>0.91455383602239049</v>
      </c>
    </row>
    <row r="95" spans="1:21" x14ac:dyDescent="0.25">
      <c r="A95">
        <f t="shared" si="30"/>
        <v>2</v>
      </c>
      <c r="B95">
        <f t="shared" si="31"/>
        <v>1995</v>
      </c>
      <c r="C95" t="str">
        <f t="shared" si="19"/>
        <v>1995-2</v>
      </c>
      <c r="D95" s="2">
        <v>34740</v>
      </c>
      <c r="E95" s="2">
        <v>34731</v>
      </c>
      <c r="F95">
        <v>0.43952380952380954</v>
      </c>
      <c r="G95">
        <v>0.55640000000000001</v>
      </c>
      <c r="H95">
        <v>0.99656801504903858</v>
      </c>
      <c r="I95">
        <v>0.90549884754692134</v>
      </c>
      <c r="J95">
        <f t="shared" si="24"/>
        <v>1.2673811826684518</v>
      </c>
      <c r="K95" s="13">
        <v>36831</v>
      </c>
      <c r="L95">
        <f t="shared" si="20"/>
        <v>0.81892857142857156</v>
      </c>
      <c r="M95">
        <f t="shared" si="21"/>
        <v>0.89435000000000009</v>
      </c>
      <c r="N95">
        <f t="shared" si="22"/>
        <v>1.15632045261994</v>
      </c>
      <c r="O95">
        <f t="shared" si="23"/>
        <v>1.0049390846229833</v>
      </c>
      <c r="Q95" s="14">
        <f t="shared" si="25"/>
        <v>34740</v>
      </c>
      <c r="R95" s="38">
        <f t="shared" si="26"/>
        <v>0.43392857142857144</v>
      </c>
      <c r="S95" s="38">
        <f t="shared" si="27"/>
        <v>0.56455</v>
      </c>
      <c r="T95" s="38">
        <f t="shared" si="28"/>
        <v>1.0339034161892044</v>
      </c>
      <c r="U95" s="38">
        <f t="shared" si="29"/>
        <v>0.92360882449785975</v>
      </c>
    </row>
    <row r="96" spans="1:21" x14ac:dyDescent="0.25">
      <c r="A96">
        <f t="shared" si="30"/>
        <v>2</v>
      </c>
      <c r="B96">
        <f t="shared" si="31"/>
        <v>1995</v>
      </c>
      <c r="C96" t="str">
        <f t="shared" si="19"/>
        <v>1995-2</v>
      </c>
      <c r="D96" s="2">
        <v>34747</v>
      </c>
      <c r="E96" s="2">
        <v>34731</v>
      </c>
      <c r="F96">
        <v>0.45023809523809522</v>
      </c>
      <c r="G96">
        <v>0.58760000000000001</v>
      </c>
      <c r="H96">
        <v>0.93625698243800171</v>
      </c>
      <c r="I96">
        <v>0.82976621666117878</v>
      </c>
      <c r="J96">
        <f t="shared" si="24"/>
        <v>1.0794708229717649</v>
      </c>
      <c r="K96" s="13">
        <v>36861</v>
      </c>
      <c r="L96">
        <f t="shared" si="20"/>
        <v>0.65648809523809526</v>
      </c>
      <c r="M96">
        <f t="shared" si="21"/>
        <v>0.755</v>
      </c>
      <c r="N96">
        <f t="shared" si="22"/>
        <v>1.160556584672382</v>
      </c>
      <c r="O96">
        <f t="shared" si="23"/>
        <v>0.92735429700362193</v>
      </c>
      <c r="Q96" s="14">
        <f t="shared" si="25"/>
        <v>34747</v>
      </c>
      <c r="R96" s="38">
        <f t="shared" si="26"/>
        <v>0.43952380952380954</v>
      </c>
      <c r="S96" s="38">
        <f t="shared" si="27"/>
        <v>0.56615000000000004</v>
      </c>
      <c r="T96" s="38">
        <f t="shared" si="28"/>
        <v>1.0216976119703041</v>
      </c>
      <c r="U96" s="38">
        <f t="shared" si="29"/>
        <v>0.92278564372736249</v>
      </c>
    </row>
    <row r="97" spans="1:21" x14ac:dyDescent="0.25">
      <c r="A97">
        <f t="shared" si="30"/>
        <v>2</v>
      </c>
      <c r="B97">
        <f t="shared" si="31"/>
        <v>1995</v>
      </c>
      <c r="C97" t="str">
        <f t="shared" si="19"/>
        <v>1995-2</v>
      </c>
      <c r="D97" s="2">
        <v>34754</v>
      </c>
      <c r="E97" s="2">
        <v>34731</v>
      </c>
      <c r="F97">
        <v>0.44500000000000001</v>
      </c>
      <c r="G97">
        <v>0.58760000000000001</v>
      </c>
      <c r="H97">
        <v>0.88168985769468255</v>
      </c>
      <c r="I97">
        <v>0.77708264734935795</v>
      </c>
      <c r="J97">
        <f t="shared" si="24"/>
        <v>0.98132552290939901</v>
      </c>
      <c r="K97" s="13">
        <v>36892</v>
      </c>
      <c r="L97">
        <f t="shared" si="20"/>
        <v>0.71404761904761904</v>
      </c>
      <c r="M97">
        <f t="shared" si="21"/>
        <v>0.87202500000000005</v>
      </c>
      <c r="N97">
        <f t="shared" si="22"/>
        <v>1.2024871121067218</v>
      </c>
      <c r="O97">
        <f t="shared" si="23"/>
        <v>1.0067500823180771</v>
      </c>
      <c r="Q97" s="14">
        <f t="shared" si="25"/>
        <v>34754</v>
      </c>
      <c r="R97" s="38">
        <f t="shared" si="26"/>
        <v>0.44107142857142856</v>
      </c>
      <c r="S97" s="38">
        <f t="shared" si="27"/>
        <v>0.56955</v>
      </c>
      <c r="T97" s="38">
        <f t="shared" si="28"/>
        <v>0.9922600841482504</v>
      </c>
      <c r="U97" s="38">
        <f t="shared" si="29"/>
        <v>0.89809022061244659</v>
      </c>
    </row>
    <row r="98" spans="1:21" x14ac:dyDescent="0.25">
      <c r="A98">
        <f t="shared" si="30"/>
        <v>3</v>
      </c>
      <c r="B98">
        <f t="shared" si="31"/>
        <v>1995</v>
      </c>
      <c r="C98" t="str">
        <f t="shared" si="19"/>
        <v>1995-3</v>
      </c>
      <c r="D98" s="2">
        <v>34768</v>
      </c>
      <c r="E98" s="2">
        <v>34759</v>
      </c>
      <c r="F98">
        <v>0.42642857142857143</v>
      </c>
      <c r="G98">
        <v>0.52469999999999994</v>
      </c>
      <c r="H98">
        <v>0.87307399589310586</v>
      </c>
      <c r="I98">
        <v>0.72110635495554831</v>
      </c>
      <c r="J98">
        <f t="shared" si="24"/>
        <v>1.0474097056119736</v>
      </c>
      <c r="K98" s="13">
        <v>36923</v>
      </c>
      <c r="L98">
        <f t="shared" si="20"/>
        <v>0.70817460317460312</v>
      </c>
      <c r="M98">
        <f t="shared" si="21"/>
        <v>0.87026666666666674</v>
      </c>
      <c r="N98">
        <f t="shared" si="22"/>
        <v>1.0810513266033881</v>
      </c>
      <c r="O98">
        <f t="shared" si="23"/>
        <v>1.0348479859510482</v>
      </c>
      <c r="Q98" s="14">
        <f t="shared" si="25"/>
        <v>34768</v>
      </c>
      <c r="R98" s="38">
        <f t="shared" si="26"/>
        <v>0.44547619047619053</v>
      </c>
      <c r="S98" s="38">
        <f t="shared" si="27"/>
        <v>0.57627500000000009</v>
      </c>
      <c r="T98" s="38">
        <f t="shared" si="28"/>
        <v>0.95420669452461981</v>
      </c>
      <c r="U98" s="38">
        <f t="shared" si="29"/>
        <v>0.86104708594007251</v>
      </c>
    </row>
    <row r="99" spans="1:21" x14ac:dyDescent="0.25">
      <c r="A99">
        <f t="shared" si="30"/>
        <v>3</v>
      </c>
      <c r="B99">
        <f t="shared" si="31"/>
        <v>1995</v>
      </c>
      <c r="C99" t="str">
        <f t="shared" si="19"/>
        <v>1995-3</v>
      </c>
      <c r="D99" s="2">
        <v>34775</v>
      </c>
      <c r="E99" s="2">
        <v>34759</v>
      </c>
      <c r="F99">
        <v>0.43476190476190479</v>
      </c>
      <c r="G99">
        <v>0.55369999999999997</v>
      </c>
      <c r="H99">
        <v>0.85009836442223463</v>
      </c>
      <c r="I99">
        <v>0.70793546262759299</v>
      </c>
      <c r="J99">
        <f t="shared" si="24"/>
        <v>0.95531934861631174</v>
      </c>
      <c r="K99" s="13">
        <v>36951</v>
      </c>
      <c r="L99">
        <f t="shared" si="20"/>
        <v>0.6511904761904761</v>
      </c>
      <c r="M99">
        <f t="shared" si="21"/>
        <v>0.89593333333333336</v>
      </c>
      <c r="N99">
        <f t="shared" si="22"/>
        <v>0.93132679485154402</v>
      </c>
      <c r="O99">
        <f t="shared" si="23"/>
        <v>1.040665130062562</v>
      </c>
      <c r="Q99" s="14">
        <f t="shared" si="25"/>
        <v>34775</v>
      </c>
      <c r="R99" s="38">
        <f t="shared" si="26"/>
        <v>0.44029761904761905</v>
      </c>
      <c r="S99" s="38">
        <f t="shared" si="27"/>
        <v>0.5640750000000001</v>
      </c>
      <c r="T99" s="38">
        <f t="shared" si="28"/>
        <v>0.92189721276870717</v>
      </c>
      <c r="U99" s="38">
        <f t="shared" si="29"/>
        <v>0.80836351662825168</v>
      </c>
    </row>
    <row r="100" spans="1:21" x14ac:dyDescent="0.25">
      <c r="A100">
        <f t="shared" si="30"/>
        <v>3</v>
      </c>
      <c r="B100">
        <f t="shared" si="31"/>
        <v>1995</v>
      </c>
      <c r="C100" t="str">
        <f t="shared" si="19"/>
        <v>1995-3</v>
      </c>
      <c r="D100" s="2">
        <v>34782</v>
      </c>
      <c r="E100" s="2">
        <v>34759</v>
      </c>
      <c r="F100">
        <v>0.44714285714285718</v>
      </c>
      <c r="G100">
        <v>0.57820000000000005</v>
      </c>
      <c r="H100">
        <v>0.89317767343011822</v>
      </c>
      <c r="I100">
        <v>0.75074086269344753</v>
      </c>
      <c r="J100">
        <f t="shared" si="24"/>
        <v>0.99752195335809168</v>
      </c>
      <c r="K100" s="19"/>
      <c r="Q100" s="14">
        <f t="shared" si="25"/>
        <v>34782</v>
      </c>
      <c r="R100" s="38">
        <f t="shared" si="26"/>
        <v>0.43910714285714281</v>
      </c>
      <c r="S100" s="38">
        <f t="shared" si="27"/>
        <v>0.56340000000000001</v>
      </c>
      <c r="T100" s="38">
        <f t="shared" si="28"/>
        <v>0.88527980011200624</v>
      </c>
      <c r="U100" s="38">
        <f t="shared" si="29"/>
        <v>0.75897267039841954</v>
      </c>
    </row>
    <row r="101" spans="1:21" x14ac:dyDescent="0.25">
      <c r="A101">
        <f t="shared" si="30"/>
        <v>3</v>
      </c>
      <c r="B101">
        <f t="shared" si="31"/>
        <v>1995</v>
      </c>
      <c r="C101" t="str">
        <f t="shared" si="19"/>
        <v>1995-3</v>
      </c>
      <c r="D101" s="2">
        <v>34789</v>
      </c>
      <c r="E101" s="2">
        <v>34759</v>
      </c>
      <c r="F101">
        <v>0.45642857142857146</v>
      </c>
      <c r="G101">
        <v>0.59470000000000001</v>
      </c>
      <c r="H101">
        <v>0.93338502850414284</v>
      </c>
      <c r="I101">
        <v>0.8462298320711229</v>
      </c>
      <c r="J101">
        <f t="shared" si="24"/>
        <v>1.0449750233267603</v>
      </c>
      <c r="K101" s="30"/>
      <c r="Q101" s="14">
        <f t="shared" si="25"/>
        <v>34789</v>
      </c>
      <c r="R101" s="38">
        <f t="shared" si="26"/>
        <v>0.43833333333333335</v>
      </c>
      <c r="S101" s="38">
        <f t="shared" si="27"/>
        <v>0.56105000000000005</v>
      </c>
      <c r="T101" s="38">
        <f t="shared" si="28"/>
        <v>0.8745099728600354</v>
      </c>
      <c r="U101" s="38">
        <f t="shared" si="29"/>
        <v>0.73921633190648661</v>
      </c>
    </row>
    <row r="102" spans="1:21" x14ac:dyDescent="0.25">
      <c r="A102">
        <f t="shared" si="30"/>
        <v>4</v>
      </c>
      <c r="B102">
        <f t="shared" si="31"/>
        <v>1995</v>
      </c>
      <c r="C102" t="str">
        <f t="shared" si="19"/>
        <v>1995-4</v>
      </c>
      <c r="D102" s="2">
        <v>34796</v>
      </c>
      <c r="E102" s="2">
        <v>34790</v>
      </c>
      <c r="F102">
        <v>0.46833333333333338</v>
      </c>
      <c r="G102">
        <v>0.6129</v>
      </c>
      <c r="H102">
        <v>0.93338502850414284</v>
      </c>
      <c r="I102">
        <v>0.86598617056305571</v>
      </c>
      <c r="J102">
        <f t="shared" si="24"/>
        <v>0.99299294342521582</v>
      </c>
      <c r="Q102" s="14">
        <f t="shared" si="25"/>
        <v>34796</v>
      </c>
      <c r="R102" s="38">
        <f t="shared" si="26"/>
        <v>0.44119047619047624</v>
      </c>
      <c r="S102" s="38">
        <f t="shared" si="27"/>
        <v>0.56282499999999991</v>
      </c>
      <c r="T102" s="38">
        <f t="shared" si="28"/>
        <v>0.88743376556240039</v>
      </c>
      <c r="U102" s="38">
        <f t="shared" si="29"/>
        <v>0.75650312808692799</v>
      </c>
    </row>
    <row r="103" spans="1:21" x14ac:dyDescent="0.25">
      <c r="A103">
        <f t="shared" si="30"/>
        <v>4</v>
      </c>
      <c r="B103">
        <f t="shared" si="31"/>
        <v>1995</v>
      </c>
      <c r="C103" t="str">
        <f t="shared" si="19"/>
        <v>1995-4</v>
      </c>
      <c r="D103" s="2">
        <v>34803</v>
      </c>
      <c r="E103" s="2">
        <v>34790</v>
      </c>
      <c r="F103">
        <v>0.45595238095238094</v>
      </c>
      <c r="G103">
        <v>0.60439999999999994</v>
      </c>
      <c r="H103">
        <v>0.97933629144588519</v>
      </c>
      <c r="I103">
        <v>0.91866973987487655</v>
      </c>
      <c r="J103">
        <f t="shared" si="24"/>
        <v>1.1478916052599051</v>
      </c>
      <c r="Q103" s="14">
        <f t="shared" si="25"/>
        <v>34803</v>
      </c>
      <c r="R103" s="38">
        <f t="shared" si="26"/>
        <v>0.45166666666666666</v>
      </c>
      <c r="S103" s="38">
        <f t="shared" si="27"/>
        <v>0.58487500000000003</v>
      </c>
      <c r="T103" s="38">
        <f t="shared" si="28"/>
        <v>0.90251152371515964</v>
      </c>
      <c r="U103" s="38">
        <f t="shared" si="29"/>
        <v>0.7927230819888047</v>
      </c>
    </row>
    <row r="104" spans="1:21" x14ac:dyDescent="0.25">
      <c r="A104">
        <f t="shared" si="30"/>
        <v>4</v>
      </c>
      <c r="B104">
        <f t="shared" si="31"/>
        <v>1995</v>
      </c>
      <c r="C104" t="str">
        <f t="shared" si="19"/>
        <v>1995-4</v>
      </c>
      <c r="D104" s="2">
        <v>34810</v>
      </c>
      <c r="E104" s="2">
        <v>34790</v>
      </c>
      <c r="F104">
        <v>0.48595238095238097</v>
      </c>
      <c r="G104">
        <v>0.63200000000000001</v>
      </c>
      <c r="H104">
        <v>0.98795215324746188</v>
      </c>
      <c r="I104">
        <v>0.92525518603885415</v>
      </c>
      <c r="J104">
        <f t="shared" si="24"/>
        <v>1.0330225593529345</v>
      </c>
      <c r="Q104" s="14">
        <f t="shared" si="25"/>
        <v>34810</v>
      </c>
      <c r="R104" s="38">
        <f t="shared" si="26"/>
        <v>0.45696428571428577</v>
      </c>
      <c r="S104" s="38">
        <f t="shared" si="27"/>
        <v>0.59755000000000003</v>
      </c>
      <c r="T104" s="38">
        <f t="shared" si="28"/>
        <v>0.93482100547107227</v>
      </c>
      <c r="U104" s="38">
        <f t="shared" si="29"/>
        <v>0.84540665130062564</v>
      </c>
    </row>
    <row r="105" spans="1:21" x14ac:dyDescent="0.25">
      <c r="A105">
        <f t="shared" si="30"/>
        <v>4</v>
      </c>
      <c r="B105">
        <f t="shared" si="31"/>
        <v>1995</v>
      </c>
      <c r="C105" t="str">
        <f t="shared" si="19"/>
        <v>1995-4</v>
      </c>
      <c r="D105" s="2">
        <v>34817</v>
      </c>
      <c r="E105" s="2">
        <v>34790</v>
      </c>
      <c r="F105">
        <v>0.48523809523809519</v>
      </c>
      <c r="G105">
        <v>0.65329999999999999</v>
      </c>
      <c r="H105">
        <v>0.97933629144588519</v>
      </c>
      <c r="I105">
        <v>0.89891340138294373</v>
      </c>
      <c r="J105">
        <f t="shared" si="24"/>
        <v>1.0182592856097734</v>
      </c>
      <c r="Q105" s="14">
        <f t="shared" si="25"/>
        <v>34817</v>
      </c>
      <c r="R105" s="38">
        <f t="shared" si="26"/>
        <v>0.46666666666666667</v>
      </c>
      <c r="S105" s="38">
        <f t="shared" si="27"/>
        <v>0.61099999999999999</v>
      </c>
      <c r="T105" s="38">
        <f t="shared" si="28"/>
        <v>0.95851462542540822</v>
      </c>
      <c r="U105" s="38">
        <f t="shared" si="29"/>
        <v>0.88903523213697733</v>
      </c>
    </row>
    <row r="106" spans="1:21" x14ac:dyDescent="0.25">
      <c r="A106">
        <f t="shared" si="30"/>
        <v>5</v>
      </c>
      <c r="B106">
        <f t="shared" si="31"/>
        <v>1995</v>
      </c>
      <c r="C106" t="str">
        <f t="shared" si="19"/>
        <v>1995-5</v>
      </c>
      <c r="D106" s="2">
        <v>34824</v>
      </c>
      <c r="E106" s="2">
        <v>34820</v>
      </c>
      <c r="F106">
        <v>0.484047619047619</v>
      </c>
      <c r="G106">
        <v>0.63990000000000002</v>
      </c>
      <c r="H106">
        <v>0.95923261390887293</v>
      </c>
      <c r="I106">
        <v>0.90220612446493254</v>
      </c>
      <c r="J106">
        <f t="shared" si="24"/>
        <v>0.98169059440101658</v>
      </c>
      <c r="Q106" s="14">
        <f t="shared" si="25"/>
        <v>34824</v>
      </c>
      <c r="R106" s="38">
        <f t="shared" si="26"/>
        <v>0.47386904761904763</v>
      </c>
      <c r="S106" s="38">
        <f t="shared" si="27"/>
        <v>0.62565000000000004</v>
      </c>
      <c r="T106" s="38">
        <f t="shared" si="28"/>
        <v>0.97000244116084378</v>
      </c>
      <c r="U106" s="38">
        <f t="shared" si="29"/>
        <v>0.90220612446493254</v>
      </c>
    </row>
    <row r="107" spans="1:21" x14ac:dyDescent="0.25">
      <c r="A107">
        <f t="shared" si="30"/>
        <v>5</v>
      </c>
      <c r="B107">
        <f t="shared" si="31"/>
        <v>1995</v>
      </c>
      <c r="C107" t="str">
        <f t="shared" si="19"/>
        <v>1995-5</v>
      </c>
      <c r="D107" s="2">
        <v>34831</v>
      </c>
      <c r="E107" s="2">
        <v>34820</v>
      </c>
      <c r="F107">
        <v>0.46476190476190476</v>
      </c>
      <c r="G107">
        <v>0.63670000000000004</v>
      </c>
      <c r="H107">
        <v>0.95923261390887293</v>
      </c>
      <c r="I107">
        <v>0.89891340138294373</v>
      </c>
      <c r="J107">
        <f t="shared" si="24"/>
        <v>1.0639226323858946</v>
      </c>
      <c r="Q107" s="14">
        <f t="shared" si="25"/>
        <v>34831</v>
      </c>
      <c r="R107" s="38">
        <f t="shared" si="26"/>
        <v>0.47779761904761903</v>
      </c>
      <c r="S107" s="38">
        <f t="shared" si="27"/>
        <v>0.63239999999999996</v>
      </c>
      <c r="T107" s="38">
        <f t="shared" si="28"/>
        <v>0.97646433751202633</v>
      </c>
      <c r="U107" s="38">
        <f t="shared" si="29"/>
        <v>0.9112611129404018</v>
      </c>
    </row>
    <row r="108" spans="1:21" x14ac:dyDescent="0.25">
      <c r="A108">
        <f t="shared" si="30"/>
        <v>5</v>
      </c>
      <c r="B108">
        <f t="shared" si="31"/>
        <v>1995</v>
      </c>
      <c r="C108" t="str">
        <f t="shared" si="19"/>
        <v>1995-5</v>
      </c>
      <c r="D108" s="2">
        <v>34838</v>
      </c>
      <c r="E108" s="2">
        <v>34820</v>
      </c>
      <c r="F108">
        <v>0.47761904761904761</v>
      </c>
      <c r="G108">
        <v>0.66339999999999999</v>
      </c>
      <c r="H108">
        <v>0.90179353523169492</v>
      </c>
      <c r="I108">
        <v>0.89891340138294373</v>
      </c>
      <c r="J108">
        <f t="shared" si="24"/>
        <v>0.88810211763365843</v>
      </c>
      <c r="Q108" s="14">
        <f t="shared" si="25"/>
        <v>34838</v>
      </c>
      <c r="R108" s="38">
        <f t="shared" si="26"/>
        <v>0.48</v>
      </c>
      <c r="S108" s="38">
        <f t="shared" si="27"/>
        <v>0.64047499999999991</v>
      </c>
      <c r="T108" s="38">
        <f t="shared" si="28"/>
        <v>0.97143841812777332</v>
      </c>
      <c r="U108" s="38">
        <f t="shared" si="29"/>
        <v>0.90632202831741848</v>
      </c>
    </row>
    <row r="109" spans="1:21" x14ac:dyDescent="0.25">
      <c r="A109">
        <f t="shared" si="30"/>
        <v>5</v>
      </c>
      <c r="B109">
        <f t="shared" si="31"/>
        <v>1995</v>
      </c>
      <c r="C109" t="str">
        <f t="shared" si="19"/>
        <v>1995-5</v>
      </c>
      <c r="D109" s="2">
        <v>34845</v>
      </c>
      <c r="E109" s="2">
        <v>34820</v>
      </c>
      <c r="F109">
        <v>0.44500000000000001</v>
      </c>
      <c r="G109">
        <v>0.64069999999999994</v>
      </c>
      <c r="H109">
        <v>0.88168985769468255</v>
      </c>
      <c r="I109">
        <v>0.88574250905498852</v>
      </c>
      <c r="J109">
        <f t="shared" si="24"/>
        <v>0.98132552290939901</v>
      </c>
      <c r="Q109" s="14">
        <f t="shared" si="25"/>
        <v>34845</v>
      </c>
      <c r="R109" s="38">
        <f t="shared" si="26"/>
        <v>0.47791666666666666</v>
      </c>
      <c r="S109" s="38">
        <f t="shared" si="27"/>
        <v>0.64832500000000004</v>
      </c>
      <c r="T109" s="38">
        <f t="shared" si="28"/>
        <v>0.94989876362383152</v>
      </c>
      <c r="U109" s="38">
        <f t="shared" si="29"/>
        <v>0.89973658215344088</v>
      </c>
    </row>
    <row r="110" spans="1:21" x14ac:dyDescent="0.25">
      <c r="A110">
        <f t="shared" si="30"/>
        <v>6</v>
      </c>
      <c r="B110">
        <f t="shared" si="31"/>
        <v>1995</v>
      </c>
      <c r="C110" t="str">
        <f t="shared" si="19"/>
        <v>1995-6</v>
      </c>
      <c r="D110" s="2">
        <v>34859</v>
      </c>
      <c r="E110" s="2">
        <v>34851</v>
      </c>
      <c r="F110">
        <v>0.44761904761904764</v>
      </c>
      <c r="G110">
        <v>0.60799999999999998</v>
      </c>
      <c r="H110">
        <v>0.85009836442223463</v>
      </c>
      <c r="I110">
        <v>0.83964438590714519</v>
      </c>
      <c r="J110">
        <f t="shared" si="24"/>
        <v>0.89915592051775817</v>
      </c>
      <c r="Q110" s="14">
        <f t="shared" si="25"/>
        <v>34859</v>
      </c>
      <c r="R110" s="38">
        <f t="shared" si="26"/>
        <v>0.46785714285714286</v>
      </c>
      <c r="S110" s="38">
        <f t="shared" si="27"/>
        <v>0.64517500000000005</v>
      </c>
      <c r="T110" s="38">
        <f t="shared" si="28"/>
        <v>0.92548715518603086</v>
      </c>
      <c r="U110" s="38">
        <f t="shared" si="29"/>
        <v>0.89644385907145208</v>
      </c>
    </row>
    <row r="111" spans="1:21" x14ac:dyDescent="0.25">
      <c r="A111">
        <f t="shared" si="30"/>
        <v>6</v>
      </c>
      <c r="B111">
        <f t="shared" si="31"/>
        <v>1995</v>
      </c>
      <c r="C111" t="str">
        <f t="shared" si="19"/>
        <v>1995-6</v>
      </c>
      <c r="D111" s="2">
        <v>34866</v>
      </c>
      <c r="E111" s="2">
        <v>34851</v>
      </c>
      <c r="F111">
        <v>0.44857142857142857</v>
      </c>
      <c r="G111">
        <v>0.61499999999999999</v>
      </c>
      <c r="H111">
        <v>0.82999468688522238</v>
      </c>
      <c r="I111">
        <v>0.79025353967731315</v>
      </c>
      <c r="J111">
        <f t="shared" si="24"/>
        <v>0.85030662681419</v>
      </c>
      <c r="Q111" s="14">
        <f t="shared" si="25"/>
        <v>34866</v>
      </c>
      <c r="R111" s="38">
        <f t="shared" si="26"/>
        <v>0.45874999999999999</v>
      </c>
      <c r="S111" s="38">
        <f t="shared" si="27"/>
        <v>0.63719999999999999</v>
      </c>
      <c r="T111" s="38">
        <f t="shared" si="28"/>
        <v>0.89820359281437123</v>
      </c>
      <c r="U111" s="38">
        <f t="shared" si="29"/>
        <v>0.88080342443200532</v>
      </c>
    </row>
    <row r="112" spans="1:21" x14ac:dyDescent="0.25">
      <c r="A112">
        <f t="shared" si="30"/>
        <v>6</v>
      </c>
      <c r="B112">
        <f t="shared" si="31"/>
        <v>1995</v>
      </c>
      <c r="C112" t="str">
        <f t="shared" si="19"/>
        <v>1995-6</v>
      </c>
      <c r="D112" s="2">
        <v>34873</v>
      </c>
      <c r="E112" s="2">
        <v>34851</v>
      </c>
      <c r="F112">
        <v>0.41642857142857137</v>
      </c>
      <c r="G112">
        <v>0.56979999999999997</v>
      </c>
      <c r="H112">
        <v>0.79553123967891559</v>
      </c>
      <c r="I112">
        <v>0.78037537043134675</v>
      </c>
      <c r="J112">
        <f t="shared" si="24"/>
        <v>0.91036661329413715</v>
      </c>
      <c r="Q112" s="14">
        <f t="shared" si="25"/>
        <v>34873</v>
      </c>
      <c r="R112" s="38">
        <f t="shared" si="26"/>
        <v>0.45470238095238097</v>
      </c>
      <c r="S112" s="38">
        <f t="shared" si="27"/>
        <v>0.63177499999999998</v>
      </c>
      <c r="T112" s="38">
        <f t="shared" si="28"/>
        <v>0.86589411105845859</v>
      </c>
      <c r="U112" s="38">
        <f t="shared" si="29"/>
        <v>0.85363845900559765</v>
      </c>
    </row>
    <row r="113" spans="1:21" x14ac:dyDescent="0.25">
      <c r="A113">
        <f t="shared" si="30"/>
        <v>6</v>
      </c>
      <c r="B113">
        <f t="shared" si="31"/>
        <v>1995</v>
      </c>
      <c r="C113" t="str">
        <f t="shared" si="19"/>
        <v>1995-6</v>
      </c>
      <c r="D113" s="2">
        <v>34880</v>
      </c>
      <c r="E113" s="2">
        <v>34851</v>
      </c>
      <c r="F113">
        <v>0.41428571428571426</v>
      </c>
      <c r="G113">
        <v>0.59150000000000003</v>
      </c>
      <c r="H113">
        <v>0.77255560820804436</v>
      </c>
      <c r="I113">
        <v>0.72769180111952592</v>
      </c>
      <c r="J113">
        <f t="shared" si="24"/>
        <v>0.86478939912286579</v>
      </c>
      <c r="Q113" s="14">
        <f t="shared" si="25"/>
        <v>34880</v>
      </c>
      <c r="R113" s="38">
        <f t="shared" si="26"/>
        <v>0.43940476190476191</v>
      </c>
      <c r="S113" s="38">
        <f t="shared" si="27"/>
        <v>0.608375</v>
      </c>
      <c r="T113" s="38">
        <f t="shared" si="28"/>
        <v>0.83932853717026368</v>
      </c>
      <c r="U113" s="38">
        <f t="shared" si="29"/>
        <v>0.82400395126769832</v>
      </c>
    </row>
    <row r="114" spans="1:21" x14ac:dyDescent="0.25">
      <c r="A114">
        <f t="shared" si="30"/>
        <v>7</v>
      </c>
      <c r="B114">
        <f t="shared" si="31"/>
        <v>1995</v>
      </c>
      <c r="C114" t="str">
        <f t="shared" si="19"/>
        <v>1995-7</v>
      </c>
      <c r="D114" s="2">
        <v>34887</v>
      </c>
      <c r="E114" s="2">
        <v>34881</v>
      </c>
      <c r="F114">
        <v>0.40809523809523812</v>
      </c>
      <c r="G114">
        <v>0.53799999999999992</v>
      </c>
      <c r="H114">
        <v>0.77255560820804436</v>
      </c>
      <c r="I114">
        <v>0.71122818570958191</v>
      </c>
      <c r="J114">
        <f t="shared" si="24"/>
        <v>0.89307675290185884</v>
      </c>
      <c r="Q114" s="14">
        <f t="shared" si="25"/>
        <v>34887</v>
      </c>
      <c r="R114" s="38">
        <f t="shared" si="26"/>
        <v>0.43172619047619043</v>
      </c>
      <c r="S114" s="38">
        <f t="shared" si="27"/>
        <v>0.59607499999999991</v>
      </c>
      <c r="T114" s="38">
        <f t="shared" si="28"/>
        <v>0.81204497479860427</v>
      </c>
      <c r="U114" s="38">
        <f t="shared" si="29"/>
        <v>0.7844912742838327</v>
      </c>
    </row>
    <row r="115" spans="1:21" x14ac:dyDescent="0.25">
      <c r="A115">
        <f t="shared" si="30"/>
        <v>7</v>
      </c>
      <c r="B115">
        <f t="shared" si="31"/>
        <v>1995</v>
      </c>
      <c r="C115" t="str">
        <f t="shared" si="19"/>
        <v>1995-7</v>
      </c>
      <c r="D115" s="2">
        <v>34894</v>
      </c>
      <c r="E115" s="2">
        <v>34881</v>
      </c>
      <c r="F115">
        <v>0.4123809523809524</v>
      </c>
      <c r="G115">
        <v>0.5454</v>
      </c>
      <c r="H115">
        <v>0.82137882508364568</v>
      </c>
      <c r="I115">
        <v>0.71122818570958191</v>
      </c>
      <c r="J115">
        <f t="shared" si="24"/>
        <v>0.99179622710814763</v>
      </c>
      <c r="Q115" s="14">
        <f t="shared" si="25"/>
        <v>34894</v>
      </c>
      <c r="R115" s="38">
        <f t="shared" si="26"/>
        <v>0.42184523809523811</v>
      </c>
      <c r="S115" s="38">
        <f t="shared" si="27"/>
        <v>0.57857499999999995</v>
      </c>
      <c r="T115" s="38">
        <f t="shared" si="28"/>
        <v>0.79265928574505673</v>
      </c>
      <c r="U115" s="38">
        <f t="shared" si="29"/>
        <v>0.75238722423444204</v>
      </c>
    </row>
    <row r="116" spans="1:21" x14ac:dyDescent="0.25">
      <c r="A116">
        <f t="shared" si="30"/>
        <v>7</v>
      </c>
      <c r="B116">
        <f t="shared" si="31"/>
        <v>1995</v>
      </c>
      <c r="C116" t="str">
        <f t="shared" si="19"/>
        <v>1995-7</v>
      </c>
      <c r="D116" s="2">
        <v>34901</v>
      </c>
      <c r="E116" s="2">
        <v>34881</v>
      </c>
      <c r="F116">
        <v>0.39976190476190476</v>
      </c>
      <c r="G116">
        <v>0.52049999999999996</v>
      </c>
      <c r="H116">
        <v>0.80701905541435115</v>
      </c>
      <c r="I116">
        <v>0.81000987816924597</v>
      </c>
      <c r="J116">
        <f t="shared" si="24"/>
        <v>1.0187492750090976</v>
      </c>
      <c r="Q116" s="14">
        <f t="shared" si="25"/>
        <v>34901</v>
      </c>
      <c r="R116" s="38">
        <f t="shared" si="26"/>
        <v>0.41279761904761902</v>
      </c>
      <c r="S116" s="38">
        <f t="shared" si="27"/>
        <v>0.56117499999999998</v>
      </c>
      <c r="T116" s="38">
        <f t="shared" si="28"/>
        <v>0.79050532029466247</v>
      </c>
      <c r="U116" s="38">
        <f t="shared" si="29"/>
        <v>0.73263088574250923</v>
      </c>
    </row>
    <row r="117" spans="1:21" x14ac:dyDescent="0.25">
      <c r="A117">
        <f t="shared" si="30"/>
        <v>7</v>
      </c>
      <c r="B117">
        <f t="shared" si="31"/>
        <v>1995</v>
      </c>
      <c r="C117" t="str">
        <f t="shared" si="19"/>
        <v>1995-7</v>
      </c>
      <c r="D117" s="2">
        <v>34908</v>
      </c>
      <c r="E117" s="2">
        <v>34881</v>
      </c>
      <c r="F117">
        <v>0.41499999999999998</v>
      </c>
      <c r="G117">
        <v>0.53749999999999998</v>
      </c>
      <c r="H117">
        <v>0.78404342394347992</v>
      </c>
      <c r="I117">
        <v>0.75074086269344753</v>
      </c>
      <c r="J117">
        <f t="shared" si="24"/>
        <v>0.88926126251440951</v>
      </c>
      <c r="Q117" s="14">
        <f t="shared" si="25"/>
        <v>34908</v>
      </c>
      <c r="R117" s="38">
        <f t="shared" si="26"/>
        <v>0.40863095238095237</v>
      </c>
      <c r="S117" s="38">
        <f t="shared" si="27"/>
        <v>0.54885000000000006</v>
      </c>
      <c r="T117" s="38">
        <f t="shared" si="28"/>
        <v>0.79337727422852145</v>
      </c>
      <c r="U117" s="38">
        <f t="shared" si="29"/>
        <v>0.74003951267698387</v>
      </c>
    </row>
    <row r="118" spans="1:21" x14ac:dyDescent="0.25">
      <c r="A118">
        <f t="shared" si="30"/>
        <v>8</v>
      </c>
      <c r="B118">
        <f t="shared" si="31"/>
        <v>1995</v>
      </c>
      <c r="C118" t="str">
        <f t="shared" si="19"/>
        <v>1995-8</v>
      </c>
      <c r="D118" s="2">
        <v>34915</v>
      </c>
      <c r="E118" s="2">
        <v>34912</v>
      </c>
      <c r="F118">
        <v>0.42166666666666669</v>
      </c>
      <c r="G118">
        <v>0.53969999999999996</v>
      </c>
      <c r="H118">
        <v>0.7782995160757622</v>
      </c>
      <c r="I118">
        <v>0.74086269344748112</v>
      </c>
      <c r="J118">
        <f t="shared" si="24"/>
        <v>0.84576960334172846</v>
      </c>
      <c r="Q118" s="14">
        <f t="shared" si="25"/>
        <v>34915</v>
      </c>
      <c r="R118" s="38">
        <f t="shared" si="26"/>
        <v>0.40880952380952384</v>
      </c>
      <c r="S118" s="38">
        <f t="shared" si="27"/>
        <v>0.53534999999999999</v>
      </c>
      <c r="T118" s="38">
        <f t="shared" si="28"/>
        <v>0.79624922816238031</v>
      </c>
      <c r="U118" s="38">
        <f t="shared" si="29"/>
        <v>0.74580177807046444</v>
      </c>
    </row>
    <row r="119" spans="1:21" x14ac:dyDescent="0.25">
      <c r="A119">
        <f t="shared" si="30"/>
        <v>8</v>
      </c>
      <c r="B119">
        <f t="shared" si="31"/>
        <v>1995</v>
      </c>
      <c r="C119" t="str">
        <f t="shared" si="19"/>
        <v>1995-8</v>
      </c>
      <c r="D119" s="2">
        <v>34922</v>
      </c>
      <c r="E119" s="2">
        <v>34912</v>
      </c>
      <c r="F119">
        <v>0.42523809523809525</v>
      </c>
      <c r="G119">
        <v>0.55720000000000003</v>
      </c>
      <c r="H119">
        <v>0.7696836542741855</v>
      </c>
      <c r="I119">
        <v>0.74086269344748112</v>
      </c>
      <c r="J119">
        <f t="shared" si="24"/>
        <v>0.81000635383627051</v>
      </c>
      <c r="Q119" s="14">
        <f t="shared" si="25"/>
        <v>34922</v>
      </c>
      <c r="R119" s="38">
        <f t="shared" si="26"/>
        <v>0.41220238095238093</v>
      </c>
      <c r="S119" s="38">
        <f t="shared" si="27"/>
        <v>0.535775</v>
      </c>
      <c r="T119" s="38">
        <f t="shared" si="28"/>
        <v>0.79768520512930974</v>
      </c>
      <c r="U119" s="38">
        <f t="shared" si="29"/>
        <v>0.75321040500493919</v>
      </c>
    </row>
    <row r="120" spans="1:21" x14ac:dyDescent="0.25">
      <c r="A120">
        <f t="shared" si="30"/>
        <v>8</v>
      </c>
      <c r="B120">
        <f t="shared" si="31"/>
        <v>1995</v>
      </c>
      <c r="C120" t="str">
        <f t="shared" si="19"/>
        <v>1995-8</v>
      </c>
      <c r="D120" s="2">
        <v>34929</v>
      </c>
      <c r="E120" s="2">
        <v>34912</v>
      </c>
      <c r="F120">
        <v>0.42547619047619051</v>
      </c>
      <c r="G120">
        <v>0.5423</v>
      </c>
      <c r="H120">
        <v>0.75532388460489097</v>
      </c>
      <c r="I120">
        <v>0.73098452420151472</v>
      </c>
      <c r="J120">
        <f t="shared" si="24"/>
        <v>0.77524360119784097</v>
      </c>
      <c r="Q120" s="14">
        <f t="shared" si="25"/>
        <v>34929</v>
      </c>
      <c r="R120" s="38">
        <f t="shared" si="26"/>
        <v>0.41541666666666666</v>
      </c>
      <c r="S120" s="38">
        <f t="shared" si="27"/>
        <v>0.5387249999999999</v>
      </c>
      <c r="T120" s="38">
        <f t="shared" si="28"/>
        <v>0.78476141242694475</v>
      </c>
      <c r="U120" s="38">
        <f t="shared" si="29"/>
        <v>0.76061903193941394</v>
      </c>
    </row>
    <row r="121" spans="1:21" x14ac:dyDescent="0.25">
      <c r="A121">
        <f t="shared" si="30"/>
        <v>8</v>
      </c>
      <c r="B121">
        <f t="shared" si="31"/>
        <v>1995</v>
      </c>
      <c r="C121" t="str">
        <f t="shared" si="19"/>
        <v>1995-8</v>
      </c>
      <c r="D121" s="2">
        <v>34936</v>
      </c>
      <c r="E121" s="2">
        <v>34912</v>
      </c>
      <c r="F121">
        <v>0.42523809523809525</v>
      </c>
      <c r="G121">
        <v>0.55969999999999998</v>
      </c>
      <c r="H121">
        <v>0.70075675986157182</v>
      </c>
      <c r="I121">
        <v>0.69147184721764898</v>
      </c>
      <c r="J121">
        <f t="shared" si="24"/>
        <v>0.64791623259720132</v>
      </c>
      <c r="Q121" s="14">
        <f t="shared" si="25"/>
        <v>34936</v>
      </c>
      <c r="R121" s="38">
        <f t="shared" si="26"/>
        <v>0.42184523809523811</v>
      </c>
      <c r="S121" s="38">
        <f t="shared" si="27"/>
        <v>0.54417499999999996</v>
      </c>
      <c r="T121" s="38">
        <f t="shared" si="28"/>
        <v>0.77183761972457965</v>
      </c>
      <c r="U121" s="38">
        <f t="shared" si="29"/>
        <v>0.74086269344748112</v>
      </c>
    </row>
    <row r="122" spans="1:21" x14ac:dyDescent="0.25">
      <c r="A122">
        <f t="shared" si="30"/>
        <v>9</v>
      </c>
      <c r="B122">
        <f t="shared" si="31"/>
        <v>1995</v>
      </c>
      <c r="C122" t="str">
        <f t="shared" si="19"/>
        <v>1995-9</v>
      </c>
      <c r="D122" s="2">
        <v>34950</v>
      </c>
      <c r="E122" s="2">
        <v>34943</v>
      </c>
      <c r="F122">
        <v>0.43904761904761908</v>
      </c>
      <c r="G122">
        <v>0.54789999999999994</v>
      </c>
      <c r="H122">
        <v>0.68352503625841843</v>
      </c>
      <c r="I122">
        <v>0.65854461639776096</v>
      </c>
      <c r="J122">
        <f t="shared" si="24"/>
        <v>0.55683576588143013</v>
      </c>
      <c r="Q122" s="14">
        <f t="shared" si="25"/>
        <v>34950</v>
      </c>
      <c r="R122" s="38">
        <f t="shared" si="26"/>
        <v>0.4244047619047619</v>
      </c>
      <c r="S122" s="38">
        <f t="shared" si="27"/>
        <v>0.54972500000000002</v>
      </c>
      <c r="T122" s="38">
        <f t="shared" si="28"/>
        <v>0.75101595370410257</v>
      </c>
      <c r="U122" s="38">
        <f t="shared" si="29"/>
        <v>0.7260454395785314</v>
      </c>
    </row>
    <row r="123" spans="1:21" x14ac:dyDescent="0.25">
      <c r="A123">
        <f t="shared" si="30"/>
        <v>9</v>
      </c>
      <c r="B123">
        <f t="shared" si="31"/>
        <v>1995</v>
      </c>
      <c r="C123" t="str">
        <f t="shared" si="19"/>
        <v>1995-9</v>
      </c>
      <c r="D123" s="2">
        <v>34957</v>
      </c>
      <c r="E123" s="2">
        <v>34943</v>
      </c>
      <c r="F123">
        <v>0.45047619047619053</v>
      </c>
      <c r="G123">
        <v>0.56630000000000003</v>
      </c>
      <c r="H123">
        <v>0.65767745085368834</v>
      </c>
      <c r="I123">
        <v>0.64866644715179456</v>
      </c>
      <c r="J123">
        <f t="shared" si="24"/>
        <v>0.45996051458006909</v>
      </c>
      <c r="Q123" s="14">
        <f t="shared" si="25"/>
        <v>34957</v>
      </c>
      <c r="R123" s="38">
        <f t="shared" si="26"/>
        <v>0.42875000000000002</v>
      </c>
      <c r="S123" s="38">
        <f t="shared" si="27"/>
        <v>0.5517749999999999</v>
      </c>
      <c r="T123" s="38">
        <f t="shared" si="28"/>
        <v>0.72732233374976663</v>
      </c>
      <c r="U123" s="38">
        <f t="shared" si="29"/>
        <v>0.70546592031610145</v>
      </c>
    </row>
    <row r="124" spans="1:21" x14ac:dyDescent="0.25">
      <c r="A124">
        <f t="shared" si="30"/>
        <v>9</v>
      </c>
      <c r="B124">
        <f t="shared" si="31"/>
        <v>1995</v>
      </c>
      <c r="C124" t="str">
        <f t="shared" si="19"/>
        <v>1995-9</v>
      </c>
      <c r="D124" s="2">
        <v>34964</v>
      </c>
      <c r="E124" s="2">
        <v>34943</v>
      </c>
      <c r="F124">
        <v>0.4107142857142857</v>
      </c>
      <c r="G124">
        <v>0.53490000000000004</v>
      </c>
      <c r="H124">
        <v>0.64906158905211164</v>
      </c>
      <c r="I124">
        <v>0.64866644715179456</v>
      </c>
      <c r="J124">
        <f t="shared" si="24"/>
        <v>0.58032386899644584</v>
      </c>
      <c r="Q124" s="14">
        <f t="shared" si="25"/>
        <v>34964</v>
      </c>
      <c r="R124" s="38">
        <f t="shared" si="26"/>
        <v>0.43505952380952384</v>
      </c>
      <c r="S124" s="38">
        <f t="shared" si="27"/>
        <v>0.55404999999999993</v>
      </c>
      <c r="T124" s="38">
        <f t="shared" si="28"/>
        <v>0.69932078289464239</v>
      </c>
      <c r="U124" s="38">
        <f t="shared" si="29"/>
        <v>0.68241685874217983</v>
      </c>
    </row>
    <row r="125" spans="1:21" x14ac:dyDescent="0.25">
      <c r="A125">
        <f t="shared" si="30"/>
        <v>9</v>
      </c>
      <c r="B125">
        <f t="shared" si="31"/>
        <v>1995</v>
      </c>
      <c r="C125" t="str">
        <f t="shared" si="19"/>
        <v>1995-9</v>
      </c>
      <c r="D125" s="2">
        <v>34971</v>
      </c>
      <c r="E125" s="2">
        <v>34943</v>
      </c>
      <c r="F125">
        <v>0.41761904761904761</v>
      </c>
      <c r="G125">
        <v>0.57669999999999999</v>
      </c>
      <c r="H125">
        <v>0.63757377331667597</v>
      </c>
      <c r="I125">
        <v>0.63549555482383935</v>
      </c>
      <c r="J125">
        <f t="shared" si="24"/>
        <v>0.52668748456672698</v>
      </c>
      <c r="Q125" s="14">
        <f t="shared" si="25"/>
        <v>34971</v>
      </c>
      <c r="R125" s="38">
        <f t="shared" si="26"/>
        <v>0.4313690476190476</v>
      </c>
      <c r="S125" s="38">
        <f t="shared" si="27"/>
        <v>0.55220000000000002</v>
      </c>
      <c r="T125" s="38">
        <f t="shared" si="28"/>
        <v>0.67275520900644759</v>
      </c>
      <c r="U125" s="38">
        <f t="shared" si="29"/>
        <v>0.66183733947974976</v>
      </c>
    </row>
    <row r="126" spans="1:21" x14ac:dyDescent="0.25">
      <c r="A126">
        <f t="shared" si="30"/>
        <v>10</v>
      </c>
      <c r="B126">
        <f t="shared" si="31"/>
        <v>1995</v>
      </c>
      <c r="C126" t="str">
        <f t="shared" si="19"/>
        <v>1995-10</v>
      </c>
      <c r="D126" s="2">
        <v>34978</v>
      </c>
      <c r="E126" s="2">
        <v>34973</v>
      </c>
      <c r="F126">
        <v>0.40547619047619049</v>
      </c>
      <c r="G126">
        <v>0.49149999999999999</v>
      </c>
      <c r="H126">
        <v>0.61459814184580486</v>
      </c>
      <c r="I126">
        <v>0.62891010865986174</v>
      </c>
      <c r="J126">
        <f t="shared" si="24"/>
        <v>0.51574409615524386</v>
      </c>
      <c r="Q126" s="14">
        <f t="shared" si="25"/>
        <v>34978</v>
      </c>
      <c r="R126" s="38">
        <f t="shared" si="26"/>
        <v>0.42946428571428574</v>
      </c>
      <c r="S126" s="38">
        <f t="shared" si="27"/>
        <v>0.55644999999999989</v>
      </c>
      <c r="T126" s="38">
        <f t="shared" si="28"/>
        <v>0.65695946237022351</v>
      </c>
      <c r="U126" s="38">
        <f t="shared" si="29"/>
        <v>0.64784326638129741</v>
      </c>
    </row>
    <row r="127" spans="1:21" x14ac:dyDescent="0.25">
      <c r="A127">
        <f t="shared" si="30"/>
        <v>10</v>
      </c>
      <c r="B127">
        <f t="shared" si="31"/>
        <v>1995</v>
      </c>
      <c r="C127" t="str">
        <f t="shared" si="19"/>
        <v>1995-10</v>
      </c>
      <c r="D127" s="2">
        <v>34985</v>
      </c>
      <c r="E127" s="2">
        <v>34973</v>
      </c>
      <c r="F127">
        <v>0.41452380952380952</v>
      </c>
      <c r="G127">
        <v>0.50290000000000001</v>
      </c>
      <c r="H127">
        <v>0.59449446430879249</v>
      </c>
      <c r="I127">
        <v>0.58939743167599612</v>
      </c>
      <c r="J127">
        <f t="shared" si="24"/>
        <v>0.43416240671851147</v>
      </c>
      <c r="Q127" s="14">
        <f t="shared" si="25"/>
        <v>34985</v>
      </c>
      <c r="R127" s="38">
        <f t="shared" si="26"/>
        <v>0.4210714285714286</v>
      </c>
      <c r="S127" s="38">
        <f t="shared" si="27"/>
        <v>0.54235</v>
      </c>
      <c r="T127" s="38">
        <f t="shared" si="28"/>
        <v>0.63972773876707012</v>
      </c>
      <c r="U127" s="38">
        <f t="shared" si="29"/>
        <v>0.64043463944682255</v>
      </c>
    </row>
    <row r="128" spans="1:21" x14ac:dyDescent="0.25">
      <c r="A128">
        <f t="shared" si="30"/>
        <v>10</v>
      </c>
      <c r="B128">
        <f t="shared" si="31"/>
        <v>1995</v>
      </c>
      <c r="C128" t="str">
        <f t="shared" si="19"/>
        <v>1995-10</v>
      </c>
      <c r="D128" s="2">
        <v>34992</v>
      </c>
      <c r="E128" s="2">
        <v>34973</v>
      </c>
      <c r="F128">
        <v>0.41357142857142859</v>
      </c>
      <c r="G128">
        <v>0.49700000000000005</v>
      </c>
      <c r="H128">
        <v>0.5858786025072158</v>
      </c>
      <c r="I128">
        <v>0.59269015475798492</v>
      </c>
      <c r="J128">
        <f t="shared" si="24"/>
        <v>0.41663219949931274</v>
      </c>
      <c r="Q128" s="14">
        <f t="shared" si="25"/>
        <v>34992</v>
      </c>
      <c r="R128" s="38">
        <f t="shared" si="26"/>
        <v>0.41208333333333336</v>
      </c>
      <c r="S128" s="38">
        <f t="shared" si="27"/>
        <v>0.52650000000000008</v>
      </c>
      <c r="T128" s="38">
        <f t="shared" si="28"/>
        <v>0.62393199213084627</v>
      </c>
      <c r="U128" s="38">
        <f t="shared" si="29"/>
        <v>0.62561738557787294</v>
      </c>
    </row>
    <row r="129" spans="1:21" x14ac:dyDescent="0.25">
      <c r="A129">
        <f t="shared" si="30"/>
        <v>10</v>
      </c>
      <c r="B129">
        <f t="shared" si="31"/>
        <v>1995</v>
      </c>
      <c r="C129" t="str">
        <f t="shared" si="19"/>
        <v>1995-10</v>
      </c>
      <c r="D129" s="2">
        <v>34999</v>
      </c>
      <c r="E129" s="2">
        <v>34973</v>
      </c>
      <c r="F129">
        <v>0.41761904761904761</v>
      </c>
      <c r="G129">
        <v>0.50060000000000004</v>
      </c>
      <c r="H129">
        <v>0.58300664857335693</v>
      </c>
      <c r="I129">
        <v>0.5795192624300296</v>
      </c>
      <c r="J129">
        <f t="shared" si="24"/>
        <v>0.39602504219389917</v>
      </c>
      <c r="Q129" s="14">
        <f t="shared" si="25"/>
        <v>34999</v>
      </c>
      <c r="R129" s="38">
        <f t="shared" si="26"/>
        <v>0.41279761904761902</v>
      </c>
      <c r="S129" s="38">
        <f t="shared" si="27"/>
        <v>0.51702499999999996</v>
      </c>
      <c r="T129" s="38">
        <f t="shared" si="28"/>
        <v>0.60813624549462231</v>
      </c>
      <c r="U129" s="38">
        <f t="shared" si="29"/>
        <v>0.61162331247942048</v>
      </c>
    </row>
    <row r="130" spans="1:21" x14ac:dyDescent="0.25">
      <c r="A130">
        <f t="shared" si="30"/>
        <v>11</v>
      </c>
      <c r="B130">
        <f t="shared" si="31"/>
        <v>1995</v>
      </c>
      <c r="C130" t="str">
        <f t="shared" si="19"/>
        <v>1995-11</v>
      </c>
      <c r="D130" s="2">
        <v>35006</v>
      </c>
      <c r="E130" s="2">
        <v>35004</v>
      </c>
      <c r="F130">
        <v>0.42714285714285716</v>
      </c>
      <c r="G130">
        <v>0.5151</v>
      </c>
      <c r="H130">
        <v>0.67203722052298287</v>
      </c>
      <c r="I130">
        <v>0.60915377016792893</v>
      </c>
      <c r="J130">
        <f t="shared" si="24"/>
        <v>0.57333128550531098</v>
      </c>
      <c r="Q130" s="14">
        <f t="shared" si="25"/>
        <v>35006</v>
      </c>
      <c r="R130" s="38">
        <f t="shared" si="26"/>
        <v>0.41279761904761902</v>
      </c>
      <c r="S130" s="38">
        <f t="shared" si="27"/>
        <v>0.498</v>
      </c>
      <c r="T130" s="38">
        <f t="shared" si="28"/>
        <v>0.59449446430879249</v>
      </c>
      <c r="U130" s="38">
        <f t="shared" si="29"/>
        <v>0.59762923938096812</v>
      </c>
    </row>
    <row r="131" spans="1:21" x14ac:dyDescent="0.25">
      <c r="A131">
        <f t="shared" si="30"/>
        <v>11</v>
      </c>
      <c r="B131">
        <f t="shared" si="31"/>
        <v>1995</v>
      </c>
      <c r="C131" t="str">
        <f t="shared" ref="C131:C194" si="32">CONCATENATE(B131,$B$1,A131)</f>
        <v>1995-11</v>
      </c>
      <c r="D131" s="2">
        <v>35013</v>
      </c>
      <c r="E131" s="2">
        <v>35004</v>
      </c>
      <c r="F131">
        <v>0.42452380952380947</v>
      </c>
      <c r="G131">
        <v>0.50700000000000001</v>
      </c>
      <c r="H131">
        <v>0.67778112839070059</v>
      </c>
      <c r="I131">
        <v>0.64537372406980575</v>
      </c>
      <c r="J131">
        <f t="shared" si="24"/>
        <v>0.59656799733087096</v>
      </c>
      <c r="Q131" s="14">
        <f t="shared" si="25"/>
        <v>35013</v>
      </c>
      <c r="R131" s="38">
        <f t="shared" si="26"/>
        <v>0.41821428571428576</v>
      </c>
      <c r="S131" s="38">
        <f t="shared" si="27"/>
        <v>0.50390000000000001</v>
      </c>
      <c r="T131" s="38">
        <f t="shared" si="28"/>
        <v>0.60885423397808702</v>
      </c>
      <c r="U131" s="38">
        <f t="shared" si="29"/>
        <v>0.59269015475798492</v>
      </c>
    </row>
    <row r="132" spans="1:21" x14ac:dyDescent="0.25">
      <c r="A132">
        <f t="shared" si="30"/>
        <v>11</v>
      </c>
      <c r="B132">
        <f t="shared" si="31"/>
        <v>1995</v>
      </c>
      <c r="C132" t="str">
        <f t="shared" si="32"/>
        <v>1995-11</v>
      </c>
      <c r="D132" s="2">
        <v>35020</v>
      </c>
      <c r="E132" s="2">
        <v>35004</v>
      </c>
      <c r="F132">
        <v>0.44214285714285717</v>
      </c>
      <c r="G132">
        <v>0.52790000000000004</v>
      </c>
      <c r="H132">
        <v>0.67778112839070059</v>
      </c>
      <c r="I132">
        <v>0.65525189331577216</v>
      </c>
      <c r="J132">
        <f t="shared" ref="J132:J195" si="33">(H132-F132)/F132</f>
        <v>0.53294600928429847</v>
      </c>
      <c r="Q132" s="14">
        <f t="shared" si="25"/>
        <v>35020</v>
      </c>
      <c r="R132" s="38">
        <f t="shared" si="26"/>
        <v>0.42071428571428571</v>
      </c>
      <c r="S132" s="38">
        <f t="shared" si="27"/>
        <v>0.50492500000000007</v>
      </c>
      <c r="T132" s="38">
        <f t="shared" si="28"/>
        <v>0.6296758999985641</v>
      </c>
      <c r="U132" s="38">
        <f t="shared" si="29"/>
        <v>0.60668422785643727</v>
      </c>
    </row>
    <row r="133" spans="1:21" x14ac:dyDescent="0.25">
      <c r="A133">
        <f t="shared" si="30"/>
        <v>12</v>
      </c>
      <c r="B133">
        <f t="shared" si="31"/>
        <v>1995</v>
      </c>
      <c r="C133" t="str">
        <f t="shared" si="32"/>
        <v>1995-12</v>
      </c>
      <c r="D133" s="2">
        <v>35041</v>
      </c>
      <c r="E133" s="2">
        <v>35034</v>
      </c>
      <c r="F133">
        <v>0.45166666666666666</v>
      </c>
      <c r="G133">
        <v>0.54649999999999999</v>
      </c>
      <c r="H133">
        <v>0.69501285199385399</v>
      </c>
      <c r="I133">
        <v>0.67500823180770497</v>
      </c>
      <c r="J133">
        <f t="shared" si="33"/>
        <v>0.53877384205281331</v>
      </c>
      <c r="Q133" s="14">
        <f t="shared" si="25"/>
        <v>35041</v>
      </c>
      <c r="R133" s="38">
        <f t="shared" si="26"/>
        <v>0.42785714285714288</v>
      </c>
      <c r="S133" s="38">
        <f t="shared" si="27"/>
        <v>0.51265000000000005</v>
      </c>
      <c r="T133" s="38">
        <f t="shared" si="28"/>
        <v>0.65265153146943533</v>
      </c>
      <c r="U133" s="38">
        <f t="shared" si="29"/>
        <v>0.62232466249588414</v>
      </c>
    </row>
    <row r="134" spans="1:21" x14ac:dyDescent="0.25">
      <c r="A134">
        <f t="shared" si="30"/>
        <v>12</v>
      </c>
      <c r="B134">
        <f t="shared" si="31"/>
        <v>1995</v>
      </c>
      <c r="C134" t="str">
        <f t="shared" si="32"/>
        <v>1995-12</v>
      </c>
      <c r="D134" s="2">
        <v>35048</v>
      </c>
      <c r="E134" s="2">
        <v>35034</v>
      </c>
      <c r="F134">
        <v>0.46452380952380956</v>
      </c>
      <c r="G134">
        <v>0.59589999999999999</v>
      </c>
      <c r="H134">
        <v>0.80414710148049229</v>
      </c>
      <c r="I134">
        <v>0.70793546262759299</v>
      </c>
      <c r="J134">
        <f t="shared" si="33"/>
        <v>0.7311213870928075</v>
      </c>
      <c r="Q134" s="14">
        <f t="shared" si="25"/>
        <v>35048</v>
      </c>
      <c r="R134" s="38">
        <f t="shared" si="26"/>
        <v>0.4363690476190476</v>
      </c>
      <c r="S134" s="38">
        <f t="shared" si="27"/>
        <v>0.52412499999999995</v>
      </c>
      <c r="T134" s="38">
        <f t="shared" si="28"/>
        <v>0.68065308232455946</v>
      </c>
      <c r="U134" s="38">
        <f t="shared" si="29"/>
        <v>0.64619690484030301</v>
      </c>
    </row>
    <row r="135" spans="1:21" x14ac:dyDescent="0.25">
      <c r="A135">
        <f t="shared" si="30"/>
        <v>12</v>
      </c>
      <c r="B135">
        <f t="shared" si="31"/>
        <v>1995</v>
      </c>
      <c r="C135" t="str">
        <f t="shared" si="32"/>
        <v>1995-12</v>
      </c>
      <c r="D135" s="2">
        <v>35055</v>
      </c>
      <c r="E135" s="2">
        <v>35034</v>
      </c>
      <c r="F135">
        <v>0.45571428571428574</v>
      </c>
      <c r="G135">
        <v>0.57590000000000008</v>
      </c>
      <c r="H135">
        <v>0.7696836542741855</v>
      </c>
      <c r="I135">
        <v>0.71122818570958191</v>
      </c>
      <c r="J135">
        <f t="shared" si="33"/>
        <v>0.68896099683990542</v>
      </c>
      <c r="Q135" s="14">
        <f t="shared" si="25"/>
        <v>35055</v>
      </c>
      <c r="R135" s="38">
        <f t="shared" si="26"/>
        <v>0.44571428571428573</v>
      </c>
      <c r="S135" s="38">
        <f t="shared" si="27"/>
        <v>0.54432499999999995</v>
      </c>
      <c r="T135" s="38">
        <f t="shared" si="28"/>
        <v>0.71368055256393692</v>
      </c>
      <c r="U135" s="38">
        <f t="shared" si="29"/>
        <v>0.67089232795521903</v>
      </c>
    </row>
    <row r="136" spans="1:21" x14ac:dyDescent="0.25">
      <c r="A136" t="e">
        <f>MONTH(#REF!)</f>
        <v>#REF!</v>
      </c>
      <c r="B136" t="e">
        <f>YEAR(#REF!)</f>
        <v>#REF!</v>
      </c>
      <c r="C136" t="e">
        <f t="shared" si="32"/>
        <v>#REF!</v>
      </c>
      <c r="D136" s="2">
        <v>35069</v>
      </c>
      <c r="E136" s="2">
        <v>35065</v>
      </c>
      <c r="F136">
        <v>0.48238095238095241</v>
      </c>
      <c r="G136">
        <v>0.6048</v>
      </c>
      <c r="H136">
        <v>0.81276296328206898</v>
      </c>
      <c r="I136">
        <v>0.71781363187355951</v>
      </c>
      <c r="J136">
        <f t="shared" si="33"/>
        <v>0.68489854184831667</v>
      </c>
      <c r="Q136" s="14">
        <f t="shared" ref="Q136:Q199" si="34">D136</f>
        <v>35069</v>
      </c>
      <c r="R136" s="38">
        <f t="shared" ref="R136:R199" si="35">AVERAGE(F132:F135)</f>
        <v>0.45351190476190478</v>
      </c>
      <c r="S136" s="38">
        <f t="shared" ref="S136:S199" si="36">AVERAGE(G132:G135)</f>
        <v>0.56154999999999999</v>
      </c>
      <c r="T136" s="38">
        <f t="shared" ref="T136:T199" si="37">AVERAGE(H132:H135)</f>
        <v>0.73665618403480815</v>
      </c>
      <c r="U136" s="38">
        <f t="shared" ref="U136:U199" si="38">AVERAGE(I132:I135)</f>
        <v>0.68735594336516304</v>
      </c>
    </row>
    <row r="137" spans="1:21" x14ac:dyDescent="0.25">
      <c r="A137">
        <f t="shared" ref="A137:A168" si="39">MONTH(D136)</f>
        <v>1</v>
      </c>
      <c r="B137">
        <f t="shared" ref="B137:B168" si="40">YEAR(D136)</f>
        <v>1996</v>
      </c>
      <c r="C137" t="str">
        <f t="shared" si="32"/>
        <v>1996-1</v>
      </c>
      <c r="D137" s="2">
        <v>35076</v>
      </c>
      <c r="E137" s="2">
        <v>35065</v>
      </c>
      <c r="F137">
        <v>0.43452380952380953</v>
      </c>
      <c r="G137">
        <v>0.53100000000000003</v>
      </c>
      <c r="H137">
        <v>0.82137882508364568</v>
      </c>
      <c r="I137">
        <v>0.70793546262759299</v>
      </c>
      <c r="J137">
        <f t="shared" si="33"/>
        <v>0.89029647416510238</v>
      </c>
      <c r="Q137" s="14">
        <f t="shared" si="34"/>
        <v>35076</v>
      </c>
      <c r="R137" s="38">
        <f t="shared" si="35"/>
        <v>0.46357142857142858</v>
      </c>
      <c r="S137" s="38">
        <f t="shared" si="36"/>
        <v>0.58077500000000004</v>
      </c>
      <c r="T137" s="38">
        <f t="shared" si="37"/>
        <v>0.77040164275765022</v>
      </c>
      <c r="U137" s="38">
        <f t="shared" si="38"/>
        <v>0.70299637800460979</v>
      </c>
    </row>
    <row r="138" spans="1:21" x14ac:dyDescent="0.25">
      <c r="A138">
        <f t="shared" si="39"/>
        <v>1</v>
      </c>
      <c r="B138">
        <f t="shared" si="40"/>
        <v>1996</v>
      </c>
      <c r="C138" t="str">
        <f t="shared" si="32"/>
        <v>1996-1</v>
      </c>
      <c r="D138" s="2">
        <v>35083</v>
      </c>
      <c r="E138" s="2">
        <v>35065</v>
      </c>
      <c r="F138">
        <v>0.45095238095238099</v>
      </c>
      <c r="G138">
        <v>0.55409999999999993</v>
      </c>
      <c r="H138">
        <v>0.82137882508364568</v>
      </c>
      <c r="I138">
        <v>0.69805729338162659</v>
      </c>
      <c r="J138">
        <f t="shared" si="33"/>
        <v>0.82143139670079812</v>
      </c>
      <c r="Q138" s="14">
        <f t="shared" si="34"/>
        <v>35083</v>
      </c>
      <c r="R138" s="38">
        <f t="shared" si="35"/>
        <v>0.4592857142857143</v>
      </c>
      <c r="S138" s="38">
        <f t="shared" si="36"/>
        <v>0.57690000000000008</v>
      </c>
      <c r="T138" s="38">
        <f t="shared" si="37"/>
        <v>0.80199313603009814</v>
      </c>
      <c r="U138" s="38">
        <f t="shared" si="38"/>
        <v>0.71122818570958191</v>
      </c>
    </row>
    <row r="139" spans="1:21" x14ac:dyDescent="0.25">
      <c r="A139">
        <f t="shared" si="39"/>
        <v>1</v>
      </c>
      <c r="B139">
        <f t="shared" si="40"/>
        <v>1996</v>
      </c>
      <c r="C139" t="str">
        <f t="shared" si="32"/>
        <v>1996-1</v>
      </c>
      <c r="D139" s="2">
        <v>35090</v>
      </c>
      <c r="E139" s="2">
        <v>35065</v>
      </c>
      <c r="F139">
        <v>0.42214285714285715</v>
      </c>
      <c r="G139">
        <v>0.52969999999999995</v>
      </c>
      <c r="H139">
        <v>0.80701905541435115</v>
      </c>
      <c r="I139">
        <v>0.68159367797168258</v>
      </c>
      <c r="J139">
        <f t="shared" si="33"/>
        <v>0.91172026663298067</v>
      </c>
      <c r="Q139" s="14">
        <f t="shared" si="34"/>
        <v>35090</v>
      </c>
      <c r="R139" s="38">
        <f t="shared" si="35"/>
        <v>0.45589285714285716</v>
      </c>
      <c r="S139" s="38">
        <f t="shared" si="36"/>
        <v>0.56645000000000001</v>
      </c>
      <c r="T139" s="38">
        <f t="shared" si="37"/>
        <v>0.80630106693088643</v>
      </c>
      <c r="U139" s="38">
        <f t="shared" si="38"/>
        <v>0.70875864339809025</v>
      </c>
    </row>
    <row r="140" spans="1:21" x14ac:dyDescent="0.25">
      <c r="A140">
        <f t="shared" si="39"/>
        <v>1</v>
      </c>
      <c r="B140">
        <f t="shared" si="40"/>
        <v>1996</v>
      </c>
      <c r="C140" t="str">
        <f t="shared" si="32"/>
        <v>1996-1</v>
      </c>
      <c r="D140" s="2">
        <v>35097</v>
      </c>
      <c r="E140" s="2">
        <v>35096</v>
      </c>
      <c r="F140">
        <v>0.4238095238095238</v>
      </c>
      <c r="G140">
        <v>0.53739999999999999</v>
      </c>
      <c r="H140">
        <v>0.7696836542741855</v>
      </c>
      <c r="I140">
        <v>0.68159367797168258</v>
      </c>
      <c r="J140">
        <f t="shared" si="33"/>
        <v>0.81610749884920175</v>
      </c>
      <c r="Q140" s="14">
        <f t="shared" si="34"/>
        <v>35097</v>
      </c>
      <c r="R140" s="38">
        <f t="shared" si="35"/>
        <v>0.44750000000000001</v>
      </c>
      <c r="S140" s="38">
        <f t="shared" si="36"/>
        <v>0.55490000000000006</v>
      </c>
      <c r="T140" s="38">
        <f t="shared" si="37"/>
        <v>0.81563491721592785</v>
      </c>
      <c r="U140" s="38">
        <f t="shared" si="38"/>
        <v>0.70135001646361539</v>
      </c>
    </row>
    <row r="141" spans="1:21" x14ac:dyDescent="0.25">
      <c r="A141">
        <f t="shared" si="39"/>
        <v>2</v>
      </c>
      <c r="B141">
        <f t="shared" si="40"/>
        <v>1996</v>
      </c>
      <c r="C141" t="str">
        <f t="shared" si="32"/>
        <v>1996-2</v>
      </c>
      <c r="D141" s="2">
        <v>35104</v>
      </c>
      <c r="E141" s="2">
        <v>35096</v>
      </c>
      <c r="F141">
        <v>0.42333333333333334</v>
      </c>
      <c r="G141">
        <v>0.52910000000000001</v>
      </c>
      <c r="H141">
        <v>0.74670802280331428</v>
      </c>
      <c r="I141">
        <v>0.69805729338162659</v>
      </c>
      <c r="J141">
        <f t="shared" si="33"/>
        <v>0.76387721922042739</v>
      </c>
      <c r="Q141" s="14">
        <f t="shared" si="34"/>
        <v>35104</v>
      </c>
      <c r="R141" s="38">
        <f t="shared" si="35"/>
        <v>0.43285714285714288</v>
      </c>
      <c r="S141" s="38">
        <f t="shared" si="36"/>
        <v>0.53804999999999992</v>
      </c>
      <c r="T141" s="38">
        <f t="shared" si="37"/>
        <v>0.804865089963957</v>
      </c>
      <c r="U141" s="38">
        <f t="shared" si="38"/>
        <v>0.69229502798814624</v>
      </c>
    </row>
    <row r="142" spans="1:21" x14ac:dyDescent="0.25">
      <c r="A142">
        <f t="shared" si="39"/>
        <v>2</v>
      </c>
      <c r="B142">
        <f t="shared" si="40"/>
        <v>1996</v>
      </c>
      <c r="C142" t="str">
        <f t="shared" si="32"/>
        <v>1996-2</v>
      </c>
      <c r="D142" s="2">
        <v>35111</v>
      </c>
      <c r="E142" s="2">
        <v>35096</v>
      </c>
      <c r="F142">
        <v>0.4561904761904762</v>
      </c>
      <c r="G142">
        <v>0.55770000000000008</v>
      </c>
      <c r="H142">
        <v>0.77255560820804436</v>
      </c>
      <c r="I142">
        <v>0.70793546262759299</v>
      </c>
      <c r="J142">
        <f t="shared" si="33"/>
        <v>0.69349350442264424</v>
      </c>
      <c r="Q142" s="14">
        <f t="shared" si="34"/>
        <v>35111</v>
      </c>
      <c r="R142" s="38">
        <f t="shared" si="35"/>
        <v>0.43005952380952384</v>
      </c>
      <c r="S142" s="38">
        <f t="shared" si="36"/>
        <v>0.53757500000000003</v>
      </c>
      <c r="T142" s="38">
        <f t="shared" si="37"/>
        <v>0.78619738939387418</v>
      </c>
      <c r="U142" s="38">
        <f t="shared" si="38"/>
        <v>0.68982548567665458</v>
      </c>
    </row>
    <row r="143" spans="1:21" x14ac:dyDescent="0.25">
      <c r="A143">
        <f t="shared" si="39"/>
        <v>2</v>
      </c>
      <c r="B143">
        <f t="shared" si="40"/>
        <v>1996</v>
      </c>
      <c r="C143" t="str">
        <f t="shared" si="32"/>
        <v>1996-2</v>
      </c>
      <c r="D143" s="2">
        <v>35118</v>
      </c>
      <c r="E143" s="2">
        <v>35096</v>
      </c>
      <c r="F143">
        <v>0.45380952380952377</v>
      </c>
      <c r="G143">
        <v>0.58729999999999993</v>
      </c>
      <c r="H143">
        <v>0.77255560820804436</v>
      </c>
      <c r="I143">
        <v>0.73098452420151472</v>
      </c>
      <c r="J143">
        <f t="shared" si="33"/>
        <v>0.70237857002821957</v>
      </c>
      <c r="Q143" s="14">
        <f t="shared" si="34"/>
        <v>35118</v>
      </c>
      <c r="R143" s="38">
        <f t="shared" si="35"/>
        <v>0.43136904761904765</v>
      </c>
      <c r="S143" s="38">
        <f t="shared" si="36"/>
        <v>0.53847500000000004</v>
      </c>
      <c r="T143" s="38">
        <f t="shared" si="37"/>
        <v>0.77399158517497391</v>
      </c>
      <c r="U143" s="38">
        <f t="shared" si="38"/>
        <v>0.69229502798814624</v>
      </c>
    </row>
    <row r="144" spans="1:21" x14ac:dyDescent="0.25">
      <c r="A144">
        <f t="shared" si="39"/>
        <v>2</v>
      </c>
      <c r="B144">
        <f t="shared" si="40"/>
        <v>1996</v>
      </c>
      <c r="C144" t="str">
        <f t="shared" si="32"/>
        <v>1996-2</v>
      </c>
      <c r="D144" s="2">
        <v>35132</v>
      </c>
      <c r="E144" s="2">
        <v>35125</v>
      </c>
      <c r="F144">
        <v>0.46690476190476188</v>
      </c>
      <c r="G144">
        <v>0.58750000000000002</v>
      </c>
      <c r="H144">
        <v>0.74670802280331428</v>
      </c>
      <c r="I144">
        <v>0.71781363187355951</v>
      </c>
      <c r="J144">
        <f t="shared" si="33"/>
        <v>0.59927266485156561</v>
      </c>
      <c r="Q144" s="14">
        <f t="shared" si="34"/>
        <v>35132</v>
      </c>
      <c r="R144" s="38">
        <f t="shared" si="35"/>
        <v>0.43928571428571428</v>
      </c>
      <c r="S144" s="38">
        <f t="shared" si="36"/>
        <v>0.55287500000000001</v>
      </c>
      <c r="T144" s="38">
        <f t="shared" si="37"/>
        <v>0.76537572337339721</v>
      </c>
      <c r="U144" s="38">
        <f t="shared" si="38"/>
        <v>0.7046427395456043</v>
      </c>
    </row>
    <row r="145" spans="1:21" x14ac:dyDescent="0.25">
      <c r="A145">
        <f t="shared" si="39"/>
        <v>3</v>
      </c>
      <c r="B145">
        <f t="shared" si="40"/>
        <v>1996</v>
      </c>
      <c r="C145" t="str">
        <f t="shared" si="32"/>
        <v>1996-3</v>
      </c>
      <c r="D145" s="2">
        <v>35139</v>
      </c>
      <c r="E145" s="2">
        <v>35125</v>
      </c>
      <c r="F145">
        <v>0.52357142857142858</v>
      </c>
      <c r="G145">
        <v>0.62919999999999998</v>
      </c>
      <c r="H145">
        <v>0.72660434526630191</v>
      </c>
      <c r="I145">
        <v>0.72110635495554831</v>
      </c>
      <c r="J145">
        <f t="shared" si="33"/>
        <v>0.38778456121803911</v>
      </c>
      <c r="Q145" s="14">
        <f t="shared" si="34"/>
        <v>35139</v>
      </c>
      <c r="R145" s="38">
        <f t="shared" si="35"/>
        <v>0.45005952380952385</v>
      </c>
      <c r="S145" s="38">
        <f t="shared" si="36"/>
        <v>0.56540000000000001</v>
      </c>
      <c r="T145" s="38">
        <f t="shared" si="37"/>
        <v>0.75963181550567938</v>
      </c>
      <c r="U145" s="38">
        <f t="shared" si="38"/>
        <v>0.71369772802107345</v>
      </c>
    </row>
    <row r="146" spans="1:21" x14ac:dyDescent="0.25">
      <c r="A146">
        <f t="shared" si="39"/>
        <v>3</v>
      </c>
      <c r="B146">
        <f t="shared" si="40"/>
        <v>1996</v>
      </c>
      <c r="C146" t="str">
        <f t="shared" si="32"/>
        <v>1996-3</v>
      </c>
      <c r="D146" s="2">
        <v>35146</v>
      </c>
      <c r="E146" s="2">
        <v>35125</v>
      </c>
      <c r="F146">
        <v>0.52261904761904765</v>
      </c>
      <c r="G146">
        <v>0.65489999999999993</v>
      </c>
      <c r="H146">
        <v>0.77542756214190323</v>
      </c>
      <c r="I146">
        <v>0.73756997036549232</v>
      </c>
      <c r="J146">
        <f t="shared" si="33"/>
        <v>0.48373383188883523</v>
      </c>
      <c r="Q146" s="14">
        <f t="shared" si="34"/>
        <v>35146</v>
      </c>
      <c r="R146" s="38">
        <f t="shared" si="35"/>
        <v>0.47511904761904761</v>
      </c>
      <c r="S146" s="38">
        <f t="shared" si="36"/>
        <v>0.59042499999999998</v>
      </c>
      <c r="T146" s="38">
        <f t="shared" si="37"/>
        <v>0.75460589612142615</v>
      </c>
      <c r="U146" s="38">
        <f t="shared" si="38"/>
        <v>0.7194599934145538</v>
      </c>
    </row>
    <row r="147" spans="1:21" x14ac:dyDescent="0.25">
      <c r="A147">
        <f t="shared" si="39"/>
        <v>3</v>
      </c>
      <c r="B147">
        <f t="shared" si="40"/>
        <v>1996</v>
      </c>
      <c r="C147" t="str">
        <f t="shared" si="32"/>
        <v>1996-3</v>
      </c>
      <c r="D147" s="2">
        <v>35153</v>
      </c>
      <c r="E147" s="2">
        <v>35125</v>
      </c>
      <c r="F147">
        <v>0.5111904761904762</v>
      </c>
      <c r="G147">
        <v>0.64939999999999998</v>
      </c>
      <c r="H147">
        <v>0.80127514754663332</v>
      </c>
      <c r="I147">
        <v>0.76720447810339154</v>
      </c>
      <c r="J147">
        <f t="shared" si="33"/>
        <v>0.56746884941586395</v>
      </c>
      <c r="Q147" s="14">
        <f t="shared" si="34"/>
        <v>35153</v>
      </c>
      <c r="R147" s="38">
        <f t="shared" si="35"/>
        <v>0.49172619047619048</v>
      </c>
      <c r="S147" s="38">
        <f t="shared" si="36"/>
        <v>0.61472499999999997</v>
      </c>
      <c r="T147" s="38">
        <f t="shared" si="37"/>
        <v>0.75532388460489097</v>
      </c>
      <c r="U147" s="38">
        <f t="shared" si="38"/>
        <v>0.72686862034902866</v>
      </c>
    </row>
    <row r="148" spans="1:21" x14ac:dyDescent="0.25">
      <c r="A148">
        <f t="shared" si="39"/>
        <v>3</v>
      </c>
      <c r="B148">
        <f t="shared" si="40"/>
        <v>1996</v>
      </c>
      <c r="C148" t="str">
        <f t="shared" si="32"/>
        <v>1996-3</v>
      </c>
      <c r="D148" s="2">
        <v>35160</v>
      </c>
      <c r="E148" s="2">
        <v>35156</v>
      </c>
      <c r="F148">
        <v>0.54166666666666663</v>
      </c>
      <c r="G148">
        <v>0.6876000000000001</v>
      </c>
      <c r="H148">
        <v>0.80989100934821012</v>
      </c>
      <c r="I148">
        <v>0.80013170892327956</v>
      </c>
      <c r="J148">
        <f t="shared" si="33"/>
        <v>0.49518340187361881</v>
      </c>
      <c r="Q148" s="14">
        <f t="shared" si="34"/>
        <v>35160</v>
      </c>
      <c r="R148" s="38">
        <f t="shared" si="35"/>
        <v>0.50607142857142851</v>
      </c>
      <c r="S148" s="38">
        <f t="shared" si="36"/>
        <v>0.63024999999999998</v>
      </c>
      <c r="T148" s="38">
        <f t="shared" si="37"/>
        <v>0.76250376943953824</v>
      </c>
      <c r="U148" s="38">
        <f t="shared" si="38"/>
        <v>0.73592360882449792</v>
      </c>
    </row>
    <row r="149" spans="1:21" x14ac:dyDescent="0.25">
      <c r="A149">
        <f t="shared" si="39"/>
        <v>4</v>
      </c>
      <c r="B149">
        <f t="shared" si="40"/>
        <v>1996</v>
      </c>
      <c r="C149" t="str">
        <f t="shared" si="32"/>
        <v>1996-4</v>
      </c>
      <c r="D149" s="2">
        <v>35167</v>
      </c>
      <c r="E149" s="2">
        <v>35156</v>
      </c>
      <c r="F149">
        <v>0.57833333333333337</v>
      </c>
      <c r="G149">
        <v>0.72170000000000001</v>
      </c>
      <c r="H149">
        <v>0.80701905541435115</v>
      </c>
      <c r="I149">
        <v>0.8462298320711229</v>
      </c>
      <c r="J149">
        <f t="shared" si="33"/>
        <v>0.39542199783461285</v>
      </c>
      <c r="Q149" s="14">
        <f t="shared" si="34"/>
        <v>35167</v>
      </c>
      <c r="R149" s="38">
        <f t="shared" si="35"/>
        <v>0.52476190476190476</v>
      </c>
      <c r="S149" s="38">
        <f t="shared" si="36"/>
        <v>0.65527500000000005</v>
      </c>
      <c r="T149" s="38">
        <f t="shared" si="37"/>
        <v>0.77829951607576209</v>
      </c>
      <c r="U149" s="38">
        <f t="shared" si="38"/>
        <v>0.75650312808692788</v>
      </c>
    </row>
    <row r="150" spans="1:21" x14ac:dyDescent="0.25">
      <c r="A150">
        <f t="shared" si="39"/>
        <v>4</v>
      </c>
      <c r="B150">
        <f t="shared" si="40"/>
        <v>1996</v>
      </c>
      <c r="C150" t="str">
        <f t="shared" si="32"/>
        <v>1996-4</v>
      </c>
      <c r="D150" s="2">
        <v>35174</v>
      </c>
      <c r="E150" s="2">
        <v>35156</v>
      </c>
      <c r="F150">
        <v>0.57023809523809521</v>
      </c>
      <c r="G150">
        <v>0.67489999999999994</v>
      </c>
      <c r="H150">
        <v>0.82137882508364568</v>
      </c>
      <c r="I150">
        <v>0.88244978597299972</v>
      </c>
      <c r="J150">
        <f t="shared" si="33"/>
        <v>0.44041380599219709</v>
      </c>
      <c r="Q150" s="14">
        <f t="shared" si="34"/>
        <v>35174</v>
      </c>
      <c r="R150" s="38">
        <f t="shared" si="35"/>
        <v>0.5384523809523809</v>
      </c>
      <c r="S150" s="38">
        <f t="shared" si="36"/>
        <v>0.67840000000000011</v>
      </c>
      <c r="T150" s="38">
        <f t="shared" si="37"/>
        <v>0.79840319361277445</v>
      </c>
      <c r="U150" s="38">
        <f t="shared" si="38"/>
        <v>0.7877839973658215</v>
      </c>
    </row>
    <row r="151" spans="1:21" x14ac:dyDescent="0.25">
      <c r="A151">
        <f t="shared" si="39"/>
        <v>4</v>
      </c>
      <c r="B151">
        <f t="shared" si="40"/>
        <v>1996</v>
      </c>
      <c r="C151" t="str">
        <f t="shared" si="32"/>
        <v>1996-4</v>
      </c>
      <c r="D151" s="2">
        <v>35181</v>
      </c>
      <c r="E151" s="2">
        <v>35156</v>
      </c>
      <c r="F151">
        <v>0.53142857142857147</v>
      </c>
      <c r="G151">
        <v>0.7681</v>
      </c>
      <c r="H151">
        <v>0.81850687114978682</v>
      </c>
      <c r="I151">
        <v>0.85610800131708931</v>
      </c>
      <c r="J151">
        <f t="shared" si="33"/>
        <v>0.54020110162594281</v>
      </c>
      <c r="Q151" s="14">
        <f t="shared" si="34"/>
        <v>35181</v>
      </c>
      <c r="R151" s="38">
        <f t="shared" si="35"/>
        <v>0.55035714285714288</v>
      </c>
      <c r="S151" s="38">
        <f t="shared" si="36"/>
        <v>0.68340000000000001</v>
      </c>
      <c r="T151" s="38">
        <f t="shared" si="37"/>
        <v>0.80989100934821001</v>
      </c>
      <c r="U151" s="38">
        <f t="shared" si="38"/>
        <v>0.82400395126769843</v>
      </c>
    </row>
    <row r="152" spans="1:21" x14ac:dyDescent="0.25">
      <c r="A152">
        <f t="shared" si="39"/>
        <v>4</v>
      </c>
      <c r="B152">
        <f t="shared" si="40"/>
        <v>1996</v>
      </c>
      <c r="C152" t="str">
        <f t="shared" si="32"/>
        <v>1996-4</v>
      </c>
      <c r="D152" s="2">
        <v>35195</v>
      </c>
      <c r="E152" s="2">
        <v>35186</v>
      </c>
      <c r="F152">
        <v>0.50023809523809526</v>
      </c>
      <c r="G152">
        <v>0.68480000000000008</v>
      </c>
      <c r="H152">
        <v>0.82137882508364568</v>
      </c>
      <c r="I152">
        <v>0.87586433980902212</v>
      </c>
      <c r="J152">
        <f t="shared" si="33"/>
        <v>0.64197575694969622</v>
      </c>
      <c r="Q152" s="14">
        <f t="shared" si="34"/>
        <v>35195</v>
      </c>
      <c r="R152" s="38">
        <f t="shared" si="35"/>
        <v>0.55541666666666667</v>
      </c>
      <c r="S152" s="38">
        <f t="shared" si="36"/>
        <v>0.71307500000000001</v>
      </c>
      <c r="T152" s="38">
        <f t="shared" si="37"/>
        <v>0.81419894024899842</v>
      </c>
      <c r="U152" s="38">
        <f t="shared" si="38"/>
        <v>0.8462298320711229</v>
      </c>
    </row>
    <row r="153" spans="1:21" x14ac:dyDescent="0.25">
      <c r="A153">
        <f t="shared" si="39"/>
        <v>5</v>
      </c>
      <c r="B153">
        <f t="shared" si="40"/>
        <v>1996</v>
      </c>
      <c r="C153" t="str">
        <f t="shared" si="32"/>
        <v>1996-5</v>
      </c>
      <c r="D153" s="2">
        <v>35202</v>
      </c>
      <c r="E153" s="2">
        <v>35186</v>
      </c>
      <c r="F153">
        <v>0.49142857142857144</v>
      </c>
      <c r="G153">
        <v>0.63029999999999997</v>
      </c>
      <c r="H153">
        <v>0.82137882508364568</v>
      </c>
      <c r="I153">
        <v>0.86598617056305571</v>
      </c>
      <c r="J153">
        <f t="shared" si="33"/>
        <v>0.67141039987951157</v>
      </c>
      <c r="Q153" s="14">
        <f t="shared" si="34"/>
        <v>35202</v>
      </c>
      <c r="R153" s="38">
        <f t="shared" si="35"/>
        <v>0.54505952380952383</v>
      </c>
      <c r="S153" s="38">
        <f t="shared" si="36"/>
        <v>0.71237499999999998</v>
      </c>
      <c r="T153" s="38">
        <f t="shared" si="37"/>
        <v>0.81707089418285728</v>
      </c>
      <c r="U153" s="38">
        <f t="shared" si="38"/>
        <v>0.86516298979255857</v>
      </c>
    </row>
    <row r="154" spans="1:21" x14ac:dyDescent="0.25">
      <c r="A154">
        <f t="shared" si="39"/>
        <v>5</v>
      </c>
      <c r="B154">
        <f t="shared" si="40"/>
        <v>1996</v>
      </c>
      <c r="C154" t="str">
        <f t="shared" si="32"/>
        <v>1996-5</v>
      </c>
      <c r="D154" s="2">
        <v>35209</v>
      </c>
      <c r="E154" s="2">
        <v>35186</v>
      </c>
      <c r="F154">
        <v>0.50761904761904764</v>
      </c>
      <c r="G154">
        <v>0.6472</v>
      </c>
      <c r="H154">
        <v>0.84722641048837577</v>
      </c>
      <c r="I154">
        <v>0.82647349357918998</v>
      </c>
      <c r="J154">
        <f t="shared" si="33"/>
        <v>0.66902013323225995</v>
      </c>
      <c r="Q154" s="14">
        <f t="shared" si="34"/>
        <v>35209</v>
      </c>
      <c r="R154" s="38">
        <f t="shared" si="35"/>
        <v>0.52333333333333332</v>
      </c>
      <c r="S154" s="38">
        <f t="shared" si="36"/>
        <v>0.68952500000000005</v>
      </c>
      <c r="T154" s="38">
        <f t="shared" si="37"/>
        <v>0.82066083660018097</v>
      </c>
      <c r="U154" s="38">
        <f t="shared" si="38"/>
        <v>0.87010207441554166</v>
      </c>
    </row>
    <row r="155" spans="1:21" x14ac:dyDescent="0.25">
      <c r="A155">
        <f t="shared" si="39"/>
        <v>5</v>
      </c>
      <c r="B155">
        <f t="shared" si="40"/>
        <v>1996</v>
      </c>
      <c r="C155" t="str">
        <f t="shared" si="32"/>
        <v>1996-5</v>
      </c>
      <c r="D155" s="2">
        <v>35216</v>
      </c>
      <c r="E155" s="2">
        <v>35186</v>
      </c>
      <c r="F155">
        <v>0.47047619047619049</v>
      </c>
      <c r="G155">
        <v>0.59119999999999995</v>
      </c>
      <c r="H155">
        <v>0.82137882508364568</v>
      </c>
      <c r="I155">
        <v>0.74086269344748112</v>
      </c>
      <c r="J155">
        <f t="shared" si="33"/>
        <v>0.74584568084580549</v>
      </c>
      <c r="Q155" s="14">
        <f t="shared" si="34"/>
        <v>35216</v>
      </c>
      <c r="R155" s="38">
        <f t="shared" si="35"/>
        <v>0.50767857142857142</v>
      </c>
      <c r="S155" s="38">
        <f t="shared" si="36"/>
        <v>0.6826000000000001</v>
      </c>
      <c r="T155" s="38">
        <f t="shared" si="37"/>
        <v>0.82712273295136352</v>
      </c>
      <c r="U155" s="38">
        <f t="shared" si="38"/>
        <v>0.85610800131708931</v>
      </c>
    </row>
    <row r="156" spans="1:21" x14ac:dyDescent="0.25">
      <c r="A156">
        <f t="shared" si="39"/>
        <v>5</v>
      </c>
      <c r="B156">
        <f t="shared" si="40"/>
        <v>1996</v>
      </c>
      <c r="C156" t="str">
        <f t="shared" si="32"/>
        <v>1996-5</v>
      </c>
      <c r="D156" s="2">
        <v>35223</v>
      </c>
      <c r="E156" s="2">
        <v>35217</v>
      </c>
      <c r="F156">
        <v>0.48285714285714287</v>
      </c>
      <c r="G156">
        <v>0.60909999999999997</v>
      </c>
      <c r="H156">
        <v>0.80127514754663332</v>
      </c>
      <c r="I156">
        <v>0.71122818570958191</v>
      </c>
      <c r="J156">
        <f t="shared" si="33"/>
        <v>0.65944557184213992</v>
      </c>
      <c r="Q156" s="14">
        <f t="shared" si="34"/>
        <v>35223</v>
      </c>
      <c r="R156" s="38">
        <f t="shared" si="35"/>
        <v>0.49244047619047621</v>
      </c>
      <c r="S156" s="38">
        <f t="shared" si="36"/>
        <v>0.63837500000000003</v>
      </c>
      <c r="T156" s="38">
        <f t="shared" si="37"/>
        <v>0.82784072143482812</v>
      </c>
      <c r="U156" s="38">
        <f t="shared" si="38"/>
        <v>0.82729667434968723</v>
      </c>
    </row>
    <row r="157" spans="1:21" x14ac:dyDescent="0.25">
      <c r="A157">
        <f t="shared" si="39"/>
        <v>6</v>
      </c>
      <c r="B157">
        <f t="shared" si="40"/>
        <v>1996</v>
      </c>
      <c r="C157" t="str">
        <f t="shared" si="32"/>
        <v>1996-6</v>
      </c>
      <c r="D157" s="2">
        <v>35230</v>
      </c>
      <c r="E157" s="2">
        <v>35217</v>
      </c>
      <c r="F157">
        <v>0.48428571428571426</v>
      </c>
      <c r="G157">
        <v>0.59499999999999997</v>
      </c>
      <c r="H157">
        <v>0.80414710148049229</v>
      </c>
      <c r="I157">
        <v>0.71781363187355951</v>
      </c>
      <c r="J157">
        <f t="shared" si="33"/>
        <v>0.66048074052019068</v>
      </c>
      <c r="Q157" s="14">
        <f t="shared" si="34"/>
        <v>35230</v>
      </c>
      <c r="R157" s="38">
        <f t="shared" si="35"/>
        <v>0.48809523809523808</v>
      </c>
      <c r="S157" s="38">
        <f t="shared" si="36"/>
        <v>0.61944999999999995</v>
      </c>
      <c r="T157" s="38">
        <f t="shared" si="37"/>
        <v>0.822814802050575</v>
      </c>
      <c r="U157" s="38">
        <f t="shared" si="38"/>
        <v>0.7861376358248271</v>
      </c>
    </row>
    <row r="158" spans="1:21" x14ac:dyDescent="0.25">
      <c r="A158">
        <f t="shared" si="39"/>
        <v>6</v>
      </c>
      <c r="B158">
        <f t="shared" si="40"/>
        <v>1996</v>
      </c>
      <c r="C158" t="str">
        <f t="shared" si="32"/>
        <v>1996-6</v>
      </c>
      <c r="D158" s="2">
        <v>35237</v>
      </c>
      <c r="E158" s="2">
        <v>35217</v>
      </c>
      <c r="F158">
        <v>0.47428571428571431</v>
      </c>
      <c r="G158">
        <v>0.58740000000000003</v>
      </c>
      <c r="H158">
        <v>0.81563491721592785</v>
      </c>
      <c r="I158">
        <v>0.73098452420151472</v>
      </c>
      <c r="J158">
        <f t="shared" si="33"/>
        <v>0.71971217485285988</v>
      </c>
      <c r="Q158" s="14">
        <f t="shared" si="34"/>
        <v>35237</v>
      </c>
      <c r="R158" s="38">
        <f t="shared" si="35"/>
        <v>0.4863095238095238</v>
      </c>
      <c r="S158" s="38">
        <f t="shared" si="36"/>
        <v>0.61062499999999997</v>
      </c>
      <c r="T158" s="38">
        <f t="shared" si="37"/>
        <v>0.81850687114978682</v>
      </c>
      <c r="U158" s="38">
        <f t="shared" si="38"/>
        <v>0.74909450115245302</v>
      </c>
    </row>
    <row r="159" spans="1:21" x14ac:dyDescent="0.25">
      <c r="A159">
        <f t="shared" si="39"/>
        <v>6</v>
      </c>
      <c r="B159">
        <f t="shared" si="40"/>
        <v>1996</v>
      </c>
      <c r="C159" t="str">
        <f t="shared" si="32"/>
        <v>1996-6</v>
      </c>
      <c r="D159" s="2">
        <v>35244</v>
      </c>
      <c r="E159" s="2">
        <v>35217</v>
      </c>
      <c r="F159">
        <v>0.49809523809523815</v>
      </c>
      <c r="G159">
        <v>0.60030000000000006</v>
      </c>
      <c r="H159">
        <v>0.82999468688522238</v>
      </c>
      <c r="I159">
        <v>0.72769180111952592</v>
      </c>
      <c r="J159">
        <f t="shared" si="33"/>
        <v>0.66633732548658398</v>
      </c>
      <c r="Q159" s="14">
        <f t="shared" si="34"/>
        <v>35244</v>
      </c>
      <c r="R159" s="38">
        <f t="shared" si="35"/>
        <v>0.47797619047619044</v>
      </c>
      <c r="S159" s="38">
        <f t="shared" si="36"/>
        <v>0.59567499999999995</v>
      </c>
      <c r="T159" s="38">
        <f t="shared" si="37"/>
        <v>0.81060899783167484</v>
      </c>
      <c r="U159" s="38">
        <f t="shared" si="38"/>
        <v>0.72522225880803437</v>
      </c>
    </row>
    <row r="160" spans="1:21" x14ac:dyDescent="0.25">
      <c r="A160">
        <f t="shared" si="39"/>
        <v>6</v>
      </c>
      <c r="B160">
        <f t="shared" si="40"/>
        <v>1996</v>
      </c>
      <c r="C160" t="str">
        <f t="shared" si="32"/>
        <v>1996-6</v>
      </c>
      <c r="D160" s="2">
        <v>35251</v>
      </c>
      <c r="E160" s="2">
        <v>35247</v>
      </c>
      <c r="F160">
        <v>0.505</v>
      </c>
      <c r="G160">
        <v>0.62470000000000003</v>
      </c>
      <c r="H160">
        <v>0.82425077901750454</v>
      </c>
      <c r="I160">
        <v>0.75732630885742513</v>
      </c>
      <c r="J160">
        <f t="shared" si="33"/>
        <v>0.63217976043070201</v>
      </c>
      <c r="Q160" s="14">
        <f t="shared" si="34"/>
        <v>35251</v>
      </c>
      <c r="R160" s="38">
        <f t="shared" si="35"/>
        <v>0.48488095238095236</v>
      </c>
      <c r="S160" s="38">
        <f t="shared" si="36"/>
        <v>0.59794999999999998</v>
      </c>
      <c r="T160" s="38">
        <f t="shared" si="37"/>
        <v>0.81276296328206898</v>
      </c>
      <c r="U160" s="38">
        <f t="shared" si="38"/>
        <v>0.72192953572604546</v>
      </c>
    </row>
    <row r="161" spans="1:21" x14ac:dyDescent="0.25">
      <c r="A161">
        <f t="shared" si="39"/>
        <v>7</v>
      </c>
      <c r="B161">
        <f t="shared" si="40"/>
        <v>1996</v>
      </c>
      <c r="C161" t="str">
        <f t="shared" si="32"/>
        <v>1996-7</v>
      </c>
      <c r="D161" s="2">
        <v>35258</v>
      </c>
      <c r="E161" s="2">
        <v>35247</v>
      </c>
      <c r="F161">
        <v>0.52142857142857135</v>
      </c>
      <c r="G161">
        <v>0.64</v>
      </c>
      <c r="H161">
        <v>0.81563491721592785</v>
      </c>
      <c r="I161">
        <v>0.74086269344748112</v>
      </c>
      <c r="J161">
        <f t="shared" si="33"/>
        <v>0.56423134808534126</v>
      </c>
      <c r="Q161" s="14">
        <f t="shared" si="34"/>
        <v>35258</v>
      </c>
      <c r="R161" s="38">
        <f t="shared" si="35"/>
        <v>0.49041666666666672</v>
      </c>
      <c r="S161" s="38">
        <f t="shared" si="36"/>
        <v>0.60185</v>
      </c>
      <c r="T161" s="38">
        <f t="shared" si="37"/>
        <v>0.81850687114978682</v>
      </c>
      <c r="U161" s="38">
        <f t="shared" si="38"/>
        <v>0.73345406651300626</v>
      </c>
    </row>
    <row r="162" spans="1:21" x14ac:dyDescent="0.25">
      <c r="A162">
        <f t="shared" si="39"/>
        <v>7</v>
      </c>
      <c r="B162">
        <f t="shared" si="40"/>
        <v>1996</v>
      </c>
      <c r="C162" t="str">
        <f t="shared" si="32"/>
        <v>1996-7</v>
      </c>
      <c r="D162" s="2">
        <v>35265</v>
      </c>
      <c r="E162" s="2">
        <v>35247</v>
      </c>
      <c r="F162">
        <v>0.5</v>
      </c>
      <c r="G162">
        <v>0.62409999999999999</v>
      </c>
      <c r="H162">
        <v>0.81850687114978682</v>
      </c>
      <c r="I162">
        <v>0.76391175502140274</v>
      </c>
      <c r="J162">
        <f t="shared" si="33"/>
        <v>0.63701374229957364</v>
      </c>
      <c r="Q162" s="14">
        <f t="shared" si="34"/>
        <v>35265</v>
      </c>
      <c r="R162" s="38">
        <f t="shared" si="35"/>
        <v>0.49970238095238095</v>
      </c>
      <c r="S162" s="38">
        <f t="shared" si="36"/>
        <v>0.61309999999999998</v>
      </c>
      <c r="T162" s="38">
        <f t="shared" si="37"/>
        <v>0.82137882508364568</v>
      </c>
      <c r="U162" s="38">
        <f t="shared" si="38"/>
        <v>0.73921633190648672</v>
      </c>
    </row>
    <row r="163" spans="1:21" x14ac:dyDescent="0.25">
      <c r="A163">
        <f t="shared" si="39"/>
        <v>7</v>
      </c>
      <c r="B163">
        <f t="shared" si="40"/>
        <v>1996</v>
      </c>
      <c r="C163" t="str">
        <f t="shared" si="32"/>
        <v>1996-7</v>
      </c>
      <c r="D163" s="2">
        <v>35272</v>
      </c>
      <c r="E163" s="2">
        <v>35247</v>
      </c>
      <c r="F163">
        <v>0.4788095238095238</v>
      </c>
      <c r="G163">
        <v>0.60159999999999991</v>
      </c>
      <c r="H163">
        <v>0.89317767343011822</v>
      </c>
      <c r="I163">
        <v>0.77708264734935795</v>
      </c>
      <c r="J163">
        <f t="shared" si="33"/>
        <v>0.86541334082869048</v>
      </c>
      <c r="Q163" s="14">
        <f t="shared" si="34"/>
        <v>35272</v>
      </c>
      <c r="R163" s="38">
        <f t="shared" si="35"/>
        <v>0.5061309523809524</v>
      </c>
      <c r="S163" s="38">
        <f t="shared" si="36"/>
        <v>0.62227500000000002</v>
      </c>
      <c r="T163" s="38">
        <f t="shared" si="37"/>
        <v>0.8220968135671104</v>
      </c>
      <c r="U163" s="38">
        <f t="shared" si="38"/>
        <v>0.74744813961145873</v>
      </c>
    </row>
    <row r="164" spans="1:21" x14ac:dyDescent="0.25">
      <c r="A164">
        <f t="shared" si="39"/>
        <v>7</v>
      </c>
      <c r="B164">
        <f t="shared" si="40"/>
        <v>1996</v>
      </c>
      <c r="C164" t="str">
        <f t="shared" si="32"/>
        <v>1996-7</v>
      </c>
      <c r="D164" s="2">
        <v>35286</v>
      </c>
      <c r="E164" s="2">
        <v>35278</v>
      </c>
      <c r="F164">
        <v>0.51357142857142857</v>
      </c>
      <c r="G164">
        <v>0.61870000000000003</v>
      </c>
      <c r="H164">
        <v>0.92476916670256615</v>
      </c>
      <c r="I164">
        <v>0.80671715508725717</v>
      </c>
      <c r="J164">
        <f t="shared" si="33"/>
        <v>0.80066318968510797</v>
      </c>
      <c r="Q164" s="14">
        <f t="shared" si="34"/>
        <v>35286</v>
      </c>
      <c r="R164" s="38">
        <f t="shared" si="35"/>
        <v>0.50130952380952376</v>
      </c>
      <c r="S164" s="38">
        <f t="shared" si="36"/>
        <v>0.62259999999999993</v>
      </c>
      <c r="T164" s="38">
        <f t="shared" si="37"/>
        <v>0.83789256020333425</v>
      </c>
      <c r="U164" s="38">
        <f t="shared" si="38"/>
        <v>0.75979585116891668</v>
      </c>
    </row>
    <row r="165" spans="1:21" x14ac:dyDescent="0.25">
      <c r="A165">
        <f t="shared" si="39"/>
        <v>8</v>
      </c>
      <c r="B165">
        <f t="shared" si="40"/>
        <v>1996</v>
      </c>
      <c r="C165" t="str">
        <f t="shared" si="32"/>
        <v>1996-8</v>
      </c>
      <c r="D165" s="2">
        <v>35293</v>
      </c>
      <c r="E165" s="2">
        <v>35278</v>
      </c>
      <c r="F165">
        <v>0.53952380952380952</v>
      </c>
      <c r="G165">
        <v>0.63380000000000003</v>
      </c>
      <c r="H165">
        <v>0.97646433751202633</v>
      </c>
      <c r="I165">
        <v>0.85610800131708931</v>
      </c>
      <c r="J165">
        <f t="shared" si="33"/>
        <v>0.80986329106377342</v>
      </c>
      <c r="Q165" s="14">
        <f t="shared" si="34"/>
        <v>35293</v>
      </c>
      <c r="R165" s="38">
        <f t="shared" si="35"/>
        <v>0.50345238095238098</v>
      </c>
      <c r="S165" s="38">
        <f t="shared" si="36"/>
        <v>0.62109999999999999</v>
      </c>
      <c r="T165" s="38">
        <f t="shared" si="37"/>
        <v>0.86302215712459973</v>
      </c>
      <c r="U165" s="38">
        <f t="shared" si="38"/>
        <v>0.77214356272637474</v>
      </c>
    </row>
    <row r="166" spans="1:21" x14ac:dyDescent="0.25">
      <c r="A166">
        <f t="shared" si="39"/>
        <v>8</v>
      </c>
      <c r="B166">
        <f t="shared" si="40"/>
        <v>1996</v>
      </c>
      <c r="C166" t="str">
        <f t="shared" si="32"/>
        <v>1996-8</v>
      </c>
      <c r="D166" s="2">
        <v>35300</v>
      </c>
      <c r="E166" s="2">
        <v>35278</v>
      </c>
      <c r="F166">
        <v>0.52285714285714291</v>
      </c>
      <c r="G166">
        <v>0.63219999999999998</v>
      </c>
      <c r="H166">
        <v>1.0540070937262167</v>
      </c>
      <c r="I166">
        <v>0.85610800131708931</v>
      </c>
      <c r="J166">
        <f t="shared" si="33"/>
        <v>1.0158605617714525</v>
      </c>
      <c r="Q166" s="14">
        <f t="shared" si="34"/>
        <v>35300</v>
      </c>
      <c r="R166" s="38">
        <f t="shared" si="35"/>
        <v>0.50797619047619047</v>
      </c>
      <c r="S166" s="38">
        <f t="shared" si="36"/>
        <v>0.61954999999999993</v>
      </c>
      <c r="T166" s="38">
        <f t="shared" si="37"/>
        <v>0.90322951219862446</v>
      </c>
      <c r="U166" s="38">
        <f t="shared" si="38"/>
        <v>0.80095488969377682</v>
      </c>
    </row>
    <row r="167" spans="1:21" x14ac:dyDescent="0.25">
      <c r="A167">
        <f t="shared" si="39"/>
        <v>8</v>
      </c>
      <c r="B167">
        <f t="shared" si="40"/>
        <v>1996</v>
      </c>
      <c r="C167" t="str">
        <f t="shared" si="32"/>
        <v>1996-8</v>
      </c>
      <c r="D167" s="2">
        <v>35307</v>
      </c>
      <c r="E167" s="2">
        <v>35278</v>
      </c>
      <c r="F167">
        <v>0.52976190476190477</v>
      </c>
      <c r="G167">
        <v>0.62819999999999998</v>
      </c>
      <c r="H167">
        <v>1.0051838768506154</v>
      </c>
      <c r="I167">
        <v>0.80671715508725717</v>
      </c>
      <c r="J167">
        <f t="shared" si="33"/>
        <v>0.89742574506633011</v>
      </c>
      <c r="Q167" s="14">
        <f t="shared" si="34"/>
        <v>35307</v>
      </c>
      <c r="R167" s="38">
        <f t="shared" si="35"/>
        <v>0.51369047619047614</v>
      </c>
      <c r="S167" s="38">
        <f t="shared" si="36"/>
        <v>0.62157499999999999</v>
      </c>
      <c r="T167" s="38">
        <f t="shared" si="37"/>
        <v>0.96210456784273179</v>
      </c>
      <c r="U167" s="38">
        <f t="shared" si="38"/>
        <v>0.82400395126769843</v>
      </c>
    </row>
    <row r="168" spans="1:21" x14ac:dyDescent="0.25">
      <c r="A168">
        <f t="shared" si="39"/>
        <v>8</v>
      </c>
      <c r="B168">
        <f t="shared" si="40"/>
        <v>1996</v>
      </c>
      <c r="C168" t="str">
        <f t="shared" si="32"/>
        <v>1996-8</v>
      </c>
      <c r="D168" s="2">
        <v>35314</v>
      </c>
      <c r="E168" s="2">
        <v>35309</v>
      </c>
      <c r="F168">
        <v>0.56785714285714284</v>
      </c>
      <c r="G168">
        <v>0.65269999999999995</v>
      </c>
      <c r="H168">
        <v>0.97072042964430849</v>
      </c>
      <c r="I168">
        <v>0.81000987816924597</v>
      </c>
      <c r="J168">
        <f t="shared" si="33"/>
        <v>0.70944478176356218</v>
      </c>
      <c r="Q168" s="14">
        <f t="shared" si="34"/>
        <v>35314</v>
      </c>
      <c r="R168" s="38">
        <f t="shared" si="35"/>
        <v>0.52642857142857147</v>
      </c>
      <c r="S168" s="38">
        <f t="shared" si="36"/>
        <v>0.62822500000000003</v>
      </c>
      <c r="T168" s="38">
        <f t="shared" si="37"/>
        <v>0.99010611869785614</v>
      </c>
      <c r="U168" s="38">
        <f t="shared" si="38"/>
        <v>0.83141257820217329</v>
      </c>
    </row>
    <row r="169" spans="1:21" x14ac:dyDescent="0.25">
      <c r="A169">
        <f t="shared" ref="A169:A194" si="41">MONTH(D168)</f>
        <v>9</v>
      </c>
      <c r="B169">
        <f t="shared" ref="B169:B194" si="42">YEAR(D168)</f>
        <v>1996</v>
      </c>
      <c r="C169" t="str">
        <f t="shared" si="32"/>
        <v>1996-9</v>
      </c>
      <c r="D169" s="2">
        <v>35321</v>
      </c>
      <c r="E169" s="2">
        <v>35309</v>
      </c>
      <c r="F169">
        <v>0.58357142857142863</v>
      </c>
      <c r="G169">
        <v>0.64599999999999991</v>
      </c>
      <c r="H169">
        <v>0.91328135096713048</v>
      </c>
      <c r="I169">
        <v>0.75074086269344753</v>
      </c>
      <c r="J169">
        <f t="shared" si="33"/>
        <v>0.56498640312604964</v>
      </c>
      <c r="Q169" s="14">
        <f t="shared" si="34"/>
        <v>35321</v>
      </c>
      <c r="R169" s="38">
        <f t="shared" si="35"/>
        <v>0.54</v>
      </c>
      <c r="S169" s="38">
        <f t="shared" si="36"/>
        <v>0.63672499999999999</v>
      </c>
      <c r="T169" s="38">
        <f t="shared" si="37"/>
        <v>1.0015939344332916</v>
      </c>
      <c r="U169" s="38">
        <f t="shared" si="38"/>
        <v>0.83223575897267033</v>
      </c>
    </row>
    <row r="170" spans="1:21" x14ac:dyDescent="0.25">
      <c r="A170">
        <f t="shared" si="41"/>
        <v>9</v>
      </c>
      <c r="B170">
        <f t="shared" si="42"/>
        <v>1996</v>
      </c>
      <c r="C170" t="str">
        <f t="shared" si="32"/>
        <v>1996-9</v>
      </c>
      <c r="D170" s="2">
        <v>35328</v>
      </c>
      <c r="E170" s="2">
        <v>35309</v>
      </c>
      <c r="F170">
        <v>0.56261904761904757</v>
      </c>
      <c r="G170">
        <v>0.6109</v>
      </c>
      <c r="H170">
        <v>0.88456181162854153</v>
      </c>
      <c r="I170">
        <v>0.75732630885742513</v>
      </c>
      <c r="J170">
        <f t="shared" si="33"/>
        <v>0.57222158647476717</v>
      </c>
      <c r="Q170" s="14">
        <f t="shared" si="34"/>
        <v>35328</v>
      </c>
      <c r="R170" s="38">
        <f t="shared" si="35"/>
        <v>0.55101190476190487</v>
      </c>
      <c r="S170" s="38">
        <f t="shared" si="36"/>
        <v>0.63977499999999998</v>
      </c>
      <c r="T170" s="38">
        <f t="shared" si="37"/>
        <v>0.98579818779706785</v>
      </c>
      <c r="U170" s="38">
        <f t="shared" si="38"/>
        <v>0.80589397431676013</v>
      </c>
    </row>
    <row r="171" spans="1:21" x14ac:dyDescent="0.25">
      <c r="A171">
        <f t="shared" si="41"/>
        <v>9</v>
      </c>
      <c r="B171">
        <f t="shared" si="42"/>
        <v>1996</v>
      </c>
      <c r="C171" t="str">
        <f t="shared" si="32"/>
        <v>1996-9</v>
      </c>
      <c r="D171" s="2">
        <v>35335</v>
      </c>
      <c r="E171" s="2">
        <v>35309</v>
      </c>
      <c r="F171">
        <v>0.58571428571428574</v>
      </c>
      <c r="G171">
        <v>0.64599999999999991</v>
      </c>
      <c r="H171">
        <v>0.85009836442223463</v>
      </c>
      <c r="I171">
        <v>0.73756997036549232</v>
      </c>
      <c r="J171">
        <f t="shared" si="33"/>
        <v>0.45138745145259562</v>
      </c>
      <c r="Q171" s="14">
        <f t="shared" si="34"/>
        <v>35335</v>
      </c>
      <c r="R171" s="38">
        <f t="shared" si="35"/>
        <v>0.56095238095238098</v>
      </c>
      <c r="S171" s="38">
        <f t="shared" si="36"/>
        <v>0.63444999999999996</v>
      </c>
      <c r="T171" s="38">
        <f t="shared" si="37"/>
        <v>0.94343686727264897</v>
      </c>
      <c r="U171" s="38">
        <f t="shared" si="38"/>
        <v>0.781198551201844</v>
      </c>
    </row>
    <row r="172" spans="1:21" x14ac:dyDescent="0.25">
      <c r="A172">
        <f t="shared" si="41"/>
        <v>9</v>
      </c>
      <c r="B172">
        <f t="shared" si="42"/>
        <v>1996</v>
      </c>
      <c r="C172" t="str">
        <f t="shared" si="32"/>
        <v>1996-9</v>
      </c>
      <c r="D172" s="2">
        <v>35342</v>
      </c>
      <c r="E172" s="2">
        <v>35339</v>
      </c>
      <c r="F172">
        <v>0.58880952380952378</v>
      </c>
      <c r="G172">
        <v>0.63629999999999998</v>
      </c>
      <c r="H172">
        <v>0.84148250262065794</v>
      </c>
      <c r="I172">
        <v>0.74744813961145873</v>
      </c>
      <c r="J172">
        <f t="shared" si="33"/>
        <v>0.42912515608846075</v>
      </c>
      <c r="Q172" s="14">
        <f t="shared" si="34"/>
        <v>35342</v>
      </c>
      <c r="R172" s="38">
        <f t="shared" si="35"/>
        <v>0.57494047619047617</v>
      </c>
      <c r="S172" s="38">
        <f t="shared" si="36"/>
        <v>0.63889999999999991</v>
      </c>
      <c r="T172" s="38">
        <f t="shared" si="37"/>
        <v>0.90466548916555378</v>
      </c>
      <c r="U172" s="38">
        <f t="shared" si="38"/>
        <v>0.76391175502140274</v>
      </c>
    </row>
    <row r="173" spans="1:21" x14ac:dyDescent="0.25">
      <c r="A173">
        <f t="shared" si="41"/>
        <v>10</v>
      </c>
      <c r="B173">
        <f t="shared" si="42"/>
        <v>1996</v>
      </c>
      <c r="C173" t="str">
        <f t="shared" si="32"/>
        <v>1996-10</v>
      </c>
      <c r="D173" s="2">
        <v>35349</v>
      </c>
      <c r="E173" s="2">
        <v>35339</v>
      </c>
      <c r="F173">
        <v>0.58714285714285719</v>
      </c>
      <c r="G173">
        <v>0.6552</v>
      </c>
      <c r="H173">
        <v>0.87307399589310586</v>
      </c>
      <c r="I173">
        <v>0.76720447810339154</v>
      </c>
      <c r="J173">
        <f t="shared" si="33"/>
        <v>0.48698734093716317</v>
      </c>
      <c r="Q173" s="14">
        <f t="shared" si="34"/>
        <v>35349</v>
      </c>
      <c r="R173" s="38">
        <f t="shared" si="35"/>
        <v>0.58017857142857143</v>
      </c>
      <c r="S173" s="38">
        <f t="shared" si="36"/>
        <v>0.63479999999999992</v>
      </c>
      <c r="T173" s="38">
        <f t="shared" si="37"/>
        <v>0.87235600740964114</v>
      </c>
      <c r="U173" s="38">
        <f t="shared" si="38"/>
        <v>0.74827132038195598</v>
      </c>
    </row>
    <row r="174" spans="1:21" x14ac:dyDescent="0.25">
      <c r="A174">
        <f t="shared" si="41"/>
        <v>10</v>
      </c>
      <c r="B174">
        <f t="shared" si="42"/>
        <v>1996</v>
      </c>
      <c r="C174" t="str">
        <f t="shared" si="32"/>
        <v>1996-10</v>
      </c>
      <c r="D174" s="2">
        <v>35356</v>
      </c>
      <c r="E174" s="2">
        <v>35339</v>
      </c>
      <c r="F174">
        <v>0.61404761904761906</v>
      </c>
      <c r="G174">
        <v>0.6794</v>
      </c>
      <c r="H174">
        <v>0.86733008802538814</v>
      </c>
      <c r="I174">
        <v>0.78696081659532435</v>
      </c>
      <c r="J174">
        <f t="shared" si="33"/>
        <v>0.41248017437248163</v>
      </c>
      <c r="Q174" s="14">
        <f t="shared" si="34"/>
        <v>35356</v>
      </c>
      <c r="R174" s="38">
        <f t="shared" si="35"/>
        <v>0.58107142857142857</v>
      </c>
      <c r="S174" s="38">
        <f t="shared" si="36"/>
        <v>0.6371</v>
      </c>
      <c r="T174" s="38">
        <f t="shared" si="37"/>
        <v>0.86230416864113502</v>
      </c>
      <c r="U174" s="38">
        <f t="shared" si="38"/>
        <v>0.75238722423444193</v>
      </c>
    </row>
    <row r="175" spans="1:21" x14ac:dyDescent="0.25">
      <c r="A175">
        <f t="shared" si="41"/>
        <v>10</v>
      </c>
      <c r="B175">
        <f t="shared" si="42"/>
        <v>1996</v>
      </c>
      <c r="C175" t="str">
        <f t="shared" si="32"/>
        <v>1996-10</v>
      </c>
      <c r="D175" s="2">
        <v>35363</v>
      </c>
      <c r="E175" s="2">
        <v>35339</v>
      </c>
      <c r="F175">
        <v>0.59190476190476193</v>
      </c>
      <c r="G175">
        <v>0.70099999999999996</v>
      </c>
      <c r="H175">
        <v>0.88743376556240039</v>
      </c>
      <c r="I175">
        <v>0.8462298320711229</v>
      </c>
      <c r="J175">
        <f t="shared" si="33"/>
        <v>0.49928472058008105</v>
      </c>
      <c r="Q175" s="14">
        <f t="shared" si="34"/>
        <v>35363</v>
      </c>
      <c r="R175" s="38">
        <f t="shared" si="35"/>
        <v>0.59392857142857147</v>
      </c>
      <c r="S175" s="38">
        <f t="shared" si="36"/>
        <v>0.65422499999999995</v>
      </c>
      <c r="T175" s="38">
        <f t="shared" si="37"/>
        <v>0.85799623774034672</v>
      </c>
      <c r="U175" s="38">
        <f t="shared" si="38"/>
        <v>0.75979585116891668</v>
      </c>
    </row>
    <row r="176" spans="1:21" x14ac:dyDescent="0.25">
      <c r="A176">
        <f t="shared" si="41"/>
        <v>10</v>
      </c>
      <c r="B176">
        <f t="shared" si="42"/>
        <v>1996</v>
      </c>
      <c r="C176" t="str">
        <f t="shared" si="32"/>
        <v>1996-10</v>
      </c>
      <c r="D176" s="2">
        <v>35377</v>
      </c>
      <c r="E176" s="2">
        <v>35370</v>
      </c>
      <c r="F176">
        <v>0.56166666666666665</v>
      </c>
      <c r="G176">
        <v>0.65269999999999995</v>
      </c>
      <c r="H176">
        <v>0.89317767343011822</v>
      </c>
      <c r="I176">
        <v>0.8528152782351005</v>
      </c>
      <c r="J176">
        <f t="shared" si="33"/>
        <v>0.59022731174501764</v>
      </c>
      <c r="Q176" s="14">
        <f t="shared" si="34"/>
        <v>35377</v>
      </c>
      <c r="R176" s="38">
        <f t="shared" si="35"/>
        <v>0.59547619047619049</v>
      </c>
      <c r="S176" s="38">
        <f t="shared" si="36"/>
        <v>0.66797499999999999</v>
      </c>
      <c r="T176" s="38">
        <f t="shared" si="37"/>
        <v>0.86733008802538802</v>
      </c>
      <c r="U176" s="38">
        <f t="shared" si="38"/>
        <v>0.78696081659532435</v>
      </c>
    </row>
    <row r="177" spans="1:21" x14ac:dyDescent="0.25">
      <c r="A177">
        <f t="shared" si="41"/>
        <v>11</v>
      </c>
      <c r="B177">
        <f t="shared" si="42"/>
        <v>1996</v>
      </c>
      <c r="C177" t="str">
        <f t="shared" si="32"/>
        <v>1996-11</v>
      </c>
      <c r="D177" s="2">
        <v>35384</v>
      </c>
      <c r="E177" s="2">
        <v>35370</v>
      </c>
      <c r="F177">
        <v>0.57547619047619047</v>
      </c>
      <c r="G177">
        <v>0.66920000000000002</v>
      </c>
      <c r="H177">
        <v>0.89317767343011822</v>
      </c>
      <c r="I177">
        <v>0.87092525518603892</v>
      </c>
      <c r="J177">
        <f t="shared" si="33"/>
        <v>0.55206711973789679</v>
      </c>
      <c r="Q177" s="14">
        <f t="shared" si="34"/>
        <v>35384</v>
      </c>
      <c r="R177" s="38">
        <f t="shared" si="35"/>
        <v>0.58869047619047621</v>
      </c>
      <c r="S177" s="38">
        <f t="shared" si="36"/>
        <v>0.67207499999999998</v>
      </c>
      <c r="T177" s="38">
        <f t="shared" si="37"/>
        <v>0.88025388072775312</v>
      </c>
      <c r="U177" s="38">
        <f t="shared" si="38"/>
        <v>0.81330260125123477</v>
      </c>
    </row>
    <row r="178" spans="1:21" x14ac:dyDescent="0.25">
      <c r="A178">
        <f t="shared" si="41"/>
        <v>11</v>
      </c>
      <c r="B178">
        <f t="shared" si="42"/>
        <v>1996</v>
      </c>
      <c r="C178" t="str">
        <f t="shared" si="32"/>
        <v>1996-11</v>
      </c>
      <c r="D178" s="2">
        <v>35391</v>
      </c>
      <c r="E178" s="2">
        <v>35370</v>
      </c>
      <c r="F178">
        <v>0.56547619047619047</v>
      </c>
      <c r="G178">
        <v>0.67799999999999994</v>
      </c>
      <c r="H178">
        <v>0.89317767343011822</v>
      </c>
      <c r="I178">
        <v>0.85940072439907811</v>
      </c>
      <c r="J178">
        <f t="shared" si="33"/>
        <v>0.57951420143431431</v>
      </c>
      <c r="Q178" s="14">
        <f t="shared" si="34"/>
        <v>35391</v>
      </c>
      <c r="R178" s="38">
        <f t="shared" si="35"/>
        <v>0.58577380952380953</v>
      </c>
      <c r="S178" s="38">
        <f t="shared" si="36"/>
        <v>0.67557499999999993</v>
      </c>
      <c r="T178" s="38">
        <f t="shared" si="37"/>
        <v>0.88527980011200635</v>
      </c>
      <c r="U178" s="38">
        <f t="shared" si="38"/>
        <v>0.83923279552189656</v>
      </c>
    </row>
    <row r="179" spans="1:21" x14ac:dyDescent="0.25">
      <c r="A179">
        <f t="shared" si="41"/>
        <v>11</v>
      </c>
      <c r="B179">
        <f t="shared" si="42"/>
        <v>1996</v>
      </c>
      <c r="C179" t="str">
        <f t="shared" si="32"/>
        <v>1996-11</v>
      </c>
      <c r="D179" s="2">
        <v>35398</v>
      </c>
      <c r="E179" s="2">
        <v>35370</v>
      </c>
      <c r="F179">
        <v>0.56547619047619047</v>
      </c>
      <c r="G179">
        <v>0.69349999999999989</v>
      </c>
      <c r="H179">
        <v>0.91040939703327162</v>
      </c>
      <c r="I179">
        <v>0.86433980902206131</v>
      </c>
      <c r="J179">
        <f t="shared" si="33"/>
        <v>0.6099871442272593</v>
      </c>
      <c r="Q179" s="14">
        <f t="shared" si="34"/>
        <v>35398</v>
      </c>
      <c r="R179" s="38">
        <f t="shared" si="35"/>
        <v>0.57363095238095241</v>
      </c>
      <c r="S179" s="38">
        <f t="shared" si="36"/>
        <v>0.67522499999999996</v>
      </c>
      <c r="T179" s="38">
        <f t="shared" si="37"/>
        <v>0.89174169646318879</v>
      </c>
      <c r="U179" s="38">
        <f t="shared" si="38"/>
        <v>0.85734277247283508</v>
      </c>
    </row>
    <row r="180" spans="1:21" x14ac:dyDescent="0.25">
      <c r="A180">
        <f t="shared" si="41"/>
        <v>11</v>
      </c>
      <c r="B180">
        <f t="shared" si="42"/>
        <v>1996</v>
      </c>
      <c r="C180" t="str">
        <f t="shared" si="32"/>
        <v>1996-11</v>
      </c>
      <c r="D180" s="2">
        <v>35405</v>
      </c>
      <c r="E180" s="2">
        <v>35400</v>
      </c>
      <c r="F180">
        <v>0.61</v>
      </c>
      <c r="G180">
        <v>0.69799999999999995</v>
      </c>
      <c r="H180">
        <v>0.92764112063642501</v>
      </c>
      <c r="I180">
        <v>0.86433980902206131</v>
      </c>
      <c r="J180">
        <f t="shared" si="33"/>
        <v>0.52072314858430335</v>
      </c>
      <c r="Q180" s="14">
        <f t="shared" si="34"/>
        <v>35405</v>
      </c>
      <c r="R180" s="38">
        <f t="shared" si="35"/>
        <v>0.56702380952380949</v>
      </c>
      <c r="S180" s="38">
        <f t="shared" si="36"/>
        <v>0.67334999999999989</v>
      </c>
      <c r="T180" s="38">
        <f t="shared" si="37"/>
        <v>0.89748560433090652</v>
      </c>
      <c r="U180" s="38">
        <f t="shared" si="38"/>
        <v>0.86187026671056977</v>
      </c>
    </row>
    <row r="181" spans="1:21" x14ac:dyDescent="0.25">
      <c r="A181">
        <f t="shared" si="41"/>
        <v>12</v>
      </c>
      <c r="B181">
        <f t="shared" si="42"/>
        <v>1996</v>
      </c>
      <c r="C181" t="str">
        <f t="shared" si="32"/>
        <v>1996-12</v>
      </c>
      <c r="D181" s="2">
        <v>35412</v>
      </c>
      <c r="E181" s="2">
        <v>35400</v>
      </c>
      <c r="F181">
        <v>0.58261904761904759</v>
      </c>
      <c r="G181">
        <v>0.67040000000000011</v>
      </c>
      <c r="H181">
        <v>0.93194905153721341</v>
      </c>
      <c r="I181">
        <v>0.82976621666117878</v>
      </c>
      <c r="J181">
        <f t="shared" si="33"/>
        <v>0.59958562176391361</v>
      </c>
      <c r="Q181" s="14">
        <f t="shared" si="34"/>
        <v>35412</v>
      </c>
      <c r="R181" s="38">
        <f t="shared" si="35"/>
        <v>0.57910714285714282</v>
      </c>
      <c r="S181" s="38">
        <f t="shared" si="36"/>
        <v>0.68467499999999992</v>
      </c>
      <c r="T181" s="38">
        <f t="shared" si="37"/>
        <v>0.90610146613248332</v>
      </c>
      <c r="U181" s="38">
        <f t="shared" si="38"/>
        <v>0.86475139940730994</v>
      </c>
    </row>
    <row r="182" spans="1:21" x14ac:dyDescent="0.25">
      <c r="A182">
        <f t="shared" si="41"/>
        <v>12</v>
      </c>
      <c r="B182">
        <f t="shared" si="42"/>
        <v>1996</v>
      </c>
      <c r="C182" t="str">
        <f t="shared" si="32"/>
        <v>1996-12</v>
      </c>
      <c r="D182" s="2">
        <v>35419</v>
      </c>
      <c r="E182" s="2">
        <v>35400</v>
      </c>
      <c r="F182">
        <v>0.59714285714285709</v>
      </c>
      <c r="G182">
        <v>0.70189999999999997</v>
      </c>
      <c r="H182">
        <v>0.93912893637186057</v>
      </c>
      <c r="I182">
        <v>0.8495225551531117</v>
      </c>
      <c r="J182">
        <f t="shared" si="33"/>
        <v>0.57270396043134564</v>
      </c>
      <c r="Q182" s="14">
        <f t="shared" si="34"/>
        <v>35419</v>
      </c>
      <c r="R182" s="38">
        <f t="shared" si="35"/>
        <v>0.5808928571428571</v>
      </c>
      <c r="S182" s="38">
        <f t="shared" si="36"/>
        <v>0.68497499999999989</v>
      </c>
      <c r="T182" s="38">
        <f t="shared" si="37"/>
        <v>0.91579431065925709</v>
      </c>
      <c r="U182" s="38">
        <f t="shared" si="38"/>
        <v>0.85446163977609491</v>
      </c>
    </row>
    <row r="183" spans="1:21" x14ac:dyDescent="0.25">
      <c r="A183">
        <f t="shared" si="41"/>
        <v>12</v>
      </c>
      <c r="B183">
        <f t="shared" si="42"/>
        <v>1996</v>
      </c>
      <c r="C183" t="str">
        <f t="shared" si="32"/>
        <v>1996-12</v>
      </c>
      <c r="D183" s="2">
        <v>35426</v>
      </c>
      <c r="E183" s="2">
        <v>35400</v>
      </c>
      <c r="F183">
        <v>0.6004761904761905</v>
      </c>
      <c r="G183">
        <v>0.69739999999999991</v>
      </c>
      <c r="H183">
        <v>0.98364422234667359</v>
      </c>
      <c r="I183">
        <v>0.85940072439907811</v>
      </c>
      <c r="J183">
        <f t="shared" si="33"/>
        <v>0.63810695236162929</v>
      </c>
      <c r="Q183" s="14">
        <f t="shared" si="34"/>
        <v>35426</v>
      </c>
      <c r="R183" s="38">
        <f t="shared" si="35"/>
        <v>0.58880952380952378</v>
      </c>
      <c r="S183" s="38">
        <f t="shared" si="36"/>
        <v>0.69094999999999995</v>
      </c>
      <c r="T183" s="38">
        <f t="shared" si="37"/>
        <v>0.92728212639469265</v>
      </c>
      <c r="U183" s="38">
        <f t="shared" si="38"/>
        <v>0.85199209746460325</v>
      </c>
    </row>
    <row r="184" spans="1:21" x14ac:dyDescent="0.25">
      <c r="A184">
        <f t="shared" si="41"/>
        <v>12</v>
      </c>
      <c r="B184">
        <f t="shared" si="42"/>
        <v>1996</v>
      </c>
      <c r="C184" t="str">
        <f t="shared" si="32"/>
        <v>1996-12</v>
      </c>
      <c r="D184" s="2">
        <v>35440</v>
      </c>
      <c r="E184" s="2">
        <v>35431</v>
      </c>
      <c r="F184">
        <v>0.62119047619047618</v>
      </c>
      <c r="G184">
        <v>0.7036</v>
      </c>
      <c r="H184">
        <v>0.99226008414825029</v>
      </c>
      <c r="I184">
        <v>0.88409614751399412</v>
      </c>
      <c r="J184">
        <f t="shared" si="33"/>
        <v>0.59735237770128446</v>
      </c>
      <c r="Q184" s="14">
        <f t="shared" si="34"/>
        <v>35440</v>
      </c>
      <c r="R184" s="38">
        <f t="shared" si="35"/>
        <v>0.59755952380952371</v>
      </c>
      <c r="S184" s="38">
        <f t="shared" si="36"/>
        <v>0.69192500000000001</v>
      </c>
      <c r="T184" s="38">
        <f t="shared" si="37"/>
        <v>0.94559083272304312</v>
      </c>
      <c r="U184" s="38">
        <f t="shared" si="38"/>
        <v>0.85075732630885748</v>
      </c>
    </row>
    <row r="185" spans="1:21" x14ac:dyDescent="0.25">
      <c r="A185">
        <f t="shared" si="41"/>
        <v>1</v>
      </c>
      <c r="B185">
        <f t="shared" si="42"/>
        <v>1997</v>
      </c>
      <c r="C185" t="str">
        <f t="shared" si="32"/>
        <v>1997-1</v>
      </c>
      <c r="D185" s="2">
        <v>35447</v>
      </c>
      <c r="E185" s="2">
        <v>35431</v>
      </c>
      <c r="F185">
        <v>0.60499999999999998</v>
      </c>
      <c r="G185">
        <v>0.68090000000000006</v>
      </c>
      <c r="H185">
        <v>0.99513203808210915</v>
      </c>
      <c r="I185">
        <v>0.88903523213697733</v>
      </c>
      <c r="J185">
        <f t="shared" si="33"/>
        <v>0.6448463439373705</v>
      </c>
      <c r="Q185" s="14">
        <f t="shared" si="34"/>
        <v>35447</v>
      </c>
      <c r="R185" s="38">
        <f t="shared" si="35"/>
        <v>0.60035714285714281</v>
      </c>
      <c r="S185" s="38">
        <f t="shared" si="36"/>
        <v>0.69332499999999997</v>
      </c>
      <c r="T185" s="38">
        <f t="shared" si="37"/>
        <v>0.96174557360099944</v>
      </c>
      <c r="U185" s="38">
        <f t="shared" si="38"/>
        <v>0.85569641093184057</v>
      </c>
    </row>
    <row r="186" spans="1:21" x14ac:dyDescent="0.25">
      <c r="A186">
        <f t="shared" si="41"/>
        <v>1</v>
      </c>
      <c r="B186">
        <f t="shared" si="42"/>
        <v>1997</v>
      </c>
      <c r="C186" t="str">
        <f t="shared" si="32"/>
        <v>1997-1</v>
      </c>
      <c r="D186" s="2">
        <v>35454</v>
      </c>
      <c r="E186" s="2">
        <v>35431</v>
      </c>
      <c r="F186">
        <v>0.57261904761904758</v>
      </c>
      <c r="G186">
        <v>0.67749999999999999</v>
      </c>
      <c r="H186">
        <v>1.0181076695529805</v>
      </c>
      <c r="I186">
        <v>0.91373065525189334</v>
      </c>
      <c r="J186">
        <f t="shared" si="33"/>
        <v>0.77798428778483086</v>
      </c>
      <c r="Q186" s="14">
        <f t="shared" si="34"/>
        <v>35454</v>
      </c>
      <c r="R186" s="38">
        <f t="shared" si="35"/>
        <v>0.60595238095238091</v>
      </c>
      <c r="S186" s="38">
        <f t="shared" si="36"/>
        <v>0.69595000000000007</v>
      </c>
      <c r="T186" s="38">
        <f t="shared" si="37"/>
        <v>0.9775413202372234</v>
      </c>
      <c r="U186" s="38">
        <f t="shared" si="38"/>
        <v>0.8705136648007904</v>
      </c>
    </row>
    <row r="187" spans="1:21" x14ac:dyDescent="0.25">
      <c r="A187">
        <f t="shared" si="41"/>
        <v>1</v>
      </c>
      <c r="B187">
        <f t="shared" si="42"/>
        <v>1997</v>
      </c>
      <c r="C187" t="str">
        <f t="shared" si="32"/>
        <v>1997-1</v>
      </c>
      <c r="D187" s="2">
        <v>35461</v>
      </c>
      <c r="E187" s="2">
        <v>35431</v>
      </c>
      <c r="F187">
        <v>0.57499999999999996</v>
      </c>
      <c r="G187">
        <v>0.68469999999999998</v>
      </c>
      <c r="H187">
        <v>1.0166716925860508</v>
      </c>
      <c r="I187">
        <v>0.91866973987487655</v>
      </c>
      <c r="J187">
        <f t="shared" si="33"/>
        <v>0.76812468275834944</v>
      </c>
      <c r="Q187" s="14">
        <f t="shared" si="34"/>
        <v>35461</v>
      </c>
      <c r="R187" s="38">
        <f t="shared" si="35"/>
        <v>0.59982142857142851</v>
      </c>
      <c r="S187" s="38">
        <f t="shared" si="36"/>
        <v>0.68985000000000007</v>
      </c>
      <c r="T187" s="38">
        <f t="shared" si="37"/>
        <v>0.99728600353250352</v>
      </c>
      <c r="U187" s="38">
        <f t="shared" si="38"/>
        <v>0.88656568982548578</v>
      </c>
    </row>
    <row r="188" spans="1:21" x14ac:dyDescent="0.25">
      <c r="A188">
        <f t="shared" si="41"/>
        <v>1</v>
      </c>
      <c r="B188">
        <f t="shared" si="42"/>
        <v>1997</v>
      </c>
      <c r="C188" t="str">
        <f t="shared" si="32"/>
        <v>1997-1</v>
      </c>
      <c r="D188" s="2">
        <v>35468</v>
      </c>
      <c r="E188" s="2">
        <v>35462</v>
      </c>
      <c r="F188">
        <v>0.52928571428571425</v>
      </c>
      <c r="G188">
        <v>0.63060000000000005</v>
      </c>
      <c r="H188">
        <v>1.0023119229167565</v>
      </c>
      <c r="I188">
        <v>0.89891340138294373</v>
      </c>
      <c r="J188">
        <f t="shared" si="33"/>
        <v>0.89370673695473579</v>
      </c>
      <c r="Q188" s="14">
        <f t="shared" si="34"/>
        <v>35468</v>
      </c>
      <c r="R188" s="38">
        <f t="shared" si="35"/>
        <v>0.59345238095238095</v>
      </c>
      <c r="S188" s="38">
        <f t="shared" si="36"/>
        <v>0.68667500000000004</v>
      </c>
      <c r="T188" s="38">
        <f t="shared" si="37"/>
        <v>1.0055428710923477</v>
      </c>
      <c r="U188" s="38">
        <f t="shared" si="38"/>
        <v>0.90138294369443528</v>
      </c>
    </row>
    <row r="189" spans="1:21" x14ac:dyDescent="0.25">
      <c r="A189">
        <f t="shared" si="41"/>
        <v>2</v>
      </c>
      <c r="B189">
        <f t="shared" si="42"/>
        <v>1997</v>
      </c>
      <c r="C189" t="str">
        <f t="shared" si="32"/>
        <v>1997-2</v>
      </c>
      <c r="D189" s="2">
        <v>35475</v>
      </c>
      <c r="E189" s="2">
        <v>35462</v>
      </c>
      <c r="F189">
        <v>0.53357142857142859</v>
      </c>
      <c r="G189">
        <v>0.64249999999999996</v>
      </c>
      <c r="H189">
        <v>0.94056491333879011</v>
      </c>
      <c r="I189">
        <v>0.86433980902206131</v>
      </c>
      <c r="J189">
        <f t="shared" si="33"/>
        <v>0.76277226060817416</v>
      </c>
      <c r="Q189" s="14">
        <f t="shared" si="34"/>
        <v>35475</v>
      </c>
      <c r="R189" s="38">
        <f t="shared" si="35"/>
        <v>0.57047619047619047</v>
      </c>
      <c r="S189" s="38">
        <f t="shared" si="36"/>
        <v>0.66842500000000005</v>
      </c>
      <c r="T189" s="38">
        <f t="shared" si="37"/>
        <v>1.0080558307844742</v>
      </c>
      <c r="U189" s="38">
        <f t="shared" si="38"/>
        <v>0.90508725716167271</v>
      </c>
    </row>
    <row r="190" spans="1:21" x14ac:dyDescent="0.25">
      <c r="A190">
        <f t="shared" si="41"/>
        <v>2</v>
      </c>
      <c r="B190">
        <f t="shared" si="42"/>
        <v>1997</v>
      </c>
      <c r="C190" t="str">
        <f t="shared" si="32"/>
        <v>1997-2</v>
      </c>
      <c r="D190" s="2">
        <v>35482</v>
      </c>
      <c r="E190" s="2">
        <v>35462</v>
      </c>
      <c r="F190">
        <v>0.50928571428571434</v>
      </c>
      <c r="G190">
        <v>0.61819999999999997</v>
      </c>
      <c r="H190">
        <v>0.91471732793405991</v>
      </c>
      <c r="I190">
        <v>0.83470530128416198</v>
      </c>
      <c r="J190">
        <f t="shared" si="33"/>
        <v>0.79607890477936005</v>
      </c>
      <c r="Q190" s="14">
        <f t="shared" si="34"/>
        <v>35482</v>
      </c>
      <c r="R190" s="38">
        <f t="shared" si="35"/>
        <v>0.55261904761904757</v>
      </c>
      <c r="S190" s="38">
        <f t="shared" si="36"/>
        <v>0.65882499999999999</v>
      </c>
      <c r="T190" s="38">
        <f t="shared" si="37"/>
        <v>0.99441404959864443</v>
      </c>
      <c r="U190" s="38">
        <f t="shared" si="38"/>
        <v>0.89891340138294362</v>
      </c>
    </row>
    <row r="191" spans="1:21" x14ac:dyDescent="0.25">
      <c r="A191">
        <f t="shared" si="41"/>
        <v>2</v>
      </c>
      <c r="B191">
        <f t="shared" si="42"/>
        <v>1997</v>
      </c>
      <c r="C191" t="str">
        <f t="shared" si="32"/>
        <v>1997-2</v>
      </c>
      <c r="D191" s="2">
        <v>35489</v>
      </c>
      <c r="E191" s="2">
        <v>35462</v>
      </c>
      <c r="F191">
        <v>0.48333333333333334</v>
      </c>
      <c r="G191">
        <v>0.61649999999999994</v>
      </c>
      <c r="H191">
        <v>0.91471732793405991</v>
      </c>
      <c r="I191">
        <v>0.83470530128416198</v>
      </c>
      <c r="J191">
        <f t="shared" si="33"/>
        <v>0.89251860951874462</v>
      </c>
      <c r="Q191" s="14">
        <f t="shared" si="34"/>
        <v>35489</v>
      </c>
      <c r="R191" s="38">
        <f t="shared" si="35"/>
        <v>0.5367857142857142</v>
      </c>
      <c r="S191" s="38">
        <f t="shared" si="36"/>
        <v>0.64400000000000002</v>
      </c>
      <c r="T191" s="38">
        <f t="shared" si="37"/>
        <v>0.96856646419391434</v>
      </c>
      <c r="U191" s="38">
        <f t="shared" si="38"/>
        <v>0.87915706289101092</v>
      </c>
    </row>
    <row r="192" spans="1:21" x14ac:dyDescent="0.25">
      <c r="A192">
        <f t="shared" si="41"/>
        <v>2</v>
      </c>
      <c r="B192">
        <f t="shared" si="42"/>
        <v>1997</v>
      </c>
      <c r="C192" t="str">
        <f t="shared" si="32"/>
        <v>1997-2</v>
      </c>
      <c r="D192" s="2">
        <v>35496</v>
      </c>
      <c r="E192" s="2">
        <v>35490</v>
      </c>
      <c r="F192">
        <v>0.50666666666666671</v>
      </c>
      <c r="G192">
        <v>0.65670000000000006</v>
      </c>
      <c r="H192">
        <v>0.89604962736397709</v>
      </c>
      <c r="I192">
        <v>0.82976621666117878</v>
      </c>
      <c r="J192">
        <f t="shared" si="33"/>
        <v>0.76851900137627038</v>
      </c>
      <c r="Q192" s="14">
        <f t="shared" si="34"/>
        <v>35496</v>
      </c>
      <c r="R192" s="38">
        <f t="shared" si="35"/>
        <v>0.51386904761904761</v>
      </c>
      <c r="S192" s="38">
        <f t="shared" si="36"/>
        <v>0.6269499999999999</v>
      </c>
      <c r="T192" s="38">
        <f t="shared" si="37"/>
        <v>0.94307787303091661</v>
      </c>
      <c r="U192" s="38">
        <f t="shared" si="38"/>
        <v>0.85816595324333234</v>
      </c>
    </row>
    <row r="193" spans="1:21" x14ac:dyDescent="0.25">
      <c r="A193">
        <f t="shared" si="41"/>
        <v>3</v>
      </c>
      <c r="B193">
        <f t="shared" si="42"/>
        <v>1997</v>
      </c>
      <c r="C193" t="str">
        <f t="shared" si="32"/>
        <v>1997-3</v>
      </c>
      <c r="D193" s="2">
        <v>35503</v>
      </c>
      <c r="E193" s="2">
        <v>35490</v>
      </c>
      <c r="F193">
        <v>0.50690476190476186</v>
      </c>
      <c r="G193">
        <v>0.65769999999999995</v>
      </c>
      <c r="H193">
        <v>0.90179353523169492</v>
      </c>
      <c r="I193">
        <v>0.74086269344748112</v>
      </c>
      <c r="J193">
        <f t="shared" si="33"/>
        <v>0.77901965616398261</v>
      </c>
      <c r="Q193" s="14">
        <f t="shared" si="34"/>
        <v>35503</v>
      </c>
      <c r="R193" s="38">
        <f t="shared" si="35"/>
        <v>0.50821428571428573</v>
      </c>
      <c r="S193" s="38">
        <f t="shared" si="36"/>
        <v>0.63347500000000001</v>
      </c>
      <c r="T193" s="38">
        <f t="shared" si="37"/>
        <v>0.9165122991427217</v>
      </c>
      <c r="U193" s="38">
        <f t="shared" si="38"/>
        <v>0.84087915706289107</v>
      </c>
    </row>
    <row r="194" spans="1:21" x14ac:dyDescent="0.25">
      <c r="A194">
        <f t="shared" si="41"/>
        <v>3</v>
      </c>
      <c r="B194">
        <f t="shared" si="42"/>
        <v>1997</v>
      </c>
      <c r="C194" t="str">
        <f t="shared" si="32"/>
        <v>1997-3</v>
      </c>
      <c r="D194" s="2">
        <v>35510</v>
      </c>
      <c r="E194" s="2">
        <v>35490</v>
      </c>
      <c r="F194">
        <v>0.51214285714285723</v>
      </c>
      <c r="G194">
        <v>0.6764</v>
      </c>
      <c r="H194">
        <v>0.90179353523169492</v>
      </c>
      <c r="I194">
        <v>0.79025353967731315</v>
      </c>
      <c r="J194">
        <f t="shared" si="33"/>
        <v>0.76082419710512228</v>
      </c>
      <c r="Q194" s="14">
        <f t="shared" si="34"/>
        <v>35510</v>
      </c>
      <c r="R194" s="38">
        <f t="shared" si="35"/>
        <v>0.50154761904761913</v>
      </c>
      <c r="S194" s="38">
        <f t="shared" si="36"/>
        <v>0.63727500000000004</v>
      </c>
      <c r="T194" s="38">
        <f t="shared" si="37"/>
        <v>0.90681945461594804</v>
      </c>
      <c r="U194" s="38">
        <f t="shared" si="38"/>
        <v>0.81000987816924597</v>
      </c>
    </row>
    <row r="195" spans="1:21" x14ac:dyDescent="0.25">
      <c r="A195">
        <f t="shared" ref="A195:A258" si="43">MONTH(D194)</f>
        <v>3</v>
      </c>
      <c r="B195">
        <f t="shared" ref="B195:B258" si="44">YEAR(D194)</f>
        <v>1997</v>
      </c>
      <c r="C195" t="str">
        <f t="shared" ref="C195:C258" si="45">CONCATENATE(B195,$B$1,A195)</f>
        <v>1997-3</v>
      </c>
      <c r="D195" s="2">
        <v>35517</v>
      </c>
      <c r="E195" s="2">
        <v>35490</v>
      </c>
      <c r="F195">
        <v>0.49285714285714283</v>
      </c>
      <c r="G195">
        <v>0.64629999999999999</v>
      </c>
      <c r="H195">
        <v>0.91328135096713048</v>
      </c>
      <c r="I195">
        <v>0.80507079354626276</v>
      </c>
      <c r="J195">
        <f t="shared" si="33"/>
        <v>0.85303462515069961</v>
      </c>
      <c r="Q195" s="14">
        <f t="shared" si="34"/>
        <v>35517</v>
      </c>
      <c r="R195" s="38">
        <f t="shared" si="35"/>
        <v>0.5022619047619048</v>
      </c>
      <c r="S195" s="38">
        <f t="shared" si="36"/>
        <v>0.65182499999999999</v>
      </c>
      <c r="T195" s="38">
        <f t="shared" si="37"/>
        <v>0.90358850644035671</v>
      </c>
      <c r="U195" s="38">
        <f t="shared" si="38"/>
        <v>0.79889693776753368</v>
      </c>
    </row>
    <row r="196" spans="1:21" x14ac:dyDescent="0.25">
      <c r="A196">
        <f t="shared" si="43"/>
        <v>3</v>
      </c>
      <c r="B196">
        <f t="shared" si="44"/>
        <v>1997</v>
      </c>
      <c r="C196" t="str">
        <f t="shared" si="45"/>
        <v>1997-3</v>
      </c>
      <c r="D196" s="2">
        <v>35524</v>
      </c>
      <c r="E196" s="2">
        <v>35521</v>
      </c>
      <c r="F196">
        <v>0.45523809523809527</v>
      </c>
      <c r="G196">
        <v>0.6048</v>
      </c>
      <c r="H196">
        <v>0.92189721276870717</v>
      </c>
      <c r="I196">
        <v>0.80671715508725717</v>
      </c>
      <c r="J196">
        <f t="shared" ref="J196:J259" si="46">(H196-F196)/F196</f>
        <v>1.0250880196802143</v>
      </c>
      <c r="Q196" s="14">
        <f t="shared" si="34"/>
        <v>35524</v>
      </c>
      <c r="R196" s="38">
        <f t="shared" si="35"/>
        <v>0.50464285714285717</v>
      </c>
      <c r="S196" s="38">
        <f t="shared" si="36"/>
        <v>0.65927500000000006</v>
      </c>
      <c r="T196" s="38">
        <f t="shared" si="37"/>
        <v>0.90322951219862435</v>
      </c>
      <c r="U196" s="38">
        <f t="shared" si="38"/>
        <v>0.79148831083305893</v>
      </c>
    </row>
    <row r="197" spans="1:21" x14ac:dyDescent="0.25">
      <c r="A197">
        <f t="shared" si="43"/>
        <v>4</v>
      </c>
      <c r="B197">
        <f t="shared" si="44"/>
        <v>1997</v>
      </c>
      <c r="C197" t="str">
        <f t="shared" si="45"/>
        <v>1997-4</v>
      </c>
      <c r="D197" s="2">
        <v>35531</v>
      </c>
      <c r="E197" s="2">
        <v>35521</v>
      </c>
      <c r="F197">
        <v>0.46500000000000002</v>
      </c>
      <c r="G197">
        <v>0.60880000000000001</v>
      </c>
      <c r="H197">
        <v>0.89317767343011822</v>
      </c>
      <c r="I197">
        <v>0.80013170892327956</v>
      </c>
      <c r="J197">
        <f t="shared" si="46"/>
        <v>0.92081220092498528</v>
      </c>
      <c r="Q197" s="14">
        <f t="shared" si="34"/>
        <v>35531</v>
      </c>
      <c r="R197" s="38">
        <f t="shared" si="35"/>
        <v>0.49178571428571427</v>
      </c>
      <c r="S197" s="38">
        <f t="shared" si="36"/>
        <v>0.64629999999999999</v>
      </c>
      <c r="T197" s="38">
        <f t="shared" si="37"/>
        <v>0.9096914085498069</v>
      </c>
      <c r="U197" s="38">
        <f t="shared" si="38"/>
        <v>0.78572604543957858</v>
      </c>
    </row>
    <row r="198" spans="1:21" x14ac:dyDescent="0.25">
      <c r="A198">
        <f t="shared" si="43"/>
        <v>4</v>
      </c>
      <c r="B198">
        <f t="shared" si="44"/>
        <v>1997</v>
      </c>
      <c r="C198" t="str">
        <f t="shared" si="45"/>
        <v>1997-4</v>
      </c>
      <c r="D198" s="2">
        <v>35538</v>
      </c>
      <c r="E198" s="2">
        <v>35521</v>
      </c>
      <c r="F198">
        <v>0.47404761904761905</v>
      </c>
      <c r="G198">
        <v>0.6149</v>
      </c>
      <c r="H198">
        <v>0.88456181162854153</v>
      </c>
      <c r="I198">
        <v>0.80671715508725717</v>
      </c>
      <c r="J198">
        <f t="shared" si="46"/>
        <v>0.86597669956799317</v>
      </c>
      <c r="Q198" s="14">
        <f t="shared" si="34"/>
        <v>35538</v>
      </c>
      <c r="R198" s="38">
        <f t="shared" si="35"/>
        <v>0.48130952380952385</v>
      </c>
      <c r="S198" s="38">
        <f t="shared" si="36"/>
        <v>0.63407499999999994</v>
      </c>
      <c r="T198" s="38">
        <f t="shared" si="37"/>
        <v>0.90753744309941276</v>
      </c>
      <c r="U198" s="38">
        <f t="shared" si="38"/>
        <v>0.80054329930852819</v>
      </c>
    </row>
    <row r="199" spans="1:21" x14ac:dyDescent="0.25">
      <c r="A199">
        <f t="shared" si="43"/>
        <v>4</v>
      </c>
      <c r="B199">
        <f t="shared" si="44"/>
        <v>1997</v>
      </c>
      <c r="C199" t="str">
        <f t="shared" si="45"/>
        <v>1997-4</v>
      </c>
      <c r="D199" s="2">
        <v>35545</v>
      </c>
      <c r="E199" s="2">
        <v>35521</v>
      </c>
      <c r="F199">
        <v>0.4759523809523809</v>
      </c>
      <c r="G199">
        <v>0.625</v>
      </c>
      <c r="H199">
        <v>0.87881790376082369</v>
      </c>
      <c r="I199">
        <v>0.8495225551531117</v>
      </c>
      <c r="J199">
        <f t="shared" si="46"/>
        <v>0.84644081830688334</v>
      </c>
      <c r="Q199" s="14">
        <f t="shared" si="34"/>
        <v>35545</v>
      </c>
      <c r="R199" s="38">
        <f t="shared" si="35"/>
        <v>0.47178571428571431</v>
      </c>
      <c r="S199" s="38">
        <f t="shared" si="36"/>
        <v>0.61870000000000003</v>
      </c>
      <c r="T199" s="38">
        <f t="shared" si="37"/>
        <v>0.90322951219862435</v>
      </c>
      <c r="U199" s="38">
        <f t="shared" si="38"/>
        <v>0.80465920316101414</v>
      </c>
    </row>
    <row r="200" spans="1:21" x14ac:dyDescent="0.25">
      <c r="A200">
        <f t="shared" si="43"/>
        <v>4</v>
      </c>
      <c r="B200">
        <f t="shared" si="44"/>
        <v>1997</v>
      </c>
      <c r="C200" t="str">
        <f t="shared" si="45"/>
        <v>1997-4</v>
      </c>
      <c r="D200" s="2">
        <v>35559</v>
      </c>
      <c r="E200" s="2">
        <v>35551</v>
      </c>
      <c r="F200">
        <v>0.48642857142857143</v>
      </c>
      <c r="G200">
        <v>0.62890000000000001</v>
      </c>
      <c r="H200">
        <v>0.85440629532302304</v>
      </c>
      <c r="I200">
        <v>0.83470530128416198</v>
      </c>
      <c r="J200">
        <f t="shared" si="46"/>
        <v>0.75648871285202968</v>
      </c>
      <c r="Q200" s="14">
        <f t="shared" ref="Q200:Q263" si="47">D200</f>
        <v>35559</v>
      </c>
      <c r="R200" s="38">
        <f t="shared" ref="R200:R263" si="48">AVERAGE(F196:F199)</f>
        <v>0.46755952380952381</v>
      </c>
      <c r="S200" s="38">
        <f t="shared" ref="S200:S263" si="49">AVERAGE(G196:G199)</f>
        <v>0.613375</v>
      </c>
      <c r="T200" s="38">
        <f t="shared" ref="T200:T263" si="50">AVERAGE(H196:H199)</f>
        <v>0.89461365039704766</v>
      </c>
      <c r="U200" s="38">
        <f t="shared" ref="U200:U263" si="51">AVERAGE(I196:I199)</f>
        <v>0.81577214356272643</v>
      </c>
    </row>
    <row r="201" spans="1:21" x14ac:dyDescent="0.25">
      <c r="A201">
        <f t="shared" si="43"/>
        <v>5</v>
      </c>
      <c r="B201">
        <f t="shared" si="44"/>
        <v>1997</v>
      </c>
      <c r="C201" t="str">
        <f t="shared" si="45"/>
        <v>1997-5</v>
      </c>
      <c r="D201" s="2">
        <v>35566</v>
      </c>
      <c r="E201" s="2">
        <v>35551</v>
      </c>
      <c r="F201">
        <v>0.52666666666666673</v>
      </c>
      <c r="G201">
        <v>0.65870000000000006</v>
      </c>
      <c r="H201">
        <v>0.82712273295136352</v>
      </c>
      <c r="I201">
        <v>0.83470530128416198</v>
      </c>
      <c r="J201">
        <f t="shared" si="46"/>
        <v>0.57048620180638621</v>
      </c>
      <c r="Q201" s="14">
        <f t="shared" si="47"/>
        <v>35566</v>
      </c>
      <c r="R201" s="38">
        <f t="shared" si="48"/>
        <v>0.47535714285714287</v>
      </c>
      <c r="S201" s="38">
        <f t="shared" si="49"/>
        <v>0.61939999999999995</v>
      </c>
      <c r="T201" s="38">
        <f t="shared" si="50"/>
        <v>0.87774092103562662</v>
      </c>
      <c r="U201" s="38">
        <f t="shared" si="51"/>
        <v>0.82276918011195266</v>
      </c>
    </row>
    <row r="202" spans="1:21" x14ac:dyDescent="0.25">
      <c r="A202">
        <f t="shared" si="43"/>
        <v>5</v>
      </c>
      <c r="B202">
        <f t="shared" si="44"/>
        <v>1997</v>
      </c>
      <c r="C202" t="str">
        <f t="shared" si="45"/>
        <v>1997-5</v>
      </c>
      <c r="D202" s="2">
        <v>35573</v>
      </c>
      <c r="E202" s="2">
        <v>35551</v>
      </c>
      <c r="F202">
        <v>0.51500000000000001</v>
      </c>
      <c r="G202">
        <v>0.66920000000000002</v>
      </c>
      <c r="H202">
        <v>0.78978733181119776</v>
      </c>
      <c r="I202">
        <v>0.87257161672703332</v>
      </c>
      <c r="J202">
        <f t="shared" si="46"/>
        <v>0.53356763458485001</v>
      </c>
      <c r="Q202" s="14">
        <f t="shared" si="47"/>
        <v>35573</v>
      </c>
      <c r="R202" s="38">
        <f t="shared" si="48"/>
        <v>0.49077380952380956</v>
      </c>
      <c r="S202" s="38">
        <f t="shared" si="49"/>
        <v>0.63187499999999996</v>
      </c>
      <c r="T202" s="38">
        <f t="shared" si="50"/>
        <v>0.86122718591593794</v>
      </c>
      <c r="U202" s="38">
        <f t="shared" si="51"/>
        <v>0.83141257820217329</v>
      </c>
    </row>
    <row r="203" spans="1:21" x14ac:dyDescent="0.25">
      <c r="A203">
        <f t="shared" si="43"/>
        <v>5</v>
      </c>
      <c r="B203">
        <f t="shared" si="44"/>
        <v>1997</v>
      </c>
      <c r="C203" t="str">
        <f t="shared" si="45"/>
        <v>1997-5</v>
      </c>
      <c r="D203" s="2">
        <v>35580</v>
      </c>
      <c r="E203" s="2">
        <v>35551</v>
      </c>
      <c r="F203">
        <v>0.49714285714285711</v>
      </c>
      <c r="G203">
        <v>0.63680000000000003</v>
      </c>
      <c r="H203">
        <v>0.77542756214190323</v>
      </c>
      <c r="I203">
        <v>0.85940072439907811</v>
      </c>
      <c r="J203">
        <f t="shared" si="46"/>
        <v>0.55976808476819628</v>
      </c>
      <c r="Q203" s="14">
        <f t="shared" si="47"/>
        <v>35580</v>
      </c>
      <c r="R203" s="38">
        <f t="shared" si="48"/>
        <v>0.50101190476190482</v>
      </c>
      <c r="S203" s="38">
        <f t="shared" si="49"/>
        <v>0.64545000000000008</v>
      </c>
      <c r="T203" s="38">
        <f t="shared" si="50"/>
        <v>0.83753356596160189</v>
      </c>
      <c r="U203" s="38">
        <f t="shared" si="51"/>
        <v>0.84787619361211719</v>
      </c>
    </row>
    <row r="204" spans="1:21" x14ac:dyDescent="0.25">
      <c r="A204">
        <f t="shared" si="43"/>
        <v>5</v>
      </c>
      <c r="B204">
        <f t="shared" si="44"/>
        <v>1997</v>
      </c>
      <c r="C204" t="str">
        <f t="shared" si="45"/>
        <v>1997-5</v>
      </c>
      <c r="D204" s="2">
        <v>35587</v>
      </c>
      <c r="E204" s="2">
        <v>35582</v>
      </c>
      <c r="F204">
        <v>0.44738095238095238</v>
      </c>
      <c r="G204">
        <v>0.57130000000000003</v>
      </c>
      <c r="H204">
        <v>0.71511652953086635</v>
      </c>
      <c r="I204">
        <v>0.82976621666117878</v>
      </c>
      <c r="J204">
        <f t="shared" si="46"/>
        <v>0.5984509973547838</v>
      </c>
      <c r="Q204" s="14">
        <f t="shared" si="47"/>
        <v>35587</v>
      </c>
      <c r="R204" s="38">
        <f t="shared" si="48"/>
        <v>0.50630952380952388</v>
      </c>
      <c r="S204" s="38">
        <f t="shared" si="49"/>
        <v>0.64840000000000009</v>
      </c>
      <c r="T204" s="38">
        <f t="shared" si="50"/>
        <v>0.81168598055687191</v>
      </c>
      <c r="U204" s="38">
        <f t="shared" si="51"/>
        <v>0.85034573592360885</v>
      </c>
    </row>
    <row r="205" spans="1:21" x14ac:dyDescent="0.25">
      <c r="A205">
        <f t="shared" si="43"/>
        <v>6</v>
      </c>
      <c r="B205">
        <f t="shared" si="44"/>
        <v>1997</v>
      </c>
      <c r="C205" t="str">
        <f t="shared" si="45"/>
        <v>1997-6</v>
      </c>
      <c r="D205" s="2">
        <v>35594</v>
      </c>
      <c r="E205" s="2">
        <v>35582</v>
      </c>
      <c r="F205">
        <v>0.44833333333333331</v>
      </c>
      <c r="G205">
        <v>0.57399999999999995</v>
      </c>
      <c r="H205">
        <v>0.82712273295136352</v>
      </c>
      <c r="I205">
        <v>0.83470530128416198</v>
      </c>
      <c r="J205">
        <f t="shared" si="46"/>
        <v>0.84488341922237231</v>
      </c>
      <c r="Q205" s="14">
        <f t="shared" si="47"/>
        <v>35594</v>
      </c>
      <c r="R205" s="38">
        <f t="shared" si="48"/>
        <v>0.49654761904761907</v>
      </c>
      <c r="S205" s="38">
        <f t="shared" si="49"/>
        <v>0.63400000000000001</v>
      </c>
      <c r="T205" s="38">
        <f t="shared" si="50"/>
        <v>0.77686353910883277</v>
      </c>
      <c r="U205" s="38">
        <f t="shared" si="51"/>
        <v>0.84911096476786296</v>
      </c>
    </row>
    <row r="206" spans="1:21" x14ac:dyDescent="0.25">
      <c r="A206">
        <f t="shared" si="43"/>
        <v>6</v>
      </c>
      <c r="B206">
        <f t="shared" si="44"/>
        <v>1997</v>
      </c>
      <c r="C206" t="str">
        <f t="shared" si="45"/>
        <v>1997-6</v>
      </c>
      <c r="D206" s="2">
        <v>35601</v>
      </c>
      <c r="E206" s="2">
        <v>35582</v>
      </c>
      <c r="F206">
        <v>0.44166666666666671</v>
      </c>
      <c r="G206">
        <v>0.55479999999999996</v>
      </c>
      <c r="H206">
        <v>0.78978733181119776</v>
      </c>
      <c r="I206">
        <v>0.87257161672703332</v>
      </c>
      <c r="J206">
        <f t="shared" si="46"/>
        <v>0.78819773240271174</v>
      </c>
      <c r="Q206" s="14">
        <f t="shared" si="47"/>
        <v>35601</v>
      </c>
      <c r="R206" s="38">
        <f t="shared" si="48"/>
        <v>0.47696428571428567</v>
      </c>
      <c r="S206" s="38">
        <f t="shared" si="49"/>
        <v>0.61282499999999995</v>
      </c>
      <c r="T206" s="38">
        <f t="shared" si="50"/>
        <v>0.77686353910883277</v>
      </c>
      <c r="U206" s="38">
        <f t="shared" si="51"/>
        <v>0.84911096476786307</v>
      </c>
    </row>
    <row r="207" spans="1:21" x14ac:dyDescent="0.25">
      <c r="A207">
        <f t="shared" si="43"/>
        <v>6</v>
      </c>
      <c r="B207">
        <f t="shared" si="44"/>
        <v>1997</v>
      </c>
      <c r="C207" t="str">
        <f t="shared" si="45"/>
        <v>1997-6</v>
      </c>
      <c r="D207" s="2">
        <v>35608</v>
      </c>
      <c r="E207" s="2">
        <v>35582</v>
      </c>
      <c r="F207">
        <v>0.46333333333333337</v>
      </c>
      <c r="G207">
        <v>0.57909999999999995</v>
      </c>
      <c r="H207">
        <v>0.77542756214190323</v>
      </c>
      <c r="I207">
        <v>0.85940072439907811</v>
      </c>
      <c r="J207">
        <f t="shared" si="46"/>
        <v>0.67358466649331616</v>
      </c>
      <c r="Q207" s="14">
        <f t="shared" si="47"/>
        <v>35608</v>
      </c>
      <c r="R207" s="38">
        <f t="shared" si="48"/>
        <v>0.45863095238095236</v>
      </c>
      <c r="S207" s="38">
        <f t="shared" si="49"/>
        <v>0.58422499999999999</v>
      </c>
      <c r="T207" s="38">
        <f t="shared" si="50"/>
        <v>0.77686353910883277</v>
      </c>
      <c r="U207" s="38">
        <f t="shared" si="51"/>
        <v>0.84911096476786307</v>
      </c>
    </row>
    <row r="208" spans="1:21" x14ac:dyDescent="0.25">
      <c r="A208">
        <f t="shared" si="43"/>
        <v>6</v>
      </c>
      <c r="B208">
        <f t="shared" si="44"/>
        <v>1997</v>
      </c>
      <c r="C208" t="str">
        <f t="shared" si="45"/>
        <v>1997-6</v>
      </c>
      <c r="D208" s="2">
        <v>35615</v>
      </c>
      <c r="E208" s="2">
        <v>35612</v>
      </c>
      <c r="F208">
        <v>0.46571428571428569</v>
      </c>
      <c r="G208">
        <v>0.57920000000000005</v>
      </c>
      <c r="H208">
        <v>0.70650066772928966</v>
      </c>
      <c r="I208">
        <v>0.83964438590714519</v>
      </c>
      <c r="J208">
        <f t="shared" si="46"/>
        <v>0.51702597365184899</v>
      </c>
      <c r="Q208" s="14">
        <f t="shared" si="47"/>
        <v>35615</v>
      </c>
      <c r="R208" s="38">
        <f t="shared" si="48"/>
        <v>0.45017857142857143</v>
      </c>
      <c r="S208" s="38">
        <f t="shared" si="49"/>
        <v>0.56979999999999997</v>
      </c>
      <c r="T208" s="38">
        <f t="shared" si="50"/>
        <v>0.77686353910883277</v>
      </c>
      <c r="U208" s="38">
        <f t="shared" si="51"/>
        <v>0.84911096476786296</v>
      </c>
    </row>
    <row r="209" spans="1:21" x14ac:dyDescent="0.25">
      <c r="A209">
        <f t="shared" si="43"/>
        <v>7</v>
      </c>
      <c r="B209">
        <f t="shared" si="44"/>
        <v>1997</v>
      </c>
      <c r="C209" t="str">
        <f t="shared" si="45"/>
        <v>1997-7</v>
      </c>
      <c r="D209" s="2">
        <v>35622</v>
      </c>
      <c r="E209" s="2">
        <v>35612</v>
      </c>
      <c r="F209">
        <v>0.46023809523809522</v>
      </c>
      <c r="G209">
        <v>0.59260000000000002</v>
      </c>
      <c r="H209">
        <v>0.72947629920016088</v>
      </c>
      <c r="I209">
        <v>0.82482713203819558</v>
      </c>
      <c r="J209">
        <f t="shared" si="46"/>
        <v>0.58499764958131184</v>
      </c>
      <c r="Q209" s="14">
        <f t="shared" si="47"/>
        <v>35622</v>
      </c>
      <c r="R209" s="38">
        <f t="shared" si="48"/>
        <v>0.45476190476190481</v>
      </c>
      <c r="S209" s="38">
        <f t="shared" si="49"/>
        <v>0.57177500000000003</v>
      </c>
      <c r="T209" s="38">
        <f t="shared" si="50"/>
        <v>0.77470957365843862</v>
      </c>
      <c r="U209" s="38">
        <f t="shared" si="51"/>
        <v>0.85158050707935462</v>
      </c>
    </row>
    <row r="210" spans="1:21" x14ac:dyDescent="0.25">
      <c r="A210">
        <f t="shared" si="43"/>
        <v>7</v>
      </c>
      <c r="B210">
        <f t="shared" si="44"/>
        <v>1997</v>
      </c>
      <c r="C210" t="str">
        <f t="shared" si="45"/>
        <v>1997-7</v>
      </c>
      <c r="D210" s="2">
        <v>35629</v>
      </c>
      <c r="E210" s="2">
        <v>35612</v>
      </c>
      <c r="F210">
        <v>0.45880952380952378</v>
      </c>
      <c r="G210">
        <v>0.60049999999999992</v>
      </c>
      <c r="H210">
        <v>0.74957997673717314</v>
      </c>
      <c r="I210">
        <v>0.81494896279222917</v>
      </c>
      <c r="J210">
        <f t="shared" si="46"/>
        <v>0.63374981956207965</v>
      </c>
      <c r="Q210" s="14">
        <f t="shared" si="47"/>
        <v>35629</v>
      </c>
      <c r="R210" s="38">
        <f t="shared" si="48"/>
        <v>0.45773809523809528</v>
      </c>
      <c r="S210" s="38">
        <f t="shared" si="49"/>
        <v>0.57642499999999997</v>
      </c>
      <c r="T210" s="38">
        <f t="shared" si="50"/>
        <v>0.75029796522063785</v>
      </c>
      <c r="U210" s="38">
        <f t="shared" si="51"/>
        <v>0.84911096476786296</v>
      </c>
    </row>
    <row r="211" spans="1:21" x14ac:dyDescent="0.25">
      <c r="A211">
        <f t="shared" si="43"/>
        <v>7</v>
      </c>
      <c r="B211">
        <f t="shared" si="44"/>
        <v>1997</v>
      </c>
      <c r="C211" t="str">
        <f t="shared" si="45"/>
        <v>1997-7</v>
      </c>
      <c r="D211" s="2">
        <v>35636</v>
      </c>
      <c r="E211" s="2">
        <v>35612</v>
      </c>
      <c r="F211">
        <v>0.47357142857142859</v>
      </c>
      <c r="G211">
        <v>0.64029999999999998</v>
      </c>
      <c r="H211">
        <v>0.74670802280331428</v>
      </c>
      <c r="I211">
        <v>0.81988804741521237</v>
      </c>
      <c r="J211">
        <f t="shared" si="46"/>
        <v>0.57675902251076916</v>
      </c>
      <c r="Q211" s="14">
        <f t="shared" si="47"/>
        <v>35636</v>
      </c>
      <c r="R211" s="38">
        <f t="shared" si="48"/>
        <v>0.4620238095238095</v>
      </c>
      <c r="S211" s="38">
        <f t="shared" si="49"/>
        <v>0.58784999999999998</v>
      </c>
      <c r="T211" s="38">
        <f t="shared" si="50"/>
        <v>0.74024612645213173</v>
      </c>
      <c r="U211" s="38">
        <f t="shared" si="51"/>
        <v>0.83470530128416198</v>
      </c>
    </row>
    <row r="212" spans="1:21" x14ac:dyDescent="0.25">
      <c r="A212">
        <f t="shared" si="43"/>
        <v>7</v>
      </c>
      <c r="B212">
        <f t="shared" si="44"/>
        <v>1997</v>
      </c>
      <c r="C212" t="str">
        <f t="shared" si="45"/>
        <v>1997-7</v>
      </c>
      <c r="D212" s="2">
        <v>35650</v>
      </c>
      <c r="E212" s="2">
        <v>35643</v>
      </c>
      <c r="F212">
        <v>0.46523809523809523</v>
      </c>
      <c r="G212">
        <v>0.61990000000000001</v>
      </c>
      <c r="H212">
        <v>0.79122330877812719</v>
      </c>
      <c r="I212">
        <v>0.86433980902206131</v>
      </c>
      <c r="J212">
        <f t="shared" si="46"/>
        <v>0.700684696452474</v>
      </c>
      <c r="Q212" s="14">
        <f t="shared" si="47"/>
        <v>35650</v>
      </c>
      <c r="R212" s="38">
        <f t="shared" si="48"/>
        <v>0.46458333333333329</v>
      </c>
      <c r="S212" s="38">
        <f t="shared" si="49"/>
        <v>0.60314999999999996</v>
      </c>
      <c r="T212" s="38">
        <f t="shared" si="50"/>
        <v>0.73306624161748446</v>
      </c>
      <c r="U212" s="38">
        <f t="shared" si="51"/>
        <v>0.82482713203819558</v>
      </c>
    </row>
    <row r="213" spans="1:21" x14ac:dyDescent="0.25">
      <c r="A213">
        <f t="shared" si="43"/>
        <v>8</v>
      </c>
      <c r="B213">
        <f t="shared" si="44"/>
        <v>1997</v>
      </c>
      <c r="C213" t="str">
        <f t="shared" si="45"/>
        <v>1997-8</v>
      </c>
      <c r="D213" s="2">
        <v>35657</v>
      </c>
      <c r="E213" s="2">
        <v>35643</v>
      </c>
      <c r="F213">
        <v>0.47785714285714287</v>
      </c>
      <c r="G213">
        <v>0.66810000000000003</v>
      </c>
      <c r="H213">
        <v>0.84148250262065794</v>
      </c>
      <c r="I213">
        <v>0.87915706289101092</v>
      </c>
      <c r="J213">
        <f t="shared" si="46"/>
        <v>0.76094993074577144</v>
      </c>
      <c r="Q213" s="14">
        <f t="shared" si="47"/>
        <v>35657</v>
      </c>
      <c r="R213" s="38">
        <f t="shared" si="48"/>
        <v>0.46446428571428572</v>
      </c>
      <c r="S213" s="38">
        <f t="shared" si="49"/>
        <v>0.6133249999999999</v>
      </c>
      <c r="T213" s="38">
        <f t="shared" si="50"/>
        <v>0.75424690187969379</v>
      </c>
      <c r="U213" s="38">
        <f t="shared" si="51"/>
        <v>0.83100098781692466</v>
      </c>
    </row>
    <row r="214" spans="1:21" x14ac:dyDescent="0.25">
      <c r="A214">
        <f t="shared" si="43"/>
        <v>8</v>
      </c>
      <c r="B214">
        <f t="shared" si="44"/>
        <v>1997</v>
      </c>
      <c r="C214" t="str">
        <f t="shared" si="45"/>
        <v>1997-8</v>
      </c>
      <c r="D214" s="2">
        <v>35664</v>
      </c>
      <c r="E214" s="2">
        <v>35643</v>
      </c>
      <c r="F214">
        <v>0.46904761904761905</v>
      </c>
      <c r="G214">
        <v>0.67480000000000007</v>
      </c>
      <c r="H214">
        <v>0.88886974252932982</v>
      </c>
      <c r="I214">
        <v>0.85775436285808371</v>
      </c>
      <c r="J214">
        <f t="shared" si="46"/>
        <v>0.89505224295593155</v>
      </c>
      <c r="Q214" s="14">
        <f t="shared" si="47"/>
        <v>35664</v>
      </c>
      <c r="R214" s="38">
        <f t="shared" si="48"/>
        <v>0.46886904761904757</v>
      </c>
      <c r="S214" s="38">
        <f t="shared" si="49"/>
        <v>0.63219999999999998</v>
      </c>
      <c r="T214" s="38">
        <f t="shared" si="50"/>
        <v>0.78224845273481813</v>
      </c>
      <c r="U214" s="38">
        <f t="shared" si="51"/>
        <v>0.8445834705301285</v>
      </c>
    </row>
    <row r="215" spans="1:21" x14ac:dyDescent="0.25">
      <c r="A215">
        <f t="shared" si="43"/>
        <v>8</v>
      </c>
      <c r="B215">
        <f t="shared" si="44"/>
        <v>1997</v>
      </c>
      <c r="C215" t="str">
        <f t="shared" si="45"/>
        <v>1997-8</v>
      </c>
      <c r="D215" s="2">
        <v>35671</v>
      </c>
      <c r="E215" s="2">
        <v>35643</v>
      </c>
      <c r="F215">
        <v>0.46690476190476188</v>
      </c>
      <c r="G215">
        <v>0.68819999999999992</v>
      </c>
      <c r="H215">
        <v>0.88025388072775312</v>
      </c>
      <c r="I215">
        <v>0.89068159367797173</v>
      </c>
      <c r="J215">
        <f t="shared" si="46"/>
        <v>0.88529642991155699</v>
      </c>
      <c r="Q215" s="14">
        <f t="shared" si="47"/>
        <v>35671</v>
      </c>
      <c r="R215" s="38">
        <f t="shared" si="48"/>
        <v>0.47142857142857142</v>
      </c>
      <c r="S215" s="38">
        <f t="shared" si="49"/>
        <v>0.6507750000000001</v>
      </c>
      <c r="T215" s="38">
        <f t="shared" si="50"/>
        <v>0.81707089418285728</v>
      </c>
      <c r="U215" s="38">
        <f t="shared" si="51"/>
        <v>0.85528482054659216</v>
      </c>
    </row>
    <row r="216" spans="1:21" x14ac:dyDescent="0.25">
      <c r="A216">
        <f t="shared" si="43"/>
        <v>8</v>
      </c>
      <c r="B216">
        <f t="shared" si="44"/>
        <v>1997</v>
      </c>
      <c r="C216" t="str">
        <f t="shared" si="45"/>
        <v>1997-8</v>
      </c>
      <c r="D216" s="2">
        <v>35678</v>
      </c>
      <c r="E216" s="2">
        <v>35674</v>
      </c>
      <c r="F216">
        <v>0.46738095238095234</v>
      </c>
      <c r="G216">
        <v>0.60119999999999996</v>
      </c>
      <c r="H216">
        <v>0.8831258346616121</v>
      </c>
      <c r="I216">
        <v>0.86433980902206131</v>
      </c>
      <c r="J216">
        <f t="shared" si="46"/>
        <v>0.8895203798159812</v>
      </c>
      <c r="Q216" s="14">
        <f t="shared" si="47"/>
        <v>35678</v>
      </c>
      <c r="R216" s="38">
        <f t="shared" si="48"/>
        <v>0.46976190476190477</v>
      </c>
      <c r="S216" s="38">
        <f t="shared" si="49"/>
        <v>0.66274999999999995</v>
      </c>
      <c r="T216" s="38">
        <f t="shared" si="50"/>
        <v>0.85045735866396699</v>
      </c>
      <c r="U216" s="38">
        <f t="shared" si="51"/>
        <v>0.87298320711228183</v>
      </c>
    </row>
    <row r="217" spans="1:21" x14ac:dyDescent="0.25">
      <c r="A217">
        <f t="shared" si="43"/>
        <v>9</v>
      </c>
      <c r="B217">
        <f t="shared" si="44"/>
        <v>1997</v>
      </c>
      <c r="C217" t="str">
        <f t="shared" si="45"/>
        <v>1997-9</v>
      </c>
      <c r="D217" s="2">
        <v>35685</v>
      </c>
      <c r="E217" s="2">
        <v>35674</v>
      </c>
      <c r="F217">
        <v>0.46</v>
      </c>
      <c r="G217">
        <v>0.5877</v>
      </c>
      <c r="H217">
        <v>0.86302215712459973</v>
      </c>
      <c r="I217">
        <v>0.82976621666117878</v>
      </c>
      <c r="J217">
        <f t="shared" si="46"/>
        <v>0.87613512418391237</v>
      </c>
      <c r="Q217" s="14">
        <f t="shared" si="47"/>
        <v>35685</v>
      </c>
      <c r="R217" s="38">
        <f t="shared" si="48"/>
        <v>0.47029761904761902</v>
      </c>
      <c r="S217" s="38">
        <f t="shared" si="49"/>
        <v>0.65807500000000008</v>
      </c>
      <c r="T217" s="38">
        <f t="shared" si="50"/>
        <v>0.87343299013483822</v>
      </c>
      <c r="U217" s="38">
        <f t="shared" si="51"/>
        <v>0.87298320711228183</v>
      </c>
    </row>
    <row r="218" spans="1:21" x14ac:dyDescent="0.25">
      <c r="A218">
        <f t="shared" si="43"/>
        <v>9</v>
      </c>
      <c r="B218">
        <f t="shared" si="44"/>
        <v>1997</v>
      </c>
      <c r="C218" t="str">
        <f t="shared" si="45"/>
        <v>1997-9</v>
      </c>
      <c r="D218" s="2">
        <v>35692</v>
      </c>
      <c r="E218" s="2">
        <v>35674</v>
      </c>
      <c r="F218">
        <v>0.46071428571428574</v>
      </c>
      <c r="G218">
        <v>0.57479999999999998</v>
      </c>
      <c r="H218">
        <v>0.83286664081908124</v>
      </c>
      <c r="I218">
        <v>0.80013170892327956</v>
      </c>
      <c r="J218">
        <f t="shared" si="46"/>
        <v>0.80777255371583512</v>
      </c>
      <c r="Q218" s="14">
        <f t="shared" si="47"/>
        <v>35692</v>
      </c>
      <c r="R218" s="38">
        <f t="shared" si="48"/>
        <v>0.46583333333333332</v>
      </c>
      <c r="S218" s="38">
        <f t="shared" si="49"/>
        <v>0.63797499999999996</v>
      </c>
      <c r="T218" s="38">
        <f t="shared" si="50"/>
        <v>0.87881790376082369</v>
      </c>
      <c r="U218" s="38">
        <f t="shared" si="51"/>
        <v>0.86063549555482388</v>
      </c>
    </row>
    <row r="219" spans="1:21" x14ac:dyDescent="0.25">
      <c r="A219">
        <f t="shared" si="43"/>
        <v>9</v>
      </c>
      <c r="B219">
        <f t="shared" si="44"/>
        <v>1997</v>
      </c>
      <c r="C219" t="str">
        <f t="shared" si="45"/>
        <v>1997-9</v>
      </c>
      <c r="D219" s="2">
        <v>35699</v>
      </c>
      <c r="E219" s="2">
        <v>35674</v>
      </c>
      <c r="F219">
        <v>0.4969047619047619</v>
      </c>
      <c r="G219">
        <v>0.61340000000000006</v>
      </c>
      <c r="H219">
        <v>0.79840319361277445</v>
      </c>
      <c r="I219">
        <v>0.76061903193941394</v>
      </c>
      <c r="J219">
        <f t="shared" si="46"/>
        <v>0.60675295312585176</v>
      </c>
      <c r="Q219" s="14">
        <f t="shared" si="47"/>
        <v>35699</v>
      </c>
      <c r="R219" s="38">
        <f t="shared" si="48"/>
        <v>0.46375</v>
      </c>
      <c r="S219" s="38">
        <f t="shared" si="49"/>
        <v>0.61297500000000005</v>
      </c>
      <c r="T219" s="38">
        <f t="shared" si="50"/>
        <v>0.86481712833326152</v>
      </c>
      <c r="U219" s="38">
        <f t="shared" si="51"/>
        <v>0.84622983207112279</v>
      </c>
    </row>
    <row r="220" spans="1:21" x14ac:dyDescent="0.25">
      <c r="A220">
        <f t="shared" si="43"/>
        <v>9</v>
      </c>
      <c r="B220">
        <f t="shared" si="44"/>
        <v>1997</v>
      </c>
      <c r="C220" t="str">
        <f t="shared" si="45"/>
        <v>1997-9</v>
      </c>
      <c r="D220" s="2">
        <v>35713</v>
      </c>
      <c r="E220" s="2">
        <v>35704</v>
      </c>
      <c r="F220">
        <v>0.52619047619047621</v>
      </c>
      <c r="G220">
        <v>0.61240000000000006</v>
      </c>
      <c r="H220">
        <v>0.80127514754663332</v>
      </c>
      <c r="I220">
        <v>0.77543628580836355</v>
      </c>
      <c r="J220">
        <f t="shared" si="46"/>
        <v>0.52278534827866963</v>
      </c>
      <c r="Q220" s="14">
        <f t="shared" si="47"/>
        <v>35713</v>
      </c>
      <c r="R220" s="38">
        <f t="shared" si="48"/>
        <v>0.47125</v>
      </c>
      <c r="S220" s="38">
        <f t="shared" si="49"/>
        <v>0.594275</v>
      </c>
      <c r="T220" s="38">
        <f t="shared" si="50"/>
        <v>0.84435445655451691</v>
      </c>
      <c r="U220" s="38">
        <f t="shared" si="51"/>
        <v>0.8137141916364834</v>
      </c>
    </row>
    <row r="221" spans="1:21" x14ac:dyDescent="0.25">
      <c r="A221">
        <f t="shared" si="43"/>
        <v>10</v>
      </c>
      <c r="B221">
        <f t="shared" si="44"/>
        <v>1997</v>
      </c>
      <c r="C221" t="str">
        <f t="shared" si="45"/>
        <v>1997-10</v>
      </c>
      <c r="D221" s="2">
        <v>35720</v>
      </c>
      <c r="E221" s="2">
        <v>35704</v>
      </c>
      <c r="F221">
        <v>0.49023809523809525</v>
      </c>
      <c r="G221">
        <v>0.59310000000000007</v>
      </c>
      <c r="H221">
        <v>0.82855870991829295</v>
      </c>
      <c r="I221">
        <v>0.75567994731643073</v>
      </c>
      <c r="J221">
        <f t="shared" si="46"/>
        <v>0.69011490124178254</v>
      </c>
      <c r="Q221" s="14">
        <f t="shared" si="47"/>
        <v>35720</v>
      </c>
      <c r="R221" s="38">
        <f t="shared" si="48"/>
        <v>0.48595238095238102</v>
      </c>
      <c r="S221" s="38">
        <f t="shared" si="49"/>
        <v>0.59707500000000002</v>
      </c>
      <c r="T221" s="38">
        <f t="shared" si="50"/>
        <v>0.82389178477577207</v>
      </c>
      <c r="U221" s="38">
        <f t="shared" si="51"/>
        <v>0.79148831083305904</v>
      </c>
    </row>
    <row r="222" spans="1:21" x14ac:dyDescent="0.25">
      <c r="A222">
        <f t="shared" si="43"/>
        <v>10</v>
      </c>
      <c r="B222">
        <f t="shared" si="44"/>
        <v>1997</v>
      </c>
      <c r="C222" t="str">
        <f t="shared" si="45"/>
        <v>1997-10</v>
      </c>
      <c r="D222" s="2">
        <v>35727</v>
      </c>
      <c r="E222" s="2">
        <v>35704</v>
      </c>
      <c r="F222">
        <v>0.49928571428571428</v>
      </c>
      <c r="G222">
        <v>0.59599999999999997</v>
      </c>
      <c r="H222">
        <v>0.82425077901750454</v>
      </c>
      <c r="I222">
        <v>0.75567994731643073</v>
      </c>
      <c r="J222">
        <f t="shared" si="46"/>
        <v>0.65085992936267012</v>
      </c>
      <c r="Q222" s="14">
        <f t="shared" si="47"/>
        <v>35727</v>
      </c>
      <c r="R222" s="38">
        <f t="shared" si="48"/>
        <v>0.49351190476190476</v>
      </c>
      <c r="S222" s="38">
        <f t="shared" si="49"/>
        <v>0.5984250000000001</v>
      </c>
      <c r="T222" s="38">
        <f t="shared" si="50"/>
        <v>0.81527592297419549</v>
      </c>
      <c r="U222" s="38">
        <f t="shared" si="51"/>
        <v>0.772966743496872</v>
      </c>
    </row>
    <row r="223" spans="1:21" x14ac:dyDescent="0.25">
      <c r="A223">
        <f t="shared" si="43"/>
        <v>10</v>
      </c>
      <c r="B223">
        <f t="shared" si="44"/>
        <v>1997</v>
      </c>
      <c r="C223" t="str">
        <f t="shared" si="45"/>
        <v>1997-10</v>
      </c>
      <c r="D223" s="2">
        <v>35734</v>
      </c>
      <c r="E223" s="2">
        <v>35704</v>
      </c>
      <c r="F223">
        <v>0.50190476190476185</v>
      </c>
      <c r="G223">
        <v>0.60219999999999996</v>
      </c>
      <c r="H223">
        <v>0.83430261778601078</v>
      </c>
      <c r="I223">
        <v>0.73098452420151472</v>
      </c>
      <c r="J223">
        <f t="shared" si="46"/>
        <v>0.66227276788484135</v>
      </c>
      <c r="Q223" s="14">
        <f t="shared" si="47"/>
        <v>35734</v>
      </c>
      <c r="R223" s="38">
        <f t="shared" si="48"/>
        <v>0.50315476190476183</v>
      </c>
      <c r="S223" s="38">
        <f t="shared" si="49"/>
        <v>0.60372500000000007</v>
      </c>
      <c r="T223" s="38">
        <f t="shared" si="50"/>
        <v>0.81312195752380123</v>
      </c>
      <c r="U223" s="38">
        <f t="shared" si="51"/>
        <v>0.76185380309515982</v>
      </c>
    </row>
    <row r="224" spans="1:21" x14ac:dyDescent="0.25">
      <c r="A224">
        <f t="shared" si="43"/>
        <v>10</v>
      </c>
      <c r="B224">
        <f t="shared" si="44"/>
        <v>1997</v>
      </c>
      <c r="C224" t="str">
        <f t="shared" si="45"/>
        <v>1997-10</v>
      </c>
      <c r="D224" s="2">
        <v>35741</v>
      </c>
      <c r="E224" s="2">
        <v>35735</v>
      </c>
      <c r="F224">
        <v>0.49452380952380953</v>
      </c>
      <c r="G224">
        <v>0.59950000000000003</v>
      </c>
      <c r="H224">
        <v>0.83717457171986964</v>
      </c>
      <c r="I224">
        <v>0.72604543957853152</v>
      </c>
      <c r="J224">
        <f t="shared" si="46"/>
        <v>0.69289032316969301</v>
      </c>
      <c r="Q224" s="14">
        <f t="shared" si="47"/>
        <v>35741</v>
      </c>
      <c r="R224" s="38">
        <f t="shared" si="48"/>
        <v>0.50440476190476191</v>
      </c>
      <c r="S224" s="38">
        <f t="shared" si="49"/>
        <v>0.60092500000000004</v>
      </c>
      <c r="T224" s="38">
        <f t="shared" si="50"/>
        <v>0.8220968135671104</v>
      </c>
      <c r="U224" s="38">
        <f t="shared" si="51"/>
        <v>0.75444517616068496</v>
      </c>
    </row>
    <row r="225" spans="1:21" x14ac:dyDescent="0.25">
      <c r="A225">
        <f t="shared" si="43"/>
        <v>11</v>
      </c>
      <c r="B225">
        <f t="shared" si="44"/>
        <v>1997</v>
      </c>
      <c r="C225" t="str">
        <f t="shared" si="45"/>
        <v>1997-11</v>
      </c>
      <c r="D225" s="2">
        <v>35748</v>
      </c>
      <c r="E225" s="2">
        <v>35735</v>
      </c>
      <c r="F225">
        <v>0.5</v>
      </c>
      <c r="G225">
        <v>0.6099</v>
      </c>
      <c r="H225">
        <v>0.86733008802538814</v>
      </c>
      <c r="I225">
        <v>0.70135001646361539</v>
      </c>
      <c r="J225">
        <f t="shared" si="46"/>
        <v>0.73466017605077627</v>
      </c>
      <c r="Q225" s="14">
        <f t="shared" si="47"/>
        <v>35748</v>
      </c>
      <c r="R225" s="38">
        <f t="shared" si="48"/>
        <v>0.49648809523809523</v>
      </c>
      <c r="S225" s="38">
        <f t="shared" si="49"/>
        <v>0.59770000000000001</v>
      </c>
      <c r="T225" s="38">
        <f t="shared" si="50"/>
        <v>0.83107166961041956</v>
      </c>
      <c r="U225" s="38">
        <f t="shared" si="51"/>
        <v>0.7420974646032269</v>
      </c>
    </row>
    <row r="226" spans="1:21" x14ac:dyDescent="0.25">
      <c r="A226">
        <f t="shared" si="43"/>
        <v>11</v>
      </c>
      <c r="B226">
        <f t="shared" si="44"/>
        <v>1997</v>
      </c>
      <c r="C226" t="str">
        <f t="shared" si="45"/>
        <v>1997-11</v>
      </c>
      <c r="D226" s="2">
        <v>35755</v>
      </c>
      <c r="E226" s="2">
        <v>35735</v>
      </c>
      <c r="F226">
        <v>0.47047619047619049</v>
      </c>
      <c r="G226">
        <v>0.57740000000000002</v>
      </c>
      <c r="H226">
        <v>0.93194905153721341</v>
      </c>
      <c r="I226">
        <v>0.72110635495554831</v>
      </c>
      <c r="J226">
        <f t="shared" si="46"/>
        <v>0.98086336865197177</v>
      </c>
      <c r="Q226" s="14">
        <f t="shared" si="47"/>
        <v>35755</v>
      </c>
      <c r="R226" s="38">
        <f t="shared" si="48"/>
        <v>0.49892857142857144</v>
      </c>
      <c r="S226" s="38">
        <f t="shared" si="49"/>
        <v>0.60189999999999999</v>
      </c>
      <c r="T226" s="38">
        <f t="shared" si="50"/>
        <v>0.84076451413719333</v>
      </c>
      <c r="U226" s="38">
        <f t="shared" si="51"/>
        <v>0.72851498189002306</v>
      </c>
    </row>
    <row r="227" spans="1:21" x14ac:dyDescent="0.25">
      <c r="A227">
        <f t="shared" si="43"/>
        <v>11</v>
      </c>
      <c r="B227">
        <f t="shared" si="44"/>
        <v>1997</v>
      </c>
      <c r="C227" t="str">
        <f t="shared" si="45"/>
        <v>1997-11</v>
      </c>
      <c r="D227" s="2">
        <v>35762</v>
      </c>
      <c r="E227" s="2">
        <v>35735</v>
      </c>
      <c r="F227">
        <v>0.45595238095238094</v>
      </c>
      <c r="G227">
        <v>0.57310000000000005</v>
      </c>
      <c r="H227">
        <v>0.97502836054509689</v>
      </c>
      <c r="I227">
        <v>0.75074086269344753</v>
      </c>
      <c r="J227">
        <f t="shared" si="46"/>
        <v>1.1384434017177061</v>
      </c>
      <c r="Q227" s="14">
        <f t="shared" si="47"/>
        <v>35762</v>
      </c>
      <c r="R227" s="38">
        <f t="shared" si="48"/>
        <v>0.49172619047619048</v>
      </c>
      <c r="S227" s="38">
        <f t="shared" si="49"/>
        <v>0.59724999999999995</v>
      </c>
      <c r="T227" s="38">
        <f t="shared" si="50"/>
        <v>0.86768908226712049</v>
      </c>
      <c r="U227" s="38">
        <f t="shared" si="51"/>
        <v>0.71987158379980254</v>
      </c>
    </row>
    <row r="228" spans="1:21" x14ac:dyDescent="0.25">
      <c r="A228">
        <f t="shared" si="43"/>
        <v>11</v>
      </c>
      <c r="B228">
        <f t="shared" si="44"/>
        <v>1997</v>
      </c>
      <c r="C228" t="str">
        <f t="shared" si="45"/>
        <v>1997-11</v>
      </c>
      <c r="D228" s="2">
        <v>35769</v>
      </c>
      <c r="E228" s="2">
        <v>35765</v>
      </c>
      <c r="F228">
        <v>0.44547619047619047</v>
      </c>
      <c r="G228">
        <v>0.56590000000000007</v>
      </c>
      <c r="H228">
        <v>1.0051838768506154</v>
      </c>
      <c r="I228">
        <v>0.75074086269344753</v>
      </c>
      <c r="J228">
        <f t="shared" si="46"/>
        <v>1.2564255920751388</v>
      </c>
      <c r="Q228" s="14">
        <f t="shared" si="47"/>
        <v>35769</v>
      </c>
      <c r="R228" s="38">
        <f t="shared" si="48"/>
        <v>0.48023809523809524</v>
      </c>
      <c r="S228" s="38">
        <f t="shared" si="49"/>
        <v>0.58997500000000003</v>
      </c>
      <c r="T228" s="38">
        <f t="shared" si="50"/>
        <v>0.90287051795689199</v>
      </c>
      <c r="U228" s="38">
        <f t="shared" si="51"/>
        <v>0.72481066842278574</v>
      </c>
    </row>
    <row r="229" spans="1:21" x14ac:dyDescent="0.25">
      <c r="A229">
        <f t="shared" si="43"/>
        <v>12</v>
      </c>
      <c r="B229">
        <f t="shared" si="44"/>
        <v>1997</v>
      </c>
      <c r="C229" t="str">
        <f t="shared" si="45"/>
        <v>1997-12</v>
      </c>
      <c r="D229" s="2">
        <v>35776</v>
      </c>
      <c r="E229" s="2">
        <v>35765</v>
      </c>
      <c r="F229">
        <v>0.43357142857142861</v>
      </c>
      <c r="G229">
        <v>0.54600000000000004</v>
      </c>
      <c r="H229">
        <v>0.96210456784273179</v>
      </c>
      <c r="I229">
        <v>0.77543628580836355</v>
      </c>
      <c r="J229">
        <f t="shared" si="46"/>
        <v>1.2190220675120667</v>
      </c>
      <c r="Q229" s="14">
        <f t="shared" si="47"/>
        <v>35776</v>
      </c>
      <c r="R229" s="38">
        <f t="shared" si="48"/>
        <v>0.46797619047619043</v>
      </c>
      <c r="S229" s="38">
        <f t="shared" si="49"/>
        <v>0.58157500000000006</v>
      </c>
      <c r="T229" s="38">
        <f t="shared" si="50"/>
        <v>0.94487284423957851</v>
      </c>
      <c r="U229" s="38">
        <f t="shared" si="51"/>
        <v>0.73098452420151472</v>
      </c>
    </row>
    <row r="230" spans="1:21" x14ac:dyDescent="0.25">
      <c r="A230">
        <f t="shared" si="43"/>
        <v>12</v>
      </c>
      <c r="B230">
        <f t="shared" si="44"/>
        <v>1997</v>
      </c>
      <c r="C230" t="str">
        <f t="shared" si="45"/>
        <v>1997-12</v>
      </c>
      <c r="D230" s="2">
        <v>35783</v>
      </c>
      <c r="E230" s="2">
        <v>35765</v>
      </c>
      <c r="F230">
        <v>0.43785714285714289</v>
      </c>
      <c r="G230">
        <v>0.56389999999999996</v>
      </c>
      <c r="H230">
        <v>0.9448728442395784</v>
      </c>
      <c r="I230">
        <v>0.77049720118538034</v>
      </c>
      <c r="J230">
        <f t="shared" si="46"/>
        <v>1.1579477682469976</v>
      </c>
      <c r="Q230" s="14">
        <f t="shared" si="47"/>
        <v>35783</v>
      </c>
      <c r="R230" s="38">
        <f t="shared" si="48"/>
        <v>0.45136904761904761</v>
      </c>
      <c r="S230" s="38">
        <f t="shared" si="49"/>
        <v>0.5656000000000001</v>
      </c>
      <c r="T230" s="38">
        <f t="shared" si="50"/>
        <v>0.96856646419391446</v>
      </c>
      <c r="U230" s="38">
        <f t="shared" si="51"/>
        <v>0.74950609153770176</v>
      </c>
    </row>
    <row r="231" spans="1:21" x14ac:dyDescent="0.25">
      <c r="A231">
        <f t="shared" si="43"/>
        <v>12</v>
      </c>
      <c r="B231">
        <f t="shared" si="44"/>
        <v>1997</v>
      </c>
      <c r="C231" t="str">
        <f t="shared" si="45"/>
        <v>1997-12</v>
      </c>
      <c r="D231" s="2">
        <v>35790</v>
      </c>
      <c r="E231" s="2">
        <v>35765</v>
      </c>
      <c r="F231">
        <v>0.43333333333333329</v>
      </c>
      <c r="G231">
        <v>0.55659999999999998</v>
      </c>
      <c r="H231">
        <v>0.97072042964430849</v>
      </c>
      <c r="I231">
        <v>0.77543628580836355</v>
      </c>
      <c r="J231">
        <f t="shared" si="46"/>
        <v>1.240124068409943</v>
      </c>
      <c r="Q231" s="14">
        <f t="shared" si="47"/>
        <v>35790</v>
      </c>
      <c r="R231" s="38">
        <f t="shared" si="48"/>
        <v>0.44321428571428573</v>
      </c>
      <c r="S231" s="38">
        <f t="shared" si="49"/>
        <v>0.56222500000000009</v>
      </c>
      <c r="T231" s="38">
        <f t="shared" si="50"/>
        <v>0.97179741236950556</v>
      </c>
      <c r="U231" s="38">
        <f t="shared" si="51"/>
        <v>0.76185380309515982</v>
      </c>
    </row>
    <row r="232" spans="1:21" x14ac:dyDescent="0.25">
      <c r="A232">
        <f t="shared" si="43"/>
        <v>12</v>
      </c>
      <c r="B232">
        <f t="shared" si="44"/>
        <v>1997</v>
      </c>
      <c r="C232" t="str">
        <f t="shared" si="45"/>
        <v>1997-12</v>
      </c>
      <c r="D232" s="2">
        <v>35804</v>
      </c>
      <c r="E232" s="2">
        <v>35796</v>
      </c>
      <c r="F232">
        <v>0.39595238095238094</v>
      </c>
      <c r="G232">
        <v>0.52810000000000001</v>
      </c>
      <c r="H232">
        <v>0.96210456784273179</v>
      </c>
      <c r="I232">
        <v>0.77543628580836355</v>
      </c>
      <c r="J232">
        <f t="shared" si="46"/>
        <v>1.4298491791578314</v>
      </c>
      <c r="Q232" s="14">
        <f t="shared" si="47"/>
        <v>35804</v>
      </c>
      <c r="R232" s="38">
        <f t="shared" si="48"/>
        <v>0.43755952380952384</v>
      </c>
      <c r="S232" s="38">
        <f t="shared" si="49"/>
        <v>0.55810000000000004</v>
      </c>
      <c r="T232" s="38">
        <f t="shared" si="50"/>
        <v>0.9707204296443086</v>
      </c>
      <c r="U232" s="38">
        <f t="shared" si="51"/>
        <v>0.7680276588738888</v>
      </c>
    </row>
    <row r="233" spans="1:21" x14ac:dyDescent="0.25">
      <c r="A233">
        <f t="shared" si="43"/>
        <v>1</v>
      </c>
      <c r="B233">
        <f t="shared" si="44"/>
        <v>1998</v>
      </c>
      <c r="C233" t="str">
        <f t="shared" si="45"/>
        <v>1998-1</v>
      </c>
      <c r="D233" s="2">
        <v>35811</v>
      </c>
      <c r="E233" s="2">
        <v>35796</v>
      </c>
      <c r="F233">
        <v>0.39309523809523811</v>
      </c>
      <c r="G233">
        <v>0.50990000000000002</v>
      </c>
      <c r="H233">
        <v>0.84148250262065794</v>
      </c>
      <c r="I233">
        <v>0.65031280869278896</v>
      </c>
      <c r="J233">
        <f t="shared" si="46"/>
        <v>1.1406580926752048</v>
      </c>
      <c r="Q233" s="14">
        <f t="shared" si="47"/>
        <v>35811</v>
      </c>
      <c r="R233" s="38">
        <f t="shared" si="48"/>
        <v>0.42517857142857141</v>
      </c>
      <c r="S233" s="38">
        <f t="shared" si="49"/>
        <v>0.54865000000000008</v>
      </c>
      <c r="T233" s="38">
        <f t="shared" si="50"/>
        <v>0.95995060239233765</v>
      </c>
      <c r="U233" s="38">
        <f t="shared" si="51"/>
        <v>0.77420151465261777</v>
      </c>
    </row>
    <row r="234" spans="1:21" x14ac:dyDescent="0.25">
      <c r="A234">
        <f t="shared" si="43"/>
        <v>1</v>
      </c>
      <c r="B234">
        <f t="shared" si="44"/>
        <v>1998</v>
      </c>
      <c r="C234" t="str">
        <f t="shared" si="45"/>
        <v>1998-1</v>
      </c>
      <c r="D234" s="2">
        <v>35818</v>
      </c>
      <c r="E234" s="2">
        <v>35796</v>
      </c>
      <c r="F234">
        <v>0.37476190476190474</v>
      </c>
      <c r="G234">
        <v>0.49520000000000003</v>
      </c>
      <c r="H234">
        <v>0.74240009190252587</v>
      </c>
      <c r="I234">
        <v>0.58445834705301292</v>
      </c>
      <c r="J234">
        <f t="shared" si="46"/>
        <v>0.98099135069289001</v>
      </c>
      <c r="Q234" s="14">
        <f t="shared" si="47"/>
        <v>35818</v>
      </c>
      <c r="R234" s="38">
        <f t="shared" si="48"/>
        <v>0.41505952380952382</v>
      </c>
      <c r="S234" s="38">
        <f t="shared" si="49"/>
        <v>0.53962500000000002</v>
      </c>
      <c r="T234" s="38">
        <f t="shared" si="50"/>
        <v>0.92979508608681916</v>
      </c>
      <c r="U234" s="38">
        <f t="shared" si="51"/>
        <v>0.74292064537372404</v>
      </c>
    </row>
    <row r="235" spans="1:21" x14ac:dyDescent="0.25">
      <c r="A235">
        <f t="shared" si="43"/>
        <v>1</v>
      </c>
      <c r="B235">
        <f t="shared" si="44"/>
        <v>1998</v>
      </c>
      <c r="C235" t="str">
        <f t="shared" si="45"/>
        <v>1998-1</v>
      </c>
      <c r="D235" s="2">
        <v>35825</v>
      </c>
      <c r="E235" s="2">
        <v>35796</v>
      </c>
      <c r="F235">
        <v>0.40976190476190477</v>
      </c>
      <c r="G235">
        <v>0.5272</v>
      </c>
      <c r="H235">
        <v>0.69932078289464239</v>
      </c>
      <c r="I235">
        <v>0.5795192624300296</v>
      </c>
      <c r="J235">
        <f t="shared" si="46"/>
        <v>0.70665153292126548</v>
      </c>
      <c r="Q235" s="14">
        <f t="shared" si="47"/>
        <v>35825</v>
      </c>
      <c r="R235" s="38">
        <f t="shared" si="48"/>
        <v>0.39928571428571424</v>
      </c>
      <c r="S235" s="38">
        <f t="shared" si="49"/>
        <v>0.52244999999999997</v>
      </c>
      <c r="T235" s="38">
        <f t="shared" si="50"/>
        <v>0.87917689800255605</v>
      </c>
      <c r="U235" s="38">
        <f t="shared" si="51"/>
        <v>0.69641093184063219</v>
      </c>
    </row>
    <row r="236" spans="1:21" x14ac:dyDescent="0.25">
      <c r="A236">
        <f t="shared" si="43"/>
        <v>1</v>
      </c>
      <c r="B236">
        <f t="shared" si="44"/>
        <v>1998</v>
      </c>
      <c r="C236" t="str">
        <f t="shared" si="45"/>
        <v>1998-1</v>
      </c>
      <c r="D236" s="2">
        <v>35832</v>
      </c>
      <c r="E236" s="2">
        <v>35827</v>
      </c>
      <c r="F236">
        <v>0.39761904761904759</v>
      </c>
      <c r="G236">
        <v>0.51159999999999994</v>
      </c>
      <c r="H236">
        <v>0.68352503625841843</v>
      </c>
      <c r="I236">
        <v>0.58939743167599612</v>
      </c>
      <c r="J236">
        <f t="shared" si="46"/>
        <v>0.7190450013684776</v>
      </c>
      <c r="Q236" s="14">
        <f t="shared" si="47"/>
        <v>35832</v>
      </c>
      <c r="R236" s="38">
        <f t="shared" si="48"/>
        <v>0.39339285714285716</v>
      </c>
      <c r="S236" s="38">
        <f t="shared" si="49"/>
        <v>0.5151</v>
      </c>
      <c r="T236" s="38">
        <f t="shared" si="50"/>
        <v>0.81132698631513955</v>
      </c>
      <c r="U236" s="38">
        <f t="shared" si="51"/>
        <v>0.64743167599604867</v>
      </c>
    </row>
    <row r="237" spans="1:21" x14ac:dyDescent="0.25">
      <c r="A237">
        <f t="shared" si="43"/>
        <v>2</v>
      </c>
      <c r="B237">
        <f t="shared" si="44"/>
        <v>1998</v>
      </c>
      <c r="C237" t="str">
        <f t="shared" si="45"/>
        <v>1998-2</v>
      </c>
      <c r="D237" s="2">
        <v>35839</v>
      </c>
      <c r="E237" s="2">
        <v>35827</v>
      </c>
      <c r="F237">
        <v>0.38142857142857139</v>
      </c>
      <c r="G237">
        <v>0.49560000000000004</v>
      </c>
      <c r="H237">
        <v>0.6605494047875472</v>
      </c>
      <c r="I237">
        <v>0.58939743167599612</v>
      </c>
      <c r="J237">
        <f t="shared" si="46"/>
        <v>0.73177746573514257</v>
      </c>
      <c r="Q237" s="14">
        <f t="shared" si="47"/>
        <v>35839</v>
      </c>
      <c r="R237" s="38">
        <f t="shared" si="48"/>
        <v>0.39380952380952378</v>
      </c>
      <c r="S237" s="38">
        <f t="shared" si="49"/>
        <v>0.51097500000000007</v>
      </c>
      <c r="T237" s="38">
        <f t="shared" si="50"/>
        <v>0.74168210341906116</v>
      </c>
      <c r="U237" s="38">
        <f t="shared" si="51"/>
        <v>0.60092196246295693</v>
      </c>
    </row>
    <row r="238" spans="1:21" x14ac:dyDescent="0.25">
      <c r="A238">
        <f t="shared" si="43"/>
        <v>2</v>
      </c>
      <c r="B238">
        <f t="shared" si="44"/>
        <v>1998</v>
      </c>
      <c r="C238" t="str">
        <f t="shared" si="45"/>
        <v>1998-2</v>
      </c>
      <c r="D238" s="2">
        <v>35846</v>
      </c>
      <c r="E238" s="2">
        <v>35827</v>
      </c>
      <c r="F238">
        <v>0.38452380952380949</v>
      </c>
      <c r="G238">
        <v>0.50409999999999999</v>
      </c>
      <c r="H238">
        <v>0.6648573356883356</v>
      </c>
      <c r="I238">
        <v>0.56470200856107999</v>
      </c>
      <c r="J238">
        <f t="shared" si="46"/>
        <v>0.72904074915852002</v>
      </c>
      <c r="Q238" s="14">
        <f t="shared" si="47"/>
        <v>35846</v>
      </c>
      <c r="R238" s="38">
        <f t="shared" si="48"/>
        <v>0.39089285714285715</v>
      </c>
      <c r="S238" s="38">
        <f t="shared" si="49"/>
        <v>0.50739999999999996</v>
      </c>
      <c r="T238" s="38">
        <f t="shared" si="50"/>
        <v>0.69644882896078342</v>
      </c>
      <c r="U238" s="38">
        <f t="shared" si="51"/>
        <v>0.58569311820875869</v>
      </c>
    </row>
    <row r="239" spans="1:21" x14ac:dyDescent="0.25">
      <c r="A239">
        <f t="shared" si="43"/>
        <v>2</v>
      </c>
      <c r="B239">
        <f t="shared" si="44"/>
        <v>1998</v>
      </c>
      <c r="C239" t="str">
        <f t="shared" si="45"/>
        <v>1998-2</v>
      </c>
      <c r="D239" s="2">
        <v>35853</v>
      </c>
      <c r="E239" s="2">
        <v>35827</v>
      </c>
      <c r="F239">
        <v>0.36761904761904762</v>
      </c>
      <c r="G239">
        <v>0.47389999999999999</v>
      </c>
      <c r="H239">
        <v>0.6648573356883356</v>
      </c>
      <c r="I239">
        <v>0.5745801778070464</v>
      </c>
      <c r="J239">
        <f t="shared" si="46"/>
        <v>0.80854974733873675</v>
      </c>
      <c r="Q239" s="14">
        <f t="shared" si="47"/>
        <v>35853</v>
      </c>
      <c r="R239" s="38">
        <f t="shared" si="48"/>
        <v>0.39333333333333331</v>
      </c>
      <c r="S239" s="38">
        <f t="shared" si="49"/>
        <v>0.50962499999999999</v>
      </c>
      <c r="T239" s="38">
        <f t="shared" si="50"/>
        <v>0.67706313990723599</v>
      </c>
      <c r="U239" s="38">
        <f t="shared" si="51"/>
        <v>0.58075403358577549</v>
      </c>
    </row>
    <row r="240" spans="1:21" x14ac:dyDescent="0.25">
      <c r="A240">
        <f t="shared" si="43"/>
        <v>2</v>
      </c>
      <c r="B240">
        <f t="shared" si="44"/>
        <v>1998</v>
      </c>
      <c r="C240" t="str">
        <f t="shared" si="45"/>
        <v>1998-2</v>
      </c>
      <c r="D240" s="2">
        <v>35860</v>
      </c>
      <c r="E240" s="2">
        <v>35855</v>
      </c>
      <c r="F240">
        <v>0.35499999999999998</v>
      </c>
      <c r="G240">
        <v>0.48299999999999998</v>
      </c>
      <c r="H240">
        <v>0.682089059291489</v>
      </c>
      <c r="I240">
        <v>0.58445834705301292</v>
      </c>
      <c r="J240">
        <f t="shared" si="46"/>
        <v>0.92137763180701138</v>
      </c>
      <c r="Q240" s="14">
        <f t="shared" si="47"/>
        <v>35860</v>
      </c>
      <c r="R240" s="38">
        <f t="shared" si="48"/>
        <v>0.382797619047619</v>
      </c>
      <c r="S240" s="38">
        <f t="shared" si="49"/>
        <v>0.49630000000000002</v>
      </c>
      <c r="T240" s="38">
        <f t="shared" si="50"/>
        <v>0.66844727810565918</v>
      </c>
      <c r="U240" s="38">
        <f t="shared" si="51"/>
        <v>0.57951926243002971</v>
      </c>
    </row>
    <row r="241" spans="1:21" x14ac:dyDescent="0.25">
      <c r="A241">
        <f t="shared" si="43"/>
        <v>3</v>
      </c>
      <c r="B241">
        <f t="shared" si="44"/>
        <v>1998</v>
      </c>
      <c r="C241" t="str">
        <f t="shared" si="45"/>
        <v>1998-3</v>
      </c>
      <c r="D241" s="2">
        <v>35867</v>
      </c>
      <c r="E241" s="2">
        <v>35855</v>
      </c>
      <c r="F241">
        <v>0.33476190476190476</v>
      </c>
      <c r="G241">
        <v>0.47249999999999998</v>
      </c>
      <c r="H241">
        <v>0.67203722052298287</v>
      </c>
      <c r="I241">
        <v>0.55482383931511359</v>
      </c>
      <c r="J241">
        <f t="shared" si="46"/>
        <v>1.0075080556163074</v>
      </c>
      <c r="Q241" s="14">
        <f t="shared" si="47"/>
        <v>35867</v>
      </c>
      <c r="R241" s="38">
        <f t="shared" si="48"/>
        <v>0.37214285714285711</v>
      </c>
      <c r="S241" s="38">
        <f t="shared" si="49"/>
        <v>0.48914999999999997</v>
      </c>
      <c r="T241" s="38">
        <f t="shared" si="50"/>
        <v>0.66808828386392682</v>
      </c>
      <c r="U241" s="38">
        <f t="shared" si="51"/>
        <v>0.57828449127428394</v>
      </c>
    </row>
    <row r="242" spans="1:21" x14ac:dyDescent="0.25">
      <c r="A242">
        <f t="shared" si="43"/>
        <v>3</v>
      </c>
      <c r="B242">
        <f t="shared" si="44"/>
        <v>1998</v>
      </c>
      <c r="C242" t="str">
        <f t="shared" si="45"/>
        <v>1998-3</v>
      </c>
      <c r="D242" s="2">
        <v>35874</v>
      </c>
      <c r="E242" s="2">
        <v>35855</v>
      </c>
      <c r="F242">
        <v>0.34095238095238095</v>
      </c>
      <c r="G242">
        <v>0.49380000000000002</v>
      </c>
      <c r="H242">
        <v>0.65624147388675891</v>
      </c>
      <c r="I242">
        <v>0.51037207770826476</v>
      </c>
      <c r="J242">
        <f t="shared" si="46"/>
        <v>0.92473057983546603</v>
      </c>
      <c r="Q242" s="14">
        <f t="shared" si="47"/>
        <v>35874</v>
      </c>
      <c r="R242" s="38">
        <f t="shared" si="48"/>
        <v>0.36047619047619051</v>
      </c>
      <c r="S242" s="38">
        <f t="shared" si="49"/>
        <v>0.48337499999999994</v>
      </c>
      <c r="T242" s="38">
        <f t="shared" si="50"/>
        <v>0.6709602377977858</v>
      </c>
      <c r="U242" s="38">
        <f t="shared" si="51"/>
        <v>0.5696410931840632</v>
      </c>
    </row>
    <row r="243" spans="1:21" x14ac:dyDescent="0.25">
      <c r="A243">
        <f t="shared" si="43"/>
        <v>3</v>
      </c>
      <c r="B243">
        <f t="shared" si="44"/>
        <v>1998</v>
      </c>
      <c r="C243" t="str">
        <f t="shared" si="45"/>
        <v>1998-3</v>
      </c>
      <c r="D243" s="2">
        <v>35881</v>
      </c>
      <c r="E243" s="2">
        <v>35855</v>
      </c>
      <c r="F243">
        <v>0.3990476190476191</v>
      </c>
      <c r="G243">
        <v>0.53579999999999994</v>
      </c>
      <c r="H243">
        <v>0.66772928962219447</v>
      </c>
      <c r="I243">
        <v>0.55482383931511359</v>
      </c>
      <c r="J243">
        <f t="shared" si="46"/>
        <v>0.67330728902936543</v>
      </c>
      <c r="Q243" s="14">
        <f t="shared" si="47"/>
        <v>35881</v>
      </c>
      <c r="R243" s="38">
        <f t="shared" si="48"/>
        <v>0.3495833333333333</v>
      </c>
      <c r="S243" s="38">
        <f t="shared" si="49"/>
        <v>0.48080000000000001</v>
      </c>
      <c r="T243" s="38">
        <f t="shared" si="50"/>
        <v>0.66880627234739154</v>
      </c>
      <c r="U243" s="38">
        <f t="shared" si="51"/>
        <v>0.55605861047085936</v>
      </c>
    </row>
    <row r="244" spans="1:21" x14ac:dyDescent="0.25">
      <c r="A244">
        <f t="shared" si="43"/>
        <v>3</v>
      </c>
      <c r="B244">
        <f t="shared" si="44"/>
        <v>1998</v>
      </c>
      <c r="C244" t="str">
        <f t="shared" si="45"/>
        <v>1998-3</v>
      </c>
      <c r="D244" s="2">
        <v>35888</v>
      </c>
      <c r="E244" s="2">
        <v>35886</v>
      </c>
      <c r="F244">
        <v>0.38071428571428573</v>
      </c>
      <c r="G244">
        <v>0.51759999999999995</v>
      </c>
      <c r="H244">
        <v>0.67203722052298287</v>
      </c>
      <c r="I244">
        <v>0.581165623971024</v>
      </c>
      <c r="J244">
        <f t="shared" si="46"/>
        <v>0.76520095446937331</v>
      </c>
      <c r="Q244" s="14">
        <f t="shared" si="47"/>
        <v>35888</v>
      </c>
      <c r="R244" s="38">
        <f t="shared" si="48"/>
        <v>0.3574404761904762</v>
      </c>
      <c r="S244" s="38">
        <f t="shared" si="49"/>
        <v>0.49627500000000002</v>
      </c>
      <c r="T244" s="38">
        <f t="shared" si="50"/>
        <v>0.66952426083085625</v>
      </c>
      <c r="U244" s="38">
        <f t="shared" si="51"/>
        <v>0.55111952584787616</v>
      </c>
    </row>
    <row r="245" spans="1:21" x14ac:dyDescent="0.25">
      <c r="A245">
        <f t="shared" si="43"/>
        <v>4</v>
      </c>
      <c r="B245">
        <f t="shared" si="44"/>
        <v>1998</v>
      </c>
      <c r="C245" t="str">
        <f t="shared" si="45"/>
        <v>1998-4</v>
      </c>
      <c r="D245" s="2">
        <v>35895</v>
      </c>
      <c r="E245" s="2">
        <v>35886</v>
      </c>
      <c r="F245">
        <v>0.37047619047619051</v>
      </c>
      <c r="G245">
        <v>0.50280000000000002</v>
      </c>
      <c r="H245">
        <v>0.6605494047875472</v>
      </c>
      <c r="I245">
        <v>0.59269015475798492</v>
      </c>
      <c r="J245">
        <f t="shared" si="46"/>
        <v>0.78297397179157968</v>
      </c>
      <c r="Q245" s="14">
        <f t="shared" si="47"/>
        <v>35895</v>
      </c>
      <c r="R245" s="38">
        <f t="shared" si="48"/>
        <v>0.36386904761904765</v>
      </c>
      <c r="S245" s="38">
        <f t="shared" si="49"/>
        <v>0.50492499999999996</v>
      </c>
      <c r="T245" s="38">
        <f t="shared" si="50"/>
        <v>0.66701130113872975</v>
      </c>
      <c r="U245" s="38">
        <f t="shared" si="51"/>
        <v>0.55029634507737901</v>
      </c>
    </row>
    <row r="246" spans="1:21" x14ac:dyDescent="0.25">
      <c r="A246">
        <f t="shared" si="43"/>
        <v>4</v>
      </c>
      <c r="B246">
        <f t="shared" si="44"/>
        <v>1998</v>
      </c>
      <c r="C246" t="str">
        <f t="shared" si="45"/>
        <v>1998-4</v>
      </c>
      <c r="D246" s="2">
        <v>35902</v>
      </c>
      <c r="E246" s="2">
        <v>35886</v>
      </c>
      <c r="F246">
        <v>0.36809523809523814</v>
      </c>
      <c r="G246">
        <v>0.52479999999999993</v>
      </c>
      <c r="H246">
        <v>0.6605494047875472</v>
      </c>
      <c r="I246">
        <v>0.60915377016792893</v>
      </c>
      <c r="J246">
        <f t="shared" si="46"/>
        <v>0.79450679179023154</v>
      </c>
      <c r="Q246" s="14">
        <f t="shared" si="47"/>
        <v>35902</v>
      </c>
      <c r="R246" s="38">
        <f t="shared" si="48"/>
        <v>0.3727976190476191</v>
      </c>
      <c r="S246" s="38">
        <f t="shared" si="49"/>
        <v>0.51249999999999996</v>
      </c>
      <c r="T246" s="38">
        <f t="shared" si="50"/>
        <v>0.66413934720487089</v>
      </c>
      <c r="U246" s="38">
        <f t="shared" si="51"/>
        <v>0.55976292393809679</v>
      </c>
    </row>
    <row r="247" spans="1:21" x14ac:dyDescent="0.25">
      <c r="A247">
        <f t="shared" si="43"/>
        <v>4</v>
      </c>
      <c r="B247">
        <f t="shared" si="44"/>
        <v>1998</v>
      </c>
      <c r="C247" t="str">
        <f t="shared" si="45"/>
        <v>1998-4</v>
      </c>
      <c r="D247" s="2">
        <v>35909</v>
      </c>
      <c r="E247" s="2">
        <v>35886</v>
      </c>
      <c r="F247">
        <v>0.35928571428571426</v>
      </c>
      <c r="G247">
        <v>0.501</v>
      </c>
      <c r="H247">
        <v>0.6734731974899123</v>
      </c>
      <c r="I247">
        <v>0.68817912413566018</v>
      </c>
      <c r="J247">
        <f t="shared" si="46"/>
        <v>0.87447808446496478</v>
      </c>
      <c r="Q247" s="14">
        <f t="shared" si="47"/>
        <v>35909</v>
      </c>
      <c r="R247" s="38">
        <f t="shared" si="48"/>
        <v>0.37958333333333338</v>
      </c>
      <c r="S247" s="38">
        <f t="shared" si="49"/>
        <v>0.52024999999999999</v>
      </c>
      <c r="T247" s="38">
        <f t="shared" si="50"/>
        <v>0.66521632993006785</v>
      </c>
      <c r="U247" s="38">
        <f t="shared" si="51"/>
        <v>0.58445834705301292</v>
      </c>
    </row>
    <row r="248" spans="1:21" x14ac:dyDescent="0.25">
      <c r="A248">
        <f t="shared" si="43"/>
        <v>4</v>
      </c>
      <c r="B248">
        <f t="shared" si="44"/>
        <v>1998</v>
      </c>
      <c r="C248" t="str">
        <f t="shared" si="45"/>
        <v>1998-4</v>
      </c>
      <c r="D248" s="2">
        <v>35923</v>
      </c>
      <c r="E248" s="2">
        <v>35916</v>
      </c>
      <c r="F248">
        <v>0.36023809523809525</v>
      </c>
      <c r="G248">
        <v>0.5202</v>
      </c>
      <c r="H248">
        <v>0.6648573356883356</v>
      </c>
      <c r="I248">
        <v>0.68488640105367138</v>
      </c>
      <c r="J248">
        <f t="shared" si="46"/>
        <v>0.84560529404561102</v>
      </c>
      <c r="Q248" s="14">
        <f t="shared" si="47"/>
        <v>35923</v>
      </c>
      <c r="R248" s="38">
        <f t="shared" si="48"/>
        <v>0.36964285714285711</v>
      </c>
      <c r="S248" s="38">
        <f t="shared" si="49"/>
        <v>0.51154999999999995</v>
      </c>
      <c r="T248" s="38">
        <f t="shared" si="50"/>
        <v>0.66665230689699739</v>
      </c>
      <c r="U248" s="38">
        <f t="shared" si="51"/>
        <v>0.61779716825814956</v>
      </c>
    </row>
    <row r="249" spans="1:21" x14ac:dyDescent="0.25">
      <c r="A249">
        <f t="shared" si="43"/>
        <v>5</v>
      </c>
      <c r="B249">
        <f t="shared" si="44"/>
        <v>1998</v>
      </c>
      <c r="C249" t="str">
        <f t="shared" si="45"/>
        <v>1998-5</v>
      </c>
      <c r="D249" s="2">
        <v>35930</v>
      </c>
      <c r="E249" s="2">
        <v>35916</v>
      </c>
      <c r="F249">
        <v>0.34452380952380957</v>
      </c>
      <c r="G249">
        <v>0.50749999999999995</v>
      </c>
      <c r="H249">
        <v>0.65624147388675891</v>
      </c>
      <c r="I249">
        <v>0.67500823180770497</v>
      </c>
      <c r="J249">
        <f t="shared" si="46"/>
        <v>0.90477829324422054</v>
      </c>
      <c r="Q249" s="14">
        <f t="shared" si="47"/>
        <v>35930</v>
      </c>
      <c r="R249" s="38">
        <f t="shared" si="48"/>
        <v>0.36452380952380953</v>
      </c>
      <c r="S249" s="38">
        <f t="shared" si="49"/>
        <v>0.51219999999999999</v>
      </c>
      <c r="T249" s="38">
        <f t="shared" si="50"/>
        <v>0.6648573356883356</v>
      </c>
      <c r="U249" s="38">
        <f t="shared" si="51"/>
        <v>0.64372736252881135</v>
      </c>
    </row>
    <row r="250" spans="1:21" x14ac:dyDescent="0.25">
      <c r="A250">
        <f t="shared" si="43"/>
        <v>5</v>
      </c>
      <c r="B250">
        <f t="shared" si="44"/>
        <v>1998</v>
      </c>
      <c r="C250" t="str">
        <f t="shared" si="45"/>
        <v>1998-5</v>
      </c>
      <c r="D250" s="2">
        <v>35937</v>
      </c>
      <c r="E250" s="2">
        <v>35916</v>
      </c>
      <c r="F250">
        <v>0.35190476190476189</v>
      </c>
      <c r="G250">
        <v>0.49060000000000004</v>
      </c>
      <c r="H250">
        <v>0.63470181938281711</v>
      </c>
      <c r="I250">
        <v>0.66183733947974976</v>
      </c>
      <c r="J250">
        <f t="shared" si="46"/>
        <v>0.80361816062776181</v>
      </c>
      <c r="Q250" s="14">
        <f t="shared" si="47"/>
        <v>35937</v>
      </c>
      <c r="R250" s="38">
        <f t="shared" si="48"/>
        <v>0.35803571428571435</v>
      </c>
      <c r="S250" s="38">
        <f t="shared" si="49"/>
        <v>0.51337499999999991</v>
      </c>
      <c r="T250" s="38">
        <f t="shared" si="50"/>
        <v>0.66378035296313853</v>
      </c>
      <c r="U250" s="38">
        <f t="shared" si="51"/>
        <v>0.66430688179124142</v>
      </c>
    </row>
    <row r="251" spans="1:21" x14ac:dyDescent="0.25">
      <c r="A251">
        <f t="shared" si="43"/>
        <v>5</v>
      </c>
      <c r="B251">
        <f t="shared" si="44"/>
        <v>1998</v>
      </c>
      <c r="C251" t="str">
        <f t="shared" si="45"/>
        <v>1998-5</v>
      </c>
      <c r="D251" s="2">
        <v>35944</v>
      </c>
      <c r="E251" s="2">
        <v>35916</v>
      </c>
      <c r="F251">
        <v>0.3619047619047619</v>
      </c>
      <c r="G251">
        <v>0.49979999999999997</v>
      </c>
      <c r="H251">
        <v>0.63039388848202871</v>
      </c>
      <c r="I251">
        <v>0.62232466249588414</v>
      </c>
      <c r="J251">
        <f t="shared" si="46"/>
        <v>0.74187784975297411</v>
      </c>
      <c r="Q251" s="14">
        <f t="shared" si="47"/>
        <v>35944</v>
      </c>
      <c r="R251" s="38">
        <f t="shared" si="48"/>
        <v>0.35398809523809521</v>
      </c>
      <c r="S251" s="38">
        <f t="shared" si="49"/>
        <v>0.50482499999999997</v>
      </c>
      <c r="T251" s="38">
        <f t="shared" si="50"/>
        <v>0.65731845661195587</v>
      </c>
      <c r="U251" s="38">
        <f t="shared" si="51"/>
        <v>0.67747777411919663</v>
      </c>
    </row>
    <row r="252" spans="1:21" x14ac:dyDescent="0.25">
      <c r="A252">
        <f t="shared" si="43"/>
        <v>5</v>
      </c>
      <c r="B252">
        <f t="shared" si="44"/>
        <v>1998</v>
      </c>
      <c r="C252" t="str">
        <f t="shared" si="45"/>
        <v>1998-5</v>
      </c>
      <c r="D252" s="2">
        <v>35951</v>
      </c>
      <c r="E252" s="2">
        <v>35947</v>
      </c>
      <c r="F252">
        <v>0.3588095238095238</v>
      </c>
      <c r="G252">
        <v>0.49560000000000004</v>
      </c>
      <c r="H252">
        <v>0.64331768118439381</v>
      </c>
      <c r="I252">
        <v>0.64208100098781695</v>
      </c>
      <c r="J252">
        <f t="shared" si="46"/>
        <v>0.79292253548404379</v>
      </c>
      <c r="Q252" s="14">
        <f t="shared" si="47"/>
        <v>35951</v>
      </c>
      <c r="R252" s="38">
        <f t="shared" si="48"/>
        <v>0.35464285714285715</v>
      </c>
      <c r="S252" s="38">
        <f t="shared" si="49"/>
        <v>0.504525</v>
      </c>
      <c r="T252" s="38">
        <f t="shared" si="50"/>
        <v>0.64654862935998514</v>
      </c>
      <c r="U252" s="38">
        <f t="shared" si="51"/>
        <v>0.66101415870925262</v>
      </c>
    </row>
    <row r="253" spans="1:21" x14ac:dyDescent="0.25">
      <c r="A253">
        <f t="shared" si="43"/>
        <v>6</v>
      </c>
      <c r="B253">
        <f t="shared" si="44"/>
        <v>1998</v>
      </c>
      <c r="C253" t="str">
        <f t="shared" si="45"/>
        <v>1998-6</v>
      </c>
      <c r="D253" s="2">
        <v>35958</v>
      </c>
      <c r="E253" s="2">
        <v>35947</v>
      </c>
      <c r="F253">
        <v>0.29976190476190478</v>
      </c>
      <c r="G253">
        <v>0.46299999999999997</v>
      </c>
      <c r="H253">
        <v>0.64618963511825267</v>
      </c>
      <c r="I253">
        <v>0.62891010865986174</v>
      </c>
      <c r="J253">
        <f t="shared" si="46"/>
        <v>1.1556763046041787</v>
      </c>
      <c r="Q253" s="14">
        <f t="shared" si="47"/>
        <v>35958</v>
      </c>
      <c r="R253" s="38">
        <f t="shared" si="48"/>
        <v>0.35428571428571431</v>
      </c>
      <c r="S253" s="38">
        <f t="shared" si="49"/>
        <v>0.49837500000000001</v>
      </c>
      <c r="T253" s="38">
        <f t="shared" si="50"/>
        <v>0.64116371573399966</v>
      </c>
      <c r="U253" s="38">
        <f t="shared" si="51"/>
        <v>0.65031280869278896</v>
      </c>
    </row>
    <row r="254" spans="1:21" x14ac:dyDescent="0.25">
      <c r="A254">
        <f t="shared" si="43"/>
        <v>6</v>
      </c>
      <c r="B254">
        <f t="shared" si="44"/>
        <v>1998</v>
      </c>
      <c r="C254" t="str">
        <f t="shared" si="45"/>
        <v>1998-6</v>
      </c>
      <c r="D254" s="2">
        <v>35965</v>
      </c>
      <c r="E254" s="2">
        <v>35947</v>
      </c>
      <c r="F254">
        <v>0.28190476190476188</v>
      </c>
      <c r="G254">
        <v>0.45779999999999998</v>
      </c>
      <c r="H254">
        <v>0.64331768118439381</v>
      </c>
      <c r="I254">
        <v>0.62891010865986174</v>
      </c>
      <c r="J254">
        <f t="shared" si="46"/>
        <v>1.2820390717689647</v>
      </c>
      <c r="Q254" s="14">
        <f t="shared" si="47"/>
        <v>35965</v>
      </c>
      <c r="R254" s="38">
        <f t="shared" si="48"/>
        <v>0.34309523809523812</v>
      </c>
      <c r="S254" s="38">
        <f t="shared" si="49"/>
        <v>0.48724999999999996</v>
      </c>
      <c r="T254" s="38">
        <f t="shared" si="50"/>
        <v>0.63865075604187316</v>
      </c>
      <c r="U254" s="38">
        <f t="shared" si="51"/>
        <v>0.63878827790582815</v>
      </c>
    </row>
    <row r="255" spans="1:21" x14ac:dyDescent="0.25">
      <c r="A255">
        <f t="shared" si="43"/>
        <v>6</v>
      </c>
      <c r="B255">
        <f t="shared" si="44"/>
        <v>1998</v>
      </c>
      <c r="C255" t="str">
        <f t="shared" si="45"/>
        <v>1998-6</v>
      </c>
      <c r="D255" s="2">
        <v>35972</v>
      </c>
      <c r="E255" s="2">
        <v>35947</v>
      </c>
      <c r="F255">
        <v>0.33642857142857147</v>
      </c>
      <c r="G255">
        <v>0.45799999999999996</v>
      </c>
      <c r="H255">
        <v>0.63757377331667597</v>
      </c>
      <c r="I255">
        <v>0.65525189331577216</v>
      </c>
      <c r="J255">
        <f t="shared" si="46"/>
        <v>0.89512374234256109</v>
      </c>
      <c r="Q255" s="14">
        <f t="shared" si="47"/>
        <v>35972</v>
      </c>
      <c r="R255" s="38">
        <f t="shared" si="48"/>
        <v>0.32559523809523805</v>
      </c>
      <c r="S255" s="38">
        <f t="shared" si="49"/>
        <v>0.47905000000000003</v>
      </c>
      <c r="T255" s="38">
        <f t="shared" si="50"/>
        <v>0.6408047214922673</v>
      </c>
      <c r="U255" s="38">
        <f t="shared" si="51"/>
        <v>0.63055647020085615</v>
      </c>
    </row>
    <row r="256" spans="1:21" x14ac:dyDescent="0.25">
      <c r="A256">
        <f t="shared" si="43"/>
        <v>6</v>
      </c>
      <c r="B256">
        <f t="shared" si="44"/>
        <v>1998</v>
      </c>
      <c r="C256" t="str">
        <f t="shared" si="45"/>
        <v>1998-6</v>
      </c>
      <c r="D256" s="2">
        <v>35986</v>
      </c>
      <c r="E256" s="2">
        <v>35977</v>
      </c>
      <c r="F256">
        <v>0.33023809523809522</v>
      </c>
      <c r="G256">
        <v>0.46810000000000002</v>
      </c>
      <c r="H256">
        <v>0.63470181938281711</v>
      </c>
      <c r="I256">
        <v>0.66842278564372737</v>
      </c>
      <c r="J256">
        <f t="shared" si="46"/>
        <v>0.92195215674681474</v>
      </c>
      <c r="Q256" s="14">
        <f t="shared" si="47"/>
        <v>35986</v>
      </c>
      <c r="R256" s="38">
        <f t="shared" si="48"/>
        <v>0.3192261904761905</v>
      </c>
      <c r="S256" s="38">
        <f t="shared" si="49"/>
        <v>0.46859999999999996</v>
      </c>
      <c r="T256" s="38">
        <f t="shared" si="50"/>
        <v>0.64259969270092898</v>
      </c>
      <c r="U256" s="38">
        <f t="shared" si="51"/>
        <v>0.63878827790582815</v>
      </c>
    </row>
    <row r="257" spans="1:21" x14ac:dyDescent="0.25">
      <c r="A257">
        <f t="shared" si="43"/>
        <v>7</v>
      </c>
      <c r="B257">
        <f t="shared" si="44"/>
        <v>1998</v>
      </c>
      <c r="C257" t="str">
        <f t="shared" si="45"/>
        <v>1998-7</v>
      </c>
      <c r="D257" s="2">
        <v>35993</v>
      </c>
      <c r="E257" s="2">
        <v>35977</v>
      </c>
      <c r="F257">
        <v>0.33285714285714285</v>
      </c>
      <c r="G257">
        <v>0.4481</v>
      </c>
      <c r="H257">
        <v>0.63757377331667597</v>
      </c>
      <c r="I257">
        <v>0.66513006256173857</v>
      </c>
      <c r="J257">
        <f t="shared" si="46"/>
        <v>0.9154576880758506</v>
      </c>
      <c r="Q257" s="14">
        <f t="shared" si="47"/>
        <v>35993</v>
      </c>
      <c r="R257" s="38">
        <f t="shared" si="48"/>
        <v>0.31208333333333332</v>
      </c>
      <c r="S257" s="38">
        <f t="shared" si="49"/>
        <v>0.461725</v>
      </c>
      <c r="T257" s="38">
        <f t="shared" si="50"/>
        <v>0.64044572725053484</v>
      </c>
      <c r="U257" s="38">
        <f t="shared" si="51"/>
        <v>0.64537372406980575</v>
      </c>
    </row>
    <row r="258" spans="1:21" x14ac:dyDescent="0.25">
      <c r="A258">
        <f t="shared" si="43"/>
        <v>7</v>
      </c>
      <c r="B258">
        <f t="shared" si="44"/>
        <v>1998</v>
      </c>
      <c r="C258" t="str">
        <f t="shared" si="45"/>
        <v>1998-7</v>
      </c>
      <c r="D258" s="2">
        <v>36000</v>
      </c>
      <c r="E258" s="2">
        <v>35977</v>
      </c>
      <c r="F258">
        <v>0.33023809523809522</v>
      </c>
      <c r="G258">
        <v>0.4199</v>
      </c>
      <c r="H258">
        <v>0.63182986544895825</v>
      </c>
      <c r="I258">
        <v>0.66019097793875536</v>
      </c>
      <c r="J258">
        <f t="shared" si="46"/>
        <v>0.9132555406529379</v>
      </c>
      <c r="Q258" s="14">
        <f t="shared" si="47"/>
        <v>36000</v>
      </c>
      <c r="R258" s="38">
        <f t="shared" si="48"/>
        <v>0.3203571428571429</v>
      </c>
      <c r="S258" s="38">
        <f t="shared" si="49"/>
        <v>0.45799999999999996</v>
      </c>
      <c r="T258" s="38">
        <f t="shared" si="50"/>
        <v>0.63829176180014069</v>
      </c>
      <c r="U258" s="38">
        <f t="shared" si="51"/>
        <v>0.6544287125452749</v>
      </c>
    </row>
    <row r="259" spans="1:21" x14ac:dyDescent="0.25">
      <c r="A259">
        <f t="shared" ref="A259:A280" si="52">MONTH(D258)</f>
        <v>7</v>
      </c>
      <c r="B259">
        <f t="shared" ref="B259:B280" si="53">YEAR(D258)</f>
        <v>1998</v>
      </c>
      <c r="C259" t="str">
        <f t="shared" ref="C259:C322" si="54">CONCATENATE(B259,$B$1,A259)</f>
        <v>1998-7</v>
      </c>
      <c r="D259" s="2">
        <v>36007</v>
      </c>
      <c r="E259" s="2">
        <v>35977</v>
      </c>
      <c r="F259">
        <v>0.33833333333333337</v>
      </c>
      <c r="G259">
        <v>0.4128</v>
      </c>
      <c r="H259">
        <v>0.62034204971352258</v>
      </c>
      <c r="I259">
        <v>0.61903193941389534</v>
      </c>
      <c r="J259">
        <f t="shared" si="46"/>
        <v>0.83352329964587935</v>
      </c>
      <c r="Q259" s="14">
        <f t="shared" si="47"/>
        <v>36007</v>
      </c>
      <c r="R259" s="38">
        <f t="shared" si="48"/>
        <v>0.33244047619047623</v>
      </c>
      <c r="S259" s="38">
        <f t="shared" si="49"/>
        <v>0.44852499999999995</v>
      </c>
      <c r="T259" s="38">
        <f t="shared" si="50"/>
        <v>0.63541980786628183</v>
      </c>
      <c r="U259" s="38">
        <f t="shared" si="51"/>
        <v>0.66224892986499839</v>
      </c>
    </row>
    <row r="260" spans="1:21" x14ac:dyDescent="0.25">
      <c r="A260">
        <f t="shared" si="52"/>
        <v>7</v>
      </c>
      <c r="B260">
        <f t="shared" si="53"/>
        <v>1998</v>
      </c>
      <c r="C260" t="str">
        <f t="shared" si="54"/>
        <v>1998-7</v>
      </c>
      <c r="D260" s="2">
        <v>36014</v>
      </c>
      <c r="E260" s="2">
        <v>36008</v>
      </c>
      <c r="F260">
        <v>0.32857142857142857</v>
      </c>
      <c r="G260">
        <v>0.434</v>
      </c>
      <c r="H260">
        <v>0.62895791151509928</v>
      </c>
      <c r="I260">
        <v>0.60915377016792893</v>
      </c>
      <c r="J260">
        <f t="shared" ref="J260:J323" si="55">(H260-F260)/F260</f>
        <v>0.91421973069812823</v>
      </c>
      <c r="Q260" s="14">
        <f t="shared" si="47"/>
        <v>36014</v>
      </c>
      <c r="R260" s="38">
        <f t="shared" si="48"/>
        <v>0.33291666666666664</v>
      </c>
      <c r="S260" s="38">
        <f t="shared" si="49"/>
        <v>0.43722500000000003</v>
      </c>
      <c r="T260" s="38">
        <f t="shared" si="50"/>
        <v>0.63111187696549353</v>
      </c>
      <c r="U260" s="38">
        <f t="shared" si="51"/>
        <v>0.65319394138952913</v>
      </c>
    </row>
    <row r="261" spans="1:21" x14ac:dyDescent="0.25">
      <c r="A261">
        <f t="shared" si="52"/>
        <v>8</v>
      </c>
      <c r="B261">
        <f t="shared" si="53"/>
        <v>1998</v>
      </c>
      <c r="C261" t="str">
        <f t="shared" si="54"/>
        <v>1998-8</v>
      </c>
      <c r="D261" s="2">
        <v>36021</v>
      </c>
      <c r="E261" s="2">
        <v>36008</v>
      </c>
      <c r="F261">
        <v>0.31785714285714284</v>
      </c>
      <c r="G261">
        <v>0.42430000000000001</v>
      </c>
      <c r="H261">
        <v>0.61172618791194588</v>
      </c>
      <c r="I261">
        <v>0.60421468554494573</v>
      </c>
      <c r="J261">
        <f t="shared" si="55"/>
        <v>0.9245318271387063</v>
      </c>
      <c r="Q261" s="14">
        <f t="shared" si="47"/>
        <v>36021</v>
      </c>
      <c r="R261" s="38">
        <f t="shared" si="48"/>
        <v>0.33249999999999996</v>
      </c>
      <c r="S261" s="38">
        <f t="shared" si="49"/>
        <v>0.42869999999999997</v>
      </c>
      <c r="T261" s="38">
        <f t="shared" si="50"/>
        <v>0.62967589999856399</v>
      </c>
      <c r="U261" s="38">
        <f t="shared" si="51"/>
        <v>0.63837668752057952</v>
      </c>
    </row>
    <row r="262" spans="1:21" x14ac:dyDescent="0.25">
      <c r="A262">
        <f t="shared" si="52"/>
        <v>8</v>
      </c>
      <c r="B262">
        <f t="shared" si="53"/>
        <v>1998</v>
      </c>
      <c r="C262" t="str">
        <f t="shared" si="54"/>
        <v>1998-8</v>
      </c>
      <c r="D262" s="2">
        <v>36028</v>
      </c>
      <c r="E262" s="2">
        <v>36008</v>
      </c>
      <c r="F262">
        <v>0.3183333333333333</v>
      </c>
      <c r="G262">
        <v>0.40909999999999996</v>
      </c>
      <c r="H262">
        <v>0.60454630307729862</v>
      </c>
      <c r="I262">
        <v>0.5795192624300296</v>
      </c>
      <c r="J262">
        <f t="shared" si="55"/>
        <v>0.89909833427423669</v>
      </c>
      <c r="Q262" s="14">
        <f t="shared" si="47"/>
        <v>36028</v>
      </c>
      <c r="R262" s="38">
        <f t="shared" si="48"/>
        <v>0.32874999999999999</v>
      </c>
      <c r="S262" s="38">
        <f t="shared" si="49"/>
        <v>0.42274999999999996</v>
      </c>
      <c r="T262" s="38">
        <f t="shared" si="50"/>
        <v>0.62321400364738155</v>
      </c>
      <c r="U262" s="38">
        <f t="shared" si="51"/>
        <v>0.62314784326638128</v>
      </c>
    </row>
    <row r="263" spans="1:21" x14ac:dyDescent="0.25">
      <c r="A263">
        <f t="shared" si="52"/>
        <v>8</v>
      </c>
      <c r="B263">
        <f t="shared" si="53"/>
        <v>1998</v>
      </c>
      <c r="C263" t="str">
        <f t="shared" si="54"/>
        <v>1998-8</v>
      </c>
      <c r="D263" s="2">
        <v>36035</v>
      </c>
      <c r="E263" s="2">
        <v>36008</v>
      </c>
      <c r="F263">
        <v>0.32142857142857145</v>
      </c>
      <c r="G263">
        <v>0.40880000000000005</v>
      </c>
      <c r="H263">
        <v>0.60311032611036919</v>
      </c>
      <c r="I263">
        <v>0.55811656239710239</v>
      </c>
      <c r="J263">
        <f t="shared" si="55"/>
        <v>0.87634323678781512</v>
      </c>
      <c r="Q263" s="14">
        <f t="shared" si="47"/>
        <v>36035</v>
      </c>
      <c r="R263" s="38">
        <f t="shared" si="48"/>
        <v>0.32577380952380952</v>
      </c>
      <c r="S263" s="38">
        <f t="shared" si="49"/>
        <v>0.42005000000000003</v>
      </c>
      <c r="T263" s="38">
        <f t="shared" si="50"/>
        <v>0.61639311305446665</v>
      </c>
      <c r="U263" s="38">
        <f t="shared" si="51"/>
        <v>0.60297991438919984</v>
      </c>
    </row>
    <row r="264" spans="1:21" x14ac:dyDescent="0.25">
      <c r="A264">
        <f t="shared" si="52"/>
        <v>8</v>
      </c>
      <c r="B264">
        <f t="shared" si="53"/>
        <v>1998</v>
      </c>
      <c r="C264" t="str">
        <f t="shared" si="54"/>
        <v>1998-8</v>
      </c>
      <c r="D264" s="2">
        <v>36042</v>
      </c>
      <c r="E264" s="2">
        <v>36039</v>
      </c>
      <c r="F264">
        <v>0.3473809523809524</v>
      </c>
      <c r="G264">
        <v>0.42080000000000001</v>
      </c>
      <c r="H264">
        <v>0.60023837217651033</v>
      </c>
      <c r="I264">
        <v>0.55482383931511359</v>
      </c>
      <c r="J264">
        <f t="shared" si="55"/>
        <v>0.72789661627233948</v>
      </c>
      <c r="Q264" s="14">
        <f t="shared" ref="Q264:Q327" si="56">D264</f>
        <v>36042</v>
      </c>
      <c r="R264" s="38">
        <f t="shared" ref="R264:R327" si="57">AVERAGE(F260:F263)</f>
        <v>0.32154761904761903</v>
      </c>
      <c r="S264" s="38">
        <f t="shared" ref="S264:S327" si="58">AVERAGE(G260:G263)</f>
        <v>0.41905000000000003</v>
      </c>
      <c r="T264" s="38">
        <f t="shared" ref="T264:T327" si="59">AVERAGE(H260:H263)</f>
        <v>0.61208518215367824</v>
      </c>
      <c r="U264" s="38">
        <f t="shared" ref="U264:U327" si="60">AVERAGE(I260:I263)</f>
        <v>0.58775107013500161</v>
      </c>
    </row>
    <row r="265" spans="1:21" x14ac:dyDescent="0.25">
      <c r="A265">
        <f t="shared" si="52"/>
        <v>9</v>
      </c>
      <c r="B265">
        <f t="shared" si="53"/>
        <v>1998</v>
      </c>
      <c r="C265" t="str">
        <f t="shared" si="54"/>
        <v>1998-9</v>
      </c>
      <c r="D265" s="2">
        <v>36049</v>
      </c>
      <c r="E265" s="2">
        <v>36039</v>
      </c>
      <c r="F265">
        <v>0.34142857142857141</v>
      </c>
      <c r="G265">
        <v>0.42520000000000002</v>
      </c>
      <c r="H265">
        <v>0.60311032611036919</v>
      </c>
      <c r="I265">
        <v>0.54000658544616398</v>
      </c>
      <c r="J265">
        <f t="shared" si="55"/>
        <v>0.76643191747806882</v>
      </c>
      <c r="Q265" s="14">
        <f t="shared" si="56"/>
        <v>36049</v>
      </c>
      <c r="R265" s="38">
        <f t="shared" si="57"/>
        <v>0.32624999999999998</v>
      </c>
      <c r="S265" s="38">
        <f t="shared" si="58"/>
        <v>0.41575000000000001</v>
      </c>
      <c r="T265" s="38">
        <f t="shared" si="59"/>
        <v>0.60490529731903098</v>
      </c>
      <c r="U265" s="38">
        <f t="shared" si="60"/>
        <v>0.57416858742179788</v>
      </c>
    </row>
    <row r="266" spans="1:21" x14ac:dyDescent="0.25">
      <c r="A266">
        <f t="shared" si="52"/>
        <v>9</v>
      </c>
      <c r="B266">
        <f t="shared" si="53"/>
        <v>1998</v>
      </c>
      <c r="C266" t="str">
        <f t="shared" si="54"/>
        <v>1998-9</v>
      </c>
      <c r="D266" s="2">
        <v>36056</v>
      </c>
      <c r="E266" s="2">
        <v>36039</v>
      </c>
      <c r="F266">
        <v>0.36880952380952381</v>
      </c>
      <c r="G266">
        <v>0.45579999999999998</v>
      </c>
      <c r="H266">
        <v>0.60885423397808702</v>
      </c>
      <c r="I266">
        <v>0.54329930852815278</v>
      </c>
      <c r="J266">
        <f t="shared" si="55"/>
        <v>0.65086364280694997</v>
      </c>
      <c r="Q266" s="14">
        <f t="shared" si="56"/>
        <v>36056</v>
      </c>
      <c r="R266" s="38">
        <f t="shared" si="57"/>
        <v>0.33214285714285713</v>
      </c>
      <c r="S266" s="38">
        <f t="shared" si="58"/>
        <v>0.41597500000000004</v>
      </c>
      <c r="T266" s="38">
        <f t="shared" si="59"/>
        <v>0.60275133186863683</v>
      </c>
      <c r="U266" s="38">
        <f t="shared" si="60"/>
        <v>0.55811656239710239</v>
      </c>
    </row>
    <row r="267" spans="1:21" x14ac:dyDescent="0.25">
      <c r="A267">
        <f t="shared" si="52"/>
        <v>9</v>
      </c>
      <c r="B267">
        <f t="shared" si="53"/>
        <v>1998</v>
      </c>
      <c r="C267" t="str">
        <f t="shared" si="54"/>
        <v>1998-9</v>
      </c>
      <c r="D267" s="2">
        <v>36063</v>
      </c>
      <c r="E267" s="2">
        <v>36039</v>
      </c>
      <c r="F267">
        <v>0.375</v>
      </c>
      <c r="G267">
        <v>0.45549999999999996</v>
      </c>
      <c r="H267">
        <v>0.62034204971352258</v>
      </c>
      <c r="I267">
        <v>0.55482383931511359</v>
      </c>
      <c r="J267">
        <f t="shared" si="55"/>
        <v>0.65424546590272692</v>
      </c>
      <c r="Q267" s="14">
        <f t="shared" si="56"/>
        <v>36063</v>
      </c>
      <c r="R267" s="38">
        <f t="shared" si="57"/>
        <v>0.34476190476190482</v>
      </c>
      <c r="S267" s="38">
        <f t="shared" si="58"/>
        <v>0.42765000000000003</v>
      </c>
      <c r="T267" s="38">
        <f t="shared" si="59"/>
        <v>0.6038283145938339</v>
      </c>
      <c r="U267" s="38">
        <f t="shared" si="60"/>
        <v>0.54906157392163313</v>
      </c>
    </row>
    <row r="268" spans="1:21" x14ac:dyDescent="0.25">
      <c r="A268">
        <f t="shared" si="52"/>
        <v>9</v>
      </c>
      <c r="B268">
        <f t="shared" si="53"/>
        <v>1998</v>
      </c>
      <c r="C268" t="str">
        <f t="shared" si="54"/>
        <v>1998-9</v>
      </c>
      <c r="D268" s="2">
        <v>36077</v>
      </c>
      <c r="E268" s="2">
        <v>36069</v>
      </c>
      <c r="F268">
        <v>0.34714285714285714</v>
      </c>
      <c r="G268">
        <v>0.43790000000000001</v>
      </c>
      <c r="H268">
        <v>0.64762561208518221</v>
      </c>
      <c r="I268">
        <v>0.56305564702008559</v>
      </c>
      <c r="J268">
        <f t="shared" si="55"/>
        <v>0.86558818296143025</v>
      </c>
      <c r="Q268" s="14">
        <f t="shared" si="56"/>
        <v>36077</v>
      </c>
      <c r="R268" s="38">
        <f t="shared" si="57"/>
        <v>0.35815476190476192</v>
      </c>
      <c r="S268" s="38">
        <f t="shared" si="58"/>
        <v>0.43932500000000002</v>
      </c>
      <c r="T268" s="38">
        <f t="shared" si="59"/>
        <v>0.60813624549462231</v>
      </c>
      <c r="U268" s="38">
        <f t="shared" si="60"/>
        <v>0.54823839315113598</v>
      </c>
    </row>
    <row r="269" spans="1:21" x14ac:dyDescent="0.25">
      <c r="A269">
        <f t="shared" si="52"/>
        <v>10</v>
      </c>
      <c r="B269">
        <f t="shared" si="53"/>
        <v>1998</v>
      </c>
      <c r="C269" t="str">
        <f t="shared" si="54"/>
        <v>1998-10</v>
      </c>
      <c r="D269" s="2">
        <v>36084</v>
      </c>
      <c r="E269" s="2">
        <v>36069</v>
      </c>
      <c r="F269">
        <v>0.33690476190476193</v>
      </c>
      <c r="G269">
        <v>0.44179999999999997</v>
      </c>
      <c r="H269">
        <v>0.6605494047875472</v>
      </c>
      <c r="I269">
        <v>0.55976292393809679</v>
      </c>
      <c r="J269">
        <f t="shared" si="55"/>
        <v>0.96064134283229541</v>
      </c>
      <c r="Q269" s="14">
        <f t="shared" si="56"/>
        <v>36084</v>
      </c>
      <c r="R269" s="38">
        <f t="shared" si="57"/>
        <v>0.35809523809523808</v>
      </c>
      <c r="S269" s="38">
        <f t="shared" si="58"/>
        <v>0.44359999999999999</v>
      </c>
      <c r="T269" s="38">
        <f t="shared" si="59"/>
        <v>0.61998305547179022</v>
      </c>
      <c r="U269" s="38">
        <f t="shared" si="60"/>
        <v>0.55029634507737901</v>
      </c>
    </row>
    <row r="270" spans="1:21" x14ac:dyDescent="0.25">
      <c r="A270">
        <f t="shared" si="52"/>
        <v>10</v>
      </c>
      <c r="B270">
        <f t="shared" si="53"/>
        <v>1998</v>
      </c>
      <c r="C270" t="str">
        <f t="shared" si="54"/>
        <v>1998-10</v>
      </c>
      <c r="D270" s="2">
        <v>36091</v>
      </c>
      <c r="E270" s="2">
        <v>36069</v>
      </c>
      <c r="F270">
        <v>0.33452380952380956</v>
      </c>
      <c r="G270">
        <v>0.4365</v>
      </c>
      <c r="H270">
        <v>0.6734731974899123</v>
      </c>
      <c r="I270">
        <v>0.5745801778070464</v>
      </c>
      <c r="J270">
        <f t="shared" si="55"/>
        <v>1.0132294871584564</v>
      </c>
      <c r="Q270" s="14">
        <f t="shared" si="56"/>
        <v>36091</v>
      </c>
      <c r="R270" s="38">
        <f t="shared" si="57"/>
        <v>0.35696428571428573</v>
      </c>
      <c r="S270" s="38">
        <f t="shared" si="58"/>
        <v>0.44774999999999998</v>
      </c>
      <c r="T270" s="38">
        <f t="shared" si="59"/>
        <v>0.63434282514108475</v>
      </c>
      <c r="U270" s="38">
        <f t="shared" si="60"/>
        <v>0.5552354297003621</v>
      </c>
    </row>
    <row r="271" spans="1:21" x14ac:dyDescent="0.25">
      <c r="A271">
        <f t="shared" si="52"/>
        <v>10</v>
      </c>
      <c r="B271">
        <f t="shared" si="53"/>
        <v>1998</v>
      </c>
      <c r="C271" t="str">
        <f t="shared" si="54"/>
        <v>1998-10</v>
      </c>
      <c r="D271" s="2">
        <v>36098</v>
      </c>
      <c r="E271" s="2">
        <v>36069</v>
      </c>
      <c r="F271">
        <v>0.34333333333333332</v>
      </c>
      <c r="G271">
        <v>0.45169999999999999</v>
      </c>
      <c r="H271">
        <v>0.682089059291489</v>
      </c>
      <c r="I271">
        <v>0.59927560092196253</v>
      </c>
      <c r="J271">
        <f t="shared" si="55"/>
        <v>0.98666716298491941</v>
      </c>
      <c r="Q271" s="14">
        <f t="shared" si="56"/>
        <v>36098</v>
      </c>
      <c r="R271" s="38">
        <f t="shared" si="57"/>
        <v>0.34839285714285717</v>
      </c>
      <c r="S271" s="38">
        <f t="shared" si="58"/>
        <v>0.44292500000000001</v>
      </c>
      <c r="T271" s="38">
        <f t="shared" si="59"/>
        <v>0.65049756601904107</v>
      </c>
      <c r="U271" s="38">
        <f t="shared" si="60"/>
        <v>0.56305564702008559</v>
      </c>
    </row>
    <row r="272" spans="1:21" x14ac:dyDescent="0.25">
      <c r="A272">
        <f t="shared" si="52"/>
        <v>10</v>
      </c>
      <c r="B272">
        <f t="shared" si="53"/>
        <v>1998</v>
      </c>
      <c r="C272" t="str">
        <f t="shared" si="54"/>
        <v>1998-10</v>
      </c>
      <c r="D272" s="2">
        <v>36105</v>
      </c>
      <c r="E272" s="2">
        <v>36100</v>
      </c>
      <c r="F272">
        <v>0.33023809523809522</v>
      </c>
      <c r="G272">
        <v>0.42100000000000004</v>
      </c>
      <c r="H272">
        <v>0.69932078289464239</v>
      </c>
      <c r="I272">
        <v>0.59927560092196253</v>
      </c>
      <c r="J272">
        <f t="shared" si="55"/>
        <v>1.117626018859047</v>
      </c>
      <c r="Q272" s="14">
        <f t="shared" si="56"/>
        <v>36105</v>
      </c>
      <c r="R272" s="38">
        <f t="shared" si="57"/>
        <v>0.34047619047619049</v>
      </c>
      <c r="S272" s="38">
        <f t="shared" si="58"/>
        <v>0.44197499999999995</v>
      </c>
      <c r="T272" s="38">
        <f t="shared" si="59"/>
        <v>0.66593431841353268</v>
      </c>
      <c r="U272" s="38">
        <f t="shared" si="60"/>
        <v>0.57416858742179777</v>
      </c>
    </row>
    <row r="273" spans="1:21" x14ac:dyDescent="0.25">
      <c r="A273">
        <f t="shared" si="52"/>
        <v>11</v>
      </c>
      <c r="B273">
        <f t="shared" si="53"/>
        <v>1998</v>
      </c>
      <c r="C273" t="str">
        <f t="shared" si="54"/>
        <v>1998-11</v>
      </c>
      <c r="D273" s="2">
        <v>36112</v>
      </c>
      <c r="E273" s="2">
        <v>36100</v>
      </c>
      <c r="F273">
        <v>0.3230952380952381</v>
      </c>
      <c r="G273">
        <v>0.41049999999999998</v>
      </c>
      <c r="H273">
        <v>0.77255560820804436</v>
      </c>
      <c r="I273">
        <v>0.61409285479091213</v>
      </c>
      <c r="J273">
        <f t="shared" si="55"/>
        <v>1.391107998875303</v>
      </c>
      <c r="Q273" s="14">
        <f t="shared" si="56"/>
        <v>36112</v>
      </c>
      <c r="R273" s="38">
        <f t="shared" si="57"/>
        <v>0.33624999999999999</v>
      </c>
      <c r="S273" s="38">
        <f t="shared" si="58"/>
        <v>0.43775000000000003</v>
      </c>
      <c r="T273" s="38">
        <f t="shared" si="59"/>
        <v>0.67885811111589778</v>
      </c>
      <c r="U273" s="38">
        <f t="shared" si="60"/>
        <v>0.58322357589726703</v>
      </c>
    </row>
    <row r="274" spans="1:21" x14ac:dyDescent="0.25">
      <c r="A274">
        <f t="shared" si="52"/>
        <v>11</v>
      </c>
      <c r="B274">
        <f t="shared" si="53"/>
        <v>1998</v>
      </c>
      <c r="C274" t="str">
        <f t="shared" si="54"/>
        <v>1998-11</v>
      </c>
      <c r="D274" s="2">
        <v>36119</v>
      </c>
      <c r="E274" s="2">
        <v>36100</v>
      </c>
      <c r="F274">
        <v>0.28904761904761905</v>
      </c>
      <c r="G274">
        <v>0.38200000000000001</v>
      </c>
      <c r="H274">
        <v>0.77255560820804436</v>
      </c>
      <c r="I274">
        <v>0.61409285479091213</v>
      </c>
      <c r="J274">
        <f t="shared" si="55"/>
        <v>1.6727624007197581</v>
      </c>
      <c r="Q274" s="14">
        <f t="shared" si="56"/>
        <v>36119</v>
      </c>
      <c r="R274" s="38">
        <f t="shared" si="57"/>
        <v>0.33279761904761906</v>
      </c>
      <c r="S274" s="38">
        <f t="shared" si="58"/>
        <v>0.429925</v>
      </c>
      <c r="T274" s="38">
        <f t="shared" si="59"/>
        <v>0.70685966197102212</v>
      </c>
      <c r="U274" s="38">
        <f t="shared" si="60"/>
        <v>0.59680605861047087</v>
      </c>
    </row>
    <row r="275" spans="1:21" x14ac:dyDescent="0.25">
      <c r="A275">
        <f t="shared" si="52"/>
        <v>11</v>
      </c>
      <c r="B275">
        <f t="shared" si="53"/>
        <v>1998</v>
      </c>
      <c r="C275" t="str">
        <f t="shared" si="54"/>
        <v>1998-11</v>
      </c>
      <c r="D275" s="2">
        <v>36126</v>
      </c>
      <c r="E275" s="2">
        <v>36100</v>
      </c>
      <c r="F275">
        <v>0.28238095238095234</v>
      </c>
      <c r="G275">
        <v>0.34979999999999994</v>
      </c>
      <c r="H275">
        <v>0.72947629920016088</v>
      </c>
      <c r="I275">
        <v>0.47579848534738228</v>
      </c>
      <c r="J275">
        <f t="shared" si="55"/>
        <v>1.5833056126818517</v>
      </c>
      <c r="Q275" s="14">
        <f t="shared" si="56"/>
        <v>36126</v>
      </c>
      <c r="R275" s="38">
        <f t="shared" si="57"/>
        <v>0.3214285714285714</v>
      </c>
      <c r="S275" s="38">
        <f t="shared" si="58"/>
        <v>0.4163</v>
      </c>
      <c r="T275" s="38">
        <f t="shared" si="59"/>
        <v>0.73163026465055503</v>
      </c>
      <c r="U275" s="38">
        <f t="shared" si="60"/>
        <v>0.60668422785643727</v>
      </c>
    </row>
    <row r="276" spans="1:21" x14ac:dyDescent="0.25">
      <c r="A276">
        <f t="shared" si="52"/>
        <v>11</v>
      </c>
      <c r="B276">
        <f t="shared" si="53"/>
        <v>1998</v>
      </c>
      <c r="C276" t="str">
        <f t="shared" si="54"/>
        <v>1998-11</v>
      </c>
      <c r="D276" s="2">
        <v>36133</v>
      </c>
      <c r="E276" s="2">
        <v>36130</v>
      </c>
      <c r="F276">
        <v>0.26595238095238094</v>
      </c>
      <c r="G276">
        <v>0.34189999999999998</v>
      </c>
      <c r="H276">
        <v>0.66772928962219447</v>
      </c>
      <c r="I276">
        <v>0.54494567006914718</v>
      </c>
      <c r="J276">
        <f t="shared" si="55"/>
        <v>1.5107099520261567</v>
      </c>
      <c r="Q276" s="14">
        <f t="shared" si="56"/>
        <v>36133</v>
      </c>
      <c r="R276" s="38">
        <f t="shared" si="57"/>
        <v>0.30619047619047618</v>
      </c>
      <c r="S276" s="38">
        <f t="shared" si="58"/>
        <v>0.39082499999999998</v>
      </c>
      <c r="T276" s="38">
        <f t="shared" si="59"/>
        <v>0.74347707462772306</v>
      </c>
      <c r="U276" s="38">
        <f t="shared" si="60"/>
        <v>0.57581494896279228</v>
      </c>
    </row>
    <row r="277" spans="1:21" x14ac:dyDescent="0.25">
      <c r="A277">
        <f t="shared" si="52"/>
        <v>12</v>
      </c>
      <c r="B277">
        <f t="shared" si="53"/>
        <v>1998</v>
      </c>
      <c r="C277" t="str">
        <f t="shared" si="54"/>
        <v>1998-12</v>
      </c>
      <c r="D277" s="2">
        <v>36140</v>
      </c>
      <c r="E277" s="2">
        <v>36130</v>
      </c>
      <c r="F277">
        <v>0.25690476190476186</v>
      </c>
      <c r="G277">
        <v>0.34340000000000004</v>
      </c>
      <c r="H277">
        <v>0.6734731974899123</v>
      </c>
      <c r="I277">
        <v>0.47579848534738228</v>
      </c>
      <c r="J277">
        <f t="shared" si="55"/>
        <v>1.6214897399978054</v>
      </c>
      <c r="Q277" s="14">
        <f t="shared" si="56"/>
        <v>36140</v>
      </c>
      <c r="R277" s="38">
        <f t="shared" si="57"/>
        <v>0.29011904761904761</v>
      </c>
      <c r="S277" s="38">
        <f t="shared" si="58"/>
        <v>0.37104999999999999</v>
      </c>
      <c r="T277" s="38">
        <f t="shared" si="59"/>
        <v>0.73557920130961096</v>
      </c>
      <c r="U277" s="38">
        <f t="shared" si="60"/>
        <v>0.56223246624958845</v>
      </c>
    </row>
    <row r="278" spans="1:21" x14ac:dyDescent="0.25">
      <c r="A278">
        <f t="shared" si="52"/>
        <v>12</v>
      </c>
      <c r="B278">
        <f t="shared" si="53"/>
        <v>1998</v>
      </c>
      <c r="C278" t="str">
        <f t="shared" si="54"/>
        <v>1998-12</v>
      </c>
      <c r="D278" s="2">
        <v>36147</v>
      </c>
      <c r="E278" s="2">
        <v>36130</v>
      </c>
      <c r="F278">
        <v>0.26071428571428568</v>
      </c>
      <c r="G278">
        <v>0.3382</v>
      </c>
      <c r="H278">
        <v>0.67778112839070059</v>
      </c>
      <c r="I278">
        <v>0.41488310833058939</v>
      </c>
      <c r="J278">
        <f t="shared" si="55"/>
        <v>1.5997084376629616</v>
      </c>
      <c r="Q278" s="14">
        <f t="shared" si="56"/>
        <v>36147</v>
      </c>
      <c r="R278" s="38">
        <f t="shared" si="57"/>
        <v>0.27357142857142858</v>
      </c>
      <c r="S278" s="38">
        <f t="shared" si="58"/>
        <v>0.35427500000000001</v>
      </c>
      <c r="T278" s="38">
        <f t="shared" si="59"/>
        <v>0.71080859863007795</v>
      </c>
      <c r="U278" s="38">
        <f t="shared" si="60"/>
        <v>0.52765887388870603</v>
      </c>
    </row>
    <row r="279" spans="1:21" x14ac:dyDescent="0.25">
      <c r="A279">
        <f t="shared" si="52"/>
        <v>12</v>
      </c>
      <c r="B279">
        <f t="shared" si="53"/>
        <v>1998</v>
      </c>
      <c r="C279" t="str">
        <f t="shared" si="54"/>
        <v>1998-12</v>
      </c>
      <c r="D279" s="2">
        <v>36154</v>
      </c>
      <c r="E279" s="2">
        <v>36130</v>
      </c>
      <c r="F279">
        <v>0.26738095238095239</v>
      </c>
      <c r="G279">
        <v>0.33140000000000003</v>
      </c>
      <c r="H279">
        <v>0.682089059291489</v>
      </c>
      <c r="I279">
        <v>0.43628580836351666</v>
      </c>
      <c r="J279">
        <f t="shared" si="55"/>
        <v>1.5510009341266731</v>
      </c>
      <c r="Q279" s="14">
        <f t="shared" si="56"/>
        <v>36154</v>
      </c>
      <c r="R279" s="38">
        <f t="shared" si="57"/>
        <v>0.26648809523809525</v>
      </c>
      <c r="S279" s="38">
        <f t="shared" si="58"/>
        <v>0.34332499999999999</v>
      </c>
      <c r="T279" s="38">
        <f t="shared" si="59"/>
        <v>0.68711497867574212</v>
      </c>
      <c r="U279" s="38">
        <f t="shared" si="60"/>
        <v>0.47785643727362526</v>
      </c>
    </row>
    <row r="280" spans="1:21" x14ac:dyDescent="0.25">
      <c r="A280">
        <f t="shared" si="52"/>
        <v>12</v>
      </c>
      <c r="B280">
        <f t="shared" si="53"/>
        <v>1998</v>
      </c>
      <c r="C280" t="str">
        <f t="shared" si="54"/>
        <v>1998-12</v>
      </c>
      <c r="D280" s="2">
        <v>36168</v>
      </c>
      <c r="E280" s="2">
        <v>36161</v>
      </c>
      <c r="F280">
        <v>0.31119047619047618</v>
      </c>
      <c r="G280">
        <v>0.38189999999999996</v>
      </c>
      <c r="H280">
        <v>0.63182986544895825</v>
      </c>
      <c r="I280">
        <v>0.4300296345077379</v>
      </c>
      <c r="J280">
        <f t="shared" si="55"/>
        <v>1.0303637604327656</v>
      </c>
      <c r="Q280" s="14">
        <f t="shared" si="56"/>
        <v>36168</v>
      </c>
      <c r="R280" s="38">
        <f t="shared" si="57"/>
        <v>0.26273809523809522</v>
      </c>
      <c r="S280" s="38">
        <f t="shared" si="58"/>
        <v>0.33872500000000005</v>
      </c>
      <c r="T280" s="38">
        <f t="shared" si="59"/>
        <v>0.67526816869857409</v>
      </c>
      <c r="U280" s="38">
        <f t="shared" si="60"/>
        <v>0.46797826802765891</v>
      </c>
    </row>
    <row r="281" spans="1:21" x14ac:dyDescent="0.25">
      <c r="A281" t="e">
        <f>MONTH(#REF!)</f>
        <v>#REF!</v>
      </c>
      <c r="B281" t="e">
        <f>YEAR(#REF!)</f>
        <v>#REF!</v>
      </c>
      <c r="C281" t="e">
        <f t="shared" si="54"/>
        <v>#REF!</v>
      </c>
      <c r="D281" s="2">
        <v>36175</v>
      </c>
      <c r="E281" s="2">
        <v>36161</v>
      </c>
      <c r="F281">
        <v>0.28833333333333333</v>
      </c>
      <c r="G281">
        <v>0.35240000000000005</v>
      </c>
      <c r="H281">
        <v>0.6253679690977757</v>
      </c>
      <c r="I281">
        <v>0.48485347382285154</v>
      </c>
      <c r="J281">
        <f t="shared" si="55"/>
        <v>1.1689062512061585</v>
      </c>
      <c r="Q281" s="14">
        <f t="shared" si="56"/>
        <v>36175</v>
      </c>
      <c r="R281" s="38">
        <f t="shared" si="57"/>
        <v>0.27404761904761904</v>
      </c>
      <c r="S281" s="38">
        <f t="shared" si="58"/>
        <v>0.34872499999999995</v>
      </c>
      <c r="T281" s="38">
        <f t="shared" si="59"/>
        <v>0.66629331265526504</v>
      </c>
      <c r="U281" s="38">
        <f t="shared" si="60"/>
        <v>0.43924925913730656</v>
      </c>
    </row>
    <row r="282" spans="1:21" x14ac:dyDescent="0.25">
      <c r="A282">
        <f t="shared" ref="A282:A297" si="61">MONTH(D280)</f>
        <v>1</v>
      </c>
      <c r="B282">
        <f t="shared" ref="B282:B297" si="62">YEAR(D280)</f>
        <v>1999</v>
      </c>
      <c r="C282" t="str">
        <f t="shared" si="54"/>
        <v>1999-1</v>
      </c>
      <c r="D282" s="2">
        <v>36182</v>
      </c>
      <c r="E282" s="2">
        <v>36161</v>
      </c>
      <c r="F282">
        <v>0.30214285714285716</v>
      </c>
      <c r="G282">
        <v>0.3553</v>
      </c>
      <c r="H282">
        <v>0.63513261247289599</v>
      </c>
      <c r="I282">
        <v>0.44978597299967071</v>
      </c>
      <c r="J282">
        <f t="shared" si="55"/>
        <v>1.1020937528653767</v>
      </c>
      <c r="Q282" s="14">
        <f t="shared" si="56"/>
        <v>36182</v>
      </c>
      <c r="R282" s="38">
        <f t="shared" si="57"/>
        <v>0.28190476190476188</v>
      </c>
      <c r="S282" s="38">
        <f t="shared" si="58"/>
        <v>0.35097499999999998</v>
      </c>
      <c r="T282" s="38">
        <f t="shared" si="59"/>
        <v>0.65426700555723094</v>
      </c>
      <c r="U282" s="38">
        <f t="shared" si="60"/>
        <v>0.4415130062561739</v>
      </c>
    </row>
    <row r="283" spans="1:21" x14ac:dyDescent="0.25">
      <c r="A283">
        <f t="shared" si="61"/>
        <v>1</v>
      </c>
      <c r="B283">
        <f t="shared" si="62"/>
        <v>1999</v>
      </c>
      <c r="C283" t="str">
        <f t="shared" si="54"/>
        <v>1999-1</v>
      </c>
      <c r="D283" s="2">
        <v>36189</v>
      </c>
      <c r="E283" s="2">
        <v>36161</v>
      </c>
      <c r="F283">
        <v>0.30357142857142855</v>
      </c>
      <c r="G283">
        <v>0.36880000000000002</v>
      </c>
      <c r="H283">
        <v>0.62321400364738155</v>
      </c>
      <c r="I283">
        <v>0.48007902535396779</v>
      </c>
      <c r="J283">
        <f t="shared" si="55"/>
        <v>1.0529402473090217</v>
      </c>
      <c r="Q283" s="14">
        <f t="shared" si="56"/>
        <v>36189</v>
      </c>
      <c r="R283" s="38">
        <f t="shared" si="57"/>
        <v>0.29226190476190472</v>
      </c>
      <c r="S283" s="38">
        <f t="shared" si="58"/>
        <v>0.35525000000000001</v>
      </c>
      <c r="T283" s="38">
        <f t="shared" si="59"/>
        <v>0.64360487657777976</v>
      </c>
      <c r="U283" s="38">
        <f t="shared" si="60"/>
        <v>0.4502387224234442</v>
      </c>
    </row>
    <row r="284" spans="1:21" x14ac:dyDescent="0.25">
      <c r="A284">
        <f t="shared" si="61"/>
        <v>1</v>
      </c>
      <c r="B284">
        <f t="shared" si="62"/>
        <v>1999</v>
      </c>
      <c r="C284" t="str">
        <f t="shared" si="54"/>
        <v>1999-1</v>
      </c>
      <c r="D284" s="2">
        <v>36196</v>
      </c>
      <c r="E284" s="2">
        <v>36192</v>
      </c>
      <c r="F284">
        <v>0.28095238095238095</v>
      </c>
      <c r="G284">
        <v>0.34990000000000004</v>
      </c>
      <c r="H284">
        <v>0.62321400364738155</v>
      </c>
      <c r="I284">
        <v>0.5</v>
      </c>
      <c r="J284">
        <f t="shared" si="55"/>
        <v>1.2182193350161039</v>
      </c>
      <c r="Q284" s="14">
        <f t="shared" si="56"/>
        <v>36196</v>
      </c>
      <c r="R284" s="38">
        <f t="shared" si="57"/>
        <v>0.3013095238095238</v>
      </c>
      <c r="S284" s="38">
        <f t="shared" si="58"/>
        <v>0.36459999999999998</v>
      </c>
      <c r="T284" s="38">
        <f t="shared" si="59"/>
        <v>0.62888611266675287</v>
      </c>
      <c r="U284" s="38">
        <f t="shared" si="60"/>
        <v>0.46118702667105699</v>
      </c>
    </row>
    <row r="285" spans="1:21" x14ac:dyDescent="0.25">
      <c r="A285">
        <f t="shared" si="61"/>
        <v>1</v>
      </c>
      <c r="B285">
        <f t="shared" si="62"/>
        <v>1999</v>
      </c>
      <c r="C285" t="str">
        <f t="shared" si="54"/>
        <v>1999-1</v>
      </c>
      <c r="D285" s="2">
        <v>36203</v>
      </c>
      <c r="E285" s="2">
        <v>36192</v>
      </c>
      <c r="F285">
        <v>0.28285714285714286</v>
      </c>
      <c r="G285">
        <v>0.33649999999999997</v>
      </c>
      <c r="H285">
        <v>0.62120363589368033</v>
      </c>
      <c r="I285">
        <v>0.44995060915377022</v>
      </c>
      <c r="J285">
        <f t="shared" si="55"/>
        <v>1.196174470331193</v>
      </c>
      <c r="Q285" s="14">
        <f t="shared" si="56"/>
        <v>36203</v>
      </c>
      <c r="R285" s="38">
        <f t="shared" si="57"/>
        <v>0.29374999999999996</v>
      </c>
      <c r="S285" s="38">
        <f t="shared" si="58"/>
        <v>0.35660000000000003</v>
      </c>
      <c r="T285" s="38">
        <f t="shared" si="59"/>
        <v>0.62673214721635861</v>
      </c>
      <c r="U285" s="38">
        <f t="shared" si="60"/>
        <v>0.47867961804412251</v>
      </c>
    </row>
    <row r="286" spans="1:21" x14ac:dyDescent="0.25">
      <c r="A286">
        <f t="shared" si="61"/>
        <v>2</v>
      </c>
      <c r="B286">
        <f t="shared" si="62"/>
        <v>1999</v>
      </c>
      <c r="C286" t="str">
        <f t="shared" si="54"/>
        <v>1999-2</v>
      </c>
      <c r="D286" s="2">
        <v>36210</v>
      </c>
      <c r="E286" s="2">
        <v>36192</v>
      </c>
      <c r="F286">
        <v>0.28000000000000003</v>
      </c>
      <c r="G286">
        <v>0.34090000000000004</v>
      </c>
      <c r="H286">
        <v>0.62005485432013674</v>
      </c>
      <c r="I286">
        <v>0.44501152453078702</v>
      </c>
      <c r="J286">
        <f t="shared" si="55"/>
        <v>1.2144816225719166</v>
      </c>
      <c r="Q286" s="14">
        <f t="shared" si="56"/>
        <v>36210</v>
      </c>
      <c r="R286" s="38">
        <f t="shared" si="57"/>
        <v>0.29238095238095235</v>
      </c>
      <c r="S286" s="38">
        <f t="shared" si="58"/>
        <v>0.35262500000000002</v>
      </c>
      <c r="T286" s="38">
        <f t="shared" si="59"/>
        <v>0.6256910639153348</v>
      </c>
      <c r="U286" s="38">
        <f t="shared" si="60"/>
        <v>0.46995390187685215</v>
      </c>
    </row>
    <row r="287" spans="1:21" x14ac:dyDescent="0.25">
      <c r="A287">
        <f t="shared" si="61"/>
        <v>2</v>
      </c>
      <c r="B287">
        <f t="shared" si="62"/>
        <v>1999</v>
      </c>
      <c r="C287" t="str">
        <f t="shared" si="54"/>
        <v>1999-2</v>
      </c>
      <c r="D287" s="2">
        <v>36217</v>
      </c>
      <c r="E287" s="2">
        <v>36192</v>
      </c>
      <c r="F287">
        <v>0.29214285714285715</v>
      </c>
      <c r="G287">
        <v>0.35450000000000004</v>
      </c>
      <c r="H287">
        <v>0.5963612343658008</v>
      </c>
      <c r="I287">
        <v>0.4249259137306553</v>
      </c>
      <c r="J287">
        <f t="shared" si="55"/>
        <v>1.0413342985626433</v>
      </c>
      <c r="Q287" s="14">
        <f t="shared" si="56"/>
        <v>36217</v>
      </c>
      <c r="R287" s="38">
        <f t="shared" si="57"/>
        <v>0.2868452380952381</v>
      </c>
      <c r="S287" s="38">
        <f t="shared" si="58"/>
        <v>0.34902500000000003</v>
      </c>
      <c r="T287" s="38">
        <f t="shared" si="59"/>
        <v>0.62192162437714504</v>
      </c>
      <c r="U287" s="38">
        <f t="shared" si="60"/>
        <v>0.46876028975963124</v>
      </c>
    </row>
    <row r="288" spans="1:21" x14ac:dyDescent="0.25">
      <c r="A288">
        <f t="shared" si="61"/>
        <v>2</v>
      </c>
      <c r="B288">
        <f t="shared" si="62"/>
        <v>1999</v>
      </c>
      <c r="C288" t="str">
        <f t="shared" si="54"/>
        <v>1999-2</v>
      </c>
      <c r="D288" s="2">
        <v>36224</v>
      </c>
      <c r="E288" s="2">
        <v>36220</v>
      </c>
      <c r="F288">
        <v>0.31666666666666671</v>
      </c>
      <c r="G288">
        <v>0.41399999999999998</v>
      </c>
      <c r="H288">
        <v>0.56634931575697522</v>
      </c>
      <c r="I288">
        <v>0.44369443529799146</v>
      </c>
      <c r="J288">
        <f t="shared" si="55"/>
        <v>0.78847152344307947</v>
      </c>
      <c r="Q288" s="14">
        <f t="shared" si="56"/>
        <v>36224</v>
      </c>
      <c r="R288" s="38">
        <f t="shared" si="57"/>
        <v>0.28398809523809521</v>
      </c>
      <c r="S288" s="38">
        <f t="shared" si="58"/>
        <v>0.34545000000000003</v>
      </c>
      <c r="T288" s="38">
        <f t="shared" si="59"/>
        <v>0.6152084320567498</v>
      </c>
      <c r="U288" s="38">
        <f t="shared" si="60"/>
        <v>0.45497201185380315</v>
      </c>
    </row>
    <row r="289" spans="1:21" x14ac:dyDescent="0.25">
      <c r="A289">
        <f t="shared" si="61"/>
        <v>2</v>
      </c>
      <c r="B289">
        <f t="shared" si="62"/>
        <v>1999</v>
      </c>
      <c r="C289" t="str">
        <f t="shared" si="54"/>
        <v>1999-2</v>
      </c>
      <c r="D289" s="2">
        <v>36231</v>
      </c>
      <c r="E289" s="2">
        <v>36220</v>
      </c>
      <c r="F289">
        <v>0.34499999999999997</v>
      </c>
      <c r="G289">
        <v>0.45179999999999998</v>
      </c>
      <c r="H289">
        <v>0.58243225778658514</v>
      </c>
      <c r="I289">
        <v>0.50115245307869605</v>
      </c>
      <c r="J289">
        <f t="shared" si="55"/>
        <v>0.68820944285966723</v>
      </c>
      <c r="Q289" s="14">
        <f t="shared" si="56"/>
        <v>36231</v>
      </c>
      <c r="R289" s="38">
        <f t="shared" si="57"/>
        <v>0.29291666666666671</v>
      </c>
      <c r="S289" s="38">
        <f t="shared" si="58"/>
        <v>0.36147499999999999</v>
      </c>
      <c r="T289" s="38">
        <f t="shared" si="59"/>
        <v>0.60099226008414819</v>
      </c>
      <c r="U289" s="38">
        <f t="shared" si="60"/>
        <v>0.44089562067830101</v>
      </c>
    </row>
    <row r="290" spans="1:21" x14ac:dyDescent="0.25">
      <c r="A290">
        <f t="shared" si="61"/>
        <v>3</v>
      </c>
      <c r="B290">
        <f t="shared" si="62"/>
        <v>1999</v>
      </c>
      <c r="C290" t="str">
        <f t="shared" si="54"/>
        <v>1999-3</v>
      </c>
      <c r="D290" s="2">
        <v>36238</v>
      </c>
      <c r="E290" s="2">
        <v>36220</v>
      </c>
      <c r="F290">
        <v>0.36285714285714288</v>
      </c>
      <c r="G290">
        <v>0.47639999999999999</v>
      </c>
      <c r="H290">
        <v>0.58889415413776769</v>
      </c>
      <c r="I290">
        <v>0.52502469542311492</v>
      </c>
      <c r="J290">
        <f t="shared" si="55"/>
        <v>0.62293664526156445</v>
      </c>
      <c r="Q290" s="14">
        <f t="shared" si="56"/>
        <v>36238</v>
      </c>
      <c r="R290" s="38">
        <f t="shared" si="57"/>
        <v>0.30845238095238098</v>
      </c>
      <c r="S290" s="38">
        <f t="shared" si="58"/>
        <v>0.39029999999999998</v>
      </c>
      <c r="T290" s="38">
        <f t="shared" si="59"/>
        <v>0.59129941555737442</v>
      </c>
      <c r="U290" s="38">
        <f t="shared" si="60"/>
        <v>0.45369608165953246</v>
      </c>
    </row>
    <row r="291" spans="1:21" x14ac:dyDescent="0.25">
      <c r="A291">
        <f t="shared" si="61"/>
        <v>3</v>
      </c>
      <c r="B291">
        <f t="shared" si="62"/>
        <v>1999</v>
      </c>
      <c r="C291" t="str">
        <f t="shared" si="54"/>
        <v>1999-3</v>
      </c>
      <c r="D291" s="2">
        <v>36245</v>
      </c>
      <c r="E291" s="2">
        <v>36220</v>
      </c>
      <c r="F291">
        <v>0.38500000000000001</v>
      </c>
      <c r="G291">
        <v>0.50629999999999997</v>
      </c>
      <c r="H291">
        <v>0.66198538175447663</v>
      </c>
      <c r="I291">
        <v>0.65986170563055646</v>
      </c>
      <c r="J291">
        <f t="shared" si="55"/>
        <v>0.7194425500116276</v>
      </c>
      <c r="Q291" s="14">
        <f t="shared" si="56"/>
        <v>36245</v>
      </c>
      <c r="R291" s="38">
        <f t="shared" si="57"/>
        <v>0.32916666666666672</v>
      </c>
      <c r="S291" s="38">
        <f t="shared" si="58"/>
        <v>0.42417499999999997</v>
      </c>
      <c r="T291" s="38">
        <f t="shared" si="59"/>
        <v>0.58350924051178221</v>
      </c>
      <c r="U291" s="38">
        <f t="shared" si="60"/>
        <v>0.47369937438261445</v>
      </c>
    </row>
    <row r="292" spans="1:21" x14ac:dyDescent="0.25">
      <c r="A292">
        <f t="shared" si="61"/>
        <v>3</v>
      </c>
      <c r="B292">
        <f t="shared" si="62"/>
        <v>1999</v>
      </c>
      <c r="C292" t="str">
        <f t="shared" si="54"/>
        <v>1999-3</v>
      </c>
      <c r="D292" s="2">
        <v>36259</v>
      </c>
      <c r="E292" s="2">
        <v>36251</v>
      </c>
      <c r="F292">
        <v>0.39452380952380955</v>
      </c>
      <c r="G292">
        <v>0.50800000000000001</v>
      </c>
      <c r="H292">
        <v>0.72631714987291607</v>
      </c>
      <c r="I292">
        <v>0.69739874876522889</v>
      </c>
      <c r="J292">
        <f t="shared" si="55"/>
        <v>0.84099700028138036</v>
      </c>
      <c r="Q292" s="14">
        <f t="shared" si="56"/>
        <v>36259</v>
      </c>
      <c r="R292" s="38">
        <f t="shared" si="57"/>
        <v>0.35238095238095241</v>
      </c>
      <c r="S292" s="38">
        <f t="shared" si="58"/>
        <v>0.46212499999999995</v>
      </c>
      <c r="T292" s="38">
        <f t="shared" si="59"/>
        <v>0.59991527735895112</v>
      </c>
      <c r="U292" s="38">
        <f t="shared" si="60"/>
        <v>0.53243332235758967</v>
      </c>
    </row>
    <row r="293" spans="1:21" x14ac:dyDescent="0.25">
      <c r="A293">
        <f t="shared" si="61"/>
        <v>3</v>
      </c>
      <c r="B293">
        <f t="shared" si="62"/>
        <v>1999</v>
      </c>
      <c r="C293" t="str">
        <f t="shared" si="54"/>
        <v>1999-3</v>
      </c>
      <c r="D293" s="2">
        <v>36266</v>
      </c>
      <c r="E293" s="2">
        <v>36251</v>
      </c>
      <c r="F293">
        <v>0.41261904761904755</v>
      </c>
      <c r="G293">
        <v>0.5282</v>
      </c>
      <c r="H293">
        <v>0.71770128807133937</v>
      </c>
      <c r="I293">
        <v>0.66990451103062232</v>
      </c>
      <c r="J293">
        <f t="shared" si="55"/>
        <v>0.73937992492765481</v>
      </c>
      <c r="Q293" s="14">
        <f t="shared" si="56"/>
        <v>36266</v>
      </c>
      <c r="R293" s="38">
        <f t="shared" si="57"/>
        <v>0.37184523809523812</v>
      </c>
      <c r="S293" s="38">
        <f t="shared" si="58"/>
        <v>0.48562499999999997</v>
      </c>
      <c r="T293" s="38">
        <f t="shared" si="59"/>
        <v>0.63990723588793641</v>
      </c>
      <c r="U293" s="38">
        <f t="shared" si="60"/>
        <v>0.59585940072439914</v>
      </c>
    </row>
    <row r="294" spans="1:21" x14ac:dyDescent="0.25">
      <c r="A294">
        <f t="shared" si="61"/>
        <v>4</v>
      </c>
      <c r="B294">
        <f t="shared" si="62"/>
        <v>1999</v>
      </c>
      <c r="C294" t="str">
        <f t="shared" si="54"/>
        <v>1999-4</v>
      </c>
      <c r="D294" s="2">
        <v>36273</v>
      </c>
      <c r="E294" s="2">
        <v>36251</v>
      </c>
      <c r="F294">
        <v>0.42714285714285716</v>
      </c>
      <c r="G294">
        <v>0.5272</v>
      </c>
      <c r="H294">
        <v>0.74785680437685775</v>
      </c>
      <c r="I294">
        <v>0.70497201185380309</v>
      </c>
      <c r="J294">
        <f t="shared" si="55"/>
        <v>0.75083532797257657</v>
      </c>
      <c r="Q294" s="14">
        <f t="shared" si="56"/>
        <v>36273</v>
      </c>
      <c r="R294" s="38">
        <f t="shared" si="57"/>
        <v>0.38875000000000004</v>
      </c>
      <c r="S294" s="38">
        <f t="shared" si="58"/>
        <v>0.50472499999999998</v>
      </c>
      <c r="T294" s="38">
        <f t="shared" si="59"/>
        <v>0.67372449345912488</v>
      </c>
      <c r="U294" s="38">
        <f t="shared" si="60"/>
        <v>0.63804741521238062</v>
      </c>
    </row>
    <row r="295" spans="1:21" x14ac:dyDescent="0.25">
      <c r="A295">
        <f t="shared" si="61"/>
        <v>4</v>
      </c>
      <c r="B295">
        <f t="shared" si="62"/>
        <v>1999</v>
      </c>
      <c r="C295" t="str">
        <f t="shared" si="54"/>
        <v>1999-4</v>
      </c>
      <c r="D295" s="2">
        <v>36280</v>
      </c>
      <c r="E295" s="2">
        <v>36251</v>
      </c>
      <c r="F295">
        <v>0.44428571428571428</v>
      </c>
      <c r="G295">
        <v>0.54469999999999996</v>
      </c>
      <c r="H295">
        <v>0.75647266617843445</v>
      </c>
      <c r="I295">
        <v>0.7148501810997695</v>
      </c>
      <c r="J295">
        <f t="shared" si="55"/>
        <v>0.70267159590001327</v>
      </c>
      <c r="Q295" s="14">
        <f t="shared" si="56"/>
        <v>36280</v>
      </c>
      <c r="R295" s="38">
        <f t="shared" si="57"/>
        <v>0.40482142857142855</v>
      </c>
      <c r="S295" s="38">
        <f t="shared" si="58"/>
        <v>0.51742500000000002</v>
      </c>
      <c r="T295" s="38">
        <f t="shared" si="59"/>
        <v>0.71346515601889748</v>
      </c>
      <c r="U295" s="38">
        <f t="shared" si="60"/>
        <v>0.68303424432005266</v>
      </c>
    </row>
    <row r="296" spans="1:21" x14ac:dyDescent="0.25">
      <c r="A296">
        <f t="shared" si="61"/>
        <v>4</v>
      </c>
      <c r="B296">
        <f t="shared" si="62"/>
        <v>1999</v>
      </c>
      <c r="C296" t="str">
        <f t="shared" si="54"/>
        <v>1999-4</v>
      </c>
      <c r="D296" s="2">
        <v>36294</v>
      </c>
      <c r="E296" s="2">
        <v>36281</v>
      </c>
      <c r="F296">
        <v>0.42952380952380953</v>
      </c>
      <c r="G296">
        <v>0.52</v>
      </c>
      <c r="H296">
        <v>0.71985525352173352</v>
      </c>
      <c r="I296">
        <v>0.72489298649983536</v>
      </c>
      <c r="J296">
        <f t="shared" si="55"/>
        <v>0.67593795165813786</v>
      </c>
      <c r="Q296" s="14">
        <f t="shared" si="56"/>
        <v>36294</v>
      </c>
      <c r="R296" s="38">
        <f t="shared" si="57"/>
        <v>0.41964285714285721</v>
      </c>
      <c r="S296" s="38">
        <f t="shared" si="58"/>
        <v>0.52702500000000008</v>
      </c>
      <c r="T296" s="38">
        <f t="shared" si="59"/>
        <v>0.73708697712488691</v>
      </c>
      <c r="U296" s="38">
        <f t="shared" si="60"/>
        <v>0.69678136318735595</v>
      </c>
    </row>
    <row r="297" spans="1:21" x14ac:dyDescent="0.25">
      <c r="A297">
        <f t="shared" si="61"/>
        <v>4</v>
      </c>
      <c r="B297">
        <f t="shared" si="62"/>
        <v>1999</v>
      </c>
      <c r="C297" t="str">
        <f t="shared" si="54"/>
        <v>1999-4</v>
      </c>
      <c r="D297" s="2">
        <v>36301</v>
      </c>
      <c r="E297" s="2">
        <v>36281</v>
      </c>
      <c r="F297">
        <v>0.41452380952380952</v>
      </c>
      <c r="G297">
        <v>0.50460000000000005</v>
      </c>
      <c r="H297">
        <v>0.67921710535763002</v>
      </c>
      <c r="I297">
        <v>0.68999012183075414</v>
      </c>
      <c r="J297">
        <f t="shared" si="55"/>
        <v>0.63854787047791273</v>
      </c>
      <c r="Q297" s="14">
        <f t="shared" si="56"/>
        <v>36301</v>
      </c>
      <c r="R297" s="38">
        <f t="shared" si="57"/>
        <v>0.42839285714285713</v>
      </c>
      <c r="S297" s="38">
        <f t="shared" si="58"/>
        <v>0.53002499999999997</v>
      </c>
      <c r="T297" s="38">
        <f t="shared" si="59"/>
        <v>0.7354715030370913</v>
      </c>
      <c r="U297" s="38">
        <f t="shared" si="60"/>
        <v>0.70365492262100759</v>
      </c>
    </row>
    <row r="298" spans="1:21" x14ac:dyDescent="0.25">
      <c r="A298" t="e">
        <f>MONTH(#REF!)</f>
        <v>#REF!</v>
      </c>
      <c r="B298" t="e">
        <f>YEAR(#REF!)</f>
        <v>#REF!</v>
      </c>
      <c r="C298" t="e">
        <f t="shared" si="54"/>
        <v>#REF!</v>
      </c>
      <c r="D298" s="2">
        <v>36308</v>
      </c>
      <c r="E298" s="2">
        <v>36281</v>
      </c>
      <c r="F298">
        <v>0.40095238095238095</v>
      </c>
      <c r="G298">
        <v>0.48580000000000001</v>
      </c>
      <c r="H298">
        <v>0.67275520900644759</v>
      </c>
      <c r="I298">
        <v>0.62989792558445845</v>
      </c>
      <c r="J298">
        <f t="shared" si="55"/>
        <v>0.67789303908971488</v>
      </c>
      <c r="Q298" s="14">
        <f t="shared" si="56"/>
        <v>36308</v>
      </c>
      <c r="R298" s="38">
        <f t="shared" si="57"/>
        <v>0.42886904761904759</v>
      </c>
      <c r="S298" s="38">
        <f t="shared" si="58"/>
        <v>0.52412499999999995</v>
      </c>
      <c r="T298" s="38">
        <f t="shared" si="59"/>
        <v>0.72585045735866405</v>
      </c>
      <c r="U298" s="38">
        <f t="shared" si="60"/>
        <v>0.70867632532104052</v>
      </c>
    </row>
    <row r="299" spans="1:21" x14ac:dyDescent="0.25">
      <c r="A299">
        <f t="shared" ref="A299:A322" si="63">MONTH(D296)</f>
        <v>5</v>
      </c>
      <c r="B299">
        <f t="shared" ref="B299:B322" si="64">YEAR(D296)</f>
        <v>1999</v>
      </c>
      <c r="C299" t="str">
        <f t="shared" si="54"/>
        <v>1999-5</v>
      </c>
      <c r="D299" s="2">
        <v>36315</v>
      </c>
      <c r="E299" s="2">
        <v>36312</v>
      </c>
      <c r="F299">
        <v>0.4123809523809524</v>
      </c>
      <c r="G299">
        <v>0.50109999999999999</v>
      </c>
      <c r="H299">
        <v>0.66413934720487089</v>
      </c>
      <c r="I299">
        <v>0.62495884096147525</v>
      </c>
      <c r="J299">
        <f t="shared" si="55"/>
        <v>0.61049957174391312</v>
      </c>
      <c r="Q299" s="14">
        <f t="shared" si="56"/>
        <v>36315</v>
      </c>
      <c r="R299" s="38">
        <f t="shared" si="57"/>
        <v>0.42232142857142857</v>
      </c>
      <c r="S299" s="38">
        <f t="shared" si="58"/>
        <v>0.51377500000000009</v>
      </c>
      <c r="T299" s="38">
        <f t="shared" si="59"/>
        <v>0.70707505851606145</v>
      </c>
      <c r="U299" s="38">
        <f t="shared" si="60"/>
        <v>0.68990780375370442</v>
      </c>
    </row>
    <row r="300" spans="1:21" x14ac:dyDescent="0.25">
      <c r="A300">
        <f t="shared" si="63"/>
        <v>5</v>
      </c>
      <c r="B300">
        <f t="shared" si="64"/>
        <v>1999</v>
      </c>
      <c r="C300" t="str">
        <f t="shared" si="54"/>
        <v>1999-5</v>
      </c>
      <c r="D300" s="2">
        <v>36322</v>
      </c>
      <c r="E300" s="2">
        <v>36312</v>
      </c>
      <c r="F300">
        <v>0.43880952380952382</v>
      </c>
      <c r="G300">
        <v>0.53200000000000003</v>
      </c>
      <c r="H300">
        <v>0.66629331265526504</v>
      </c>
      <c r="I300">
        <v>0.62627593019427064</v>
      </c>
      <c r="J300">
        <f t="shared" si="55"/>
        <v>0.51841123882371842</v>
      </c>
      <c r="Q300" s="14">
        <f t="shared" si="56"/>
        <v>36322</v>
      </c>
      <c r="R300" s="38">
        <f t="shared" si="57"/>
        <v>0.41434523809523816</v>
      </c>
      <c r="S300" s="38">
        <f t="shared" si="58"/>
        <v>0.50287499999999996</v>
      </c>
      <c r="T300" s="38">
        <f t="shared" si="59"/>
        <v>0.68399172877267045</v>
      </c>
      <c r="U300" s="38">
        <f t="shared" si="60"/>
        <v>0.66743496871913077</v>
      </c>
    </row>
    <row r="301" spans="1:21" x14ac:dyDescent="0.25">
      <c r="A301">
        <f t="shared" si="63"/>
        <v>5</v>
      </c>
      <c r="B301">
        <f t="shared" si="64"/>
        <v>1999</v>
      </c>
      <c r="C301" t="str">
        <f t="shared" si="54"/>
        <v>1999-5</v>
      </c>
      <c r="D301" s="2">
        <v>36329</v>
      </c>
      <c r="E301" s="2">
        <v>36312</v>
      </c>
      <c r="F301">
        <v>0.42833333333333329</v>
      </c>
      <c r="G301">
        <v>0.52300000000000002</v>
      </c>
      <c r="H301">
        <v>0.67921710535763002</v>
      </c>
      <c r="I301">
        <v>0.6498189002304906</v>
      </c>
      <c r="J301">
        <f t="shared" si="55"/>
        <v>0.58572086853921423</v>
      </c>
      <c r="Q301" s="14">
        <f t="shared" si="56"/>
        <v>36329</v>
      </c>
      <c r="R301" s="38">
        <f t="shared" si="57"/>
        <v>0.41666666666666663</v>
      </c>
      <c r="S301" s="38">
        <f t="shared" si="58"/>
        <v>0.50587500000000007</v>
      </c>
      <c r="T301" s="38">
        <f t="shared" si="59"/>
        <v>0.67060124355605333</v>
      </c>
      <c r="U301" s="38">
        <f t="shared" si="60"/>
        <v>0.64278070464273962</v>
      </c>
    </row>
    <row r="302" spans="1:21" x14ac:dyDescent="0.25">
      <c r="A302">
        <f t="shared" si="63"/>
        <v>6</v>
      </c>
      <c r="B302">
        <f t="shared" si="64"/>
        <v>1999</v>
      </c>
      <c r="C302" t="str">
        <f t="shared" si="54"/>
        <v>1999-6</v>
      </c>
      <c r="D302" s="2">
        <v>36336</v>
      </c>
      <c r="E302" s="2">
        <v>36312</v>
      </c>
      <c r="F302">
        <v>0.43785714285714289</v>
      </c>
      <c r="G302">
        <v>0.53079999999999994</v>
      </c>
      <c r="H302">
        <v>0.67921710535763002</v>
      </c>
      <c r="I302">
        <v>0.66990451103062232</v>
      </c>
      <c r="J302">
        <f t="shared" si="55"/>
        <v>0.55122993066995429</v>
      </c>
      <c r="Q302" s="14">
        <f t="shared" si="56"/>
        <v>36336</v>
      </c>
      <c r="R302" s="38">
        <f t="shared" si="57"/>
        <v>0.42011904761904761</v>
      </c>
      <c r="S302" s="38">
        <f t="shared" si="58"/>
        <v>0.51047500000000001</v>
      </c>
      <c r="T302" s="38">
        <f t="shared" si="59"/>
        <v>0.67060124355605344</v>
      </c>
      <c r="U302" s="38">
        <f t="shared" si="60"/>
        <v>0.63273789924267376</v>
      </c>
    </row>
    <row r="303" spans="1:21" x14ac:dyDescent="0.25">
      <c r="A303">
        <f t="shared" si="63"/>
        <v>6</v>
      </c>
      <c r="B303">
        <f t="shared" si="64"/>
        <v>1999</v>
      </c>
      <c r="C303" t="str">
        <f t="shared" si="54"/>
        <v>1999-6</v>
      </c>
      <c r="D303" s="2">
        <v>36350</v>
      </c>
      <c r="E303" s="2">
        <v>36342</v>
      </c>
      <c r="F303">
        <v>0.47476190476190477</v>
      </c>
      <c r="G303">
        <v>0.59589999999999999</v>
      </c>
      <c r="H303">
        <v>0.68352503625841843</v>
      </c>
      <c r="I303">
        <v>0.68999012183075414</v>
      </c>
      <c r="J303">
        <f t="shared" si="55"/>
        <v>0.439721741366779</v>
      </c>
      <c r="Q303" s="14">
        <f t="shared" si="56"/>
        <v>36350</v>
      </c>
      <c r="R303" s="38">
        <f t="shared" si="57"/>
        <v>0.42934523809523811</v>
      </c>
      <c r="S303" s="38">
        <f t="shared" si="58"/>
        <v>0.52172499999999999</v>
      </c>
      <c r="T303" s="38">
        <f t="shared" si="59"/>
        <v>0.67221671764384905</v>
      </c>
      <c r="U303" s="38">
        <f t="shared" si="60"/>
        <v>0.64273954560421465</v>
      </c>
    </row>
    <row r="304" spans="1:21" x14ac:dyDescent="0.25">
      <c r="A304">
        <f t="shared" si="63"/>
        <v>6</v>
      </c>
      <c r="B304">
        <f t="shared" si="64"/>
        <v>1999</v>
      </c>
      <c r="C304" t="str">
        <f t="shared" si="54"/>
        <v>1999-6</v>
      </c>
      <c r="D304" s="2">
        <v>36357</v>
      </c>
      <c r="E304" s="2">
        <v>36342</v>
      </c>
      <c r="F304">
        <v>0.49095238095238097</v>
      </c>
      <c r="G304">
        <v>0.62549999999999994</v>
      </c>
      <c r="H304">
        <v>0.68352503625841843</v>
      </c>
      <c r="I304">
        <v>0.72242344418834381</v>
      </c>
      <c r="J304">
        <f t="shared" si="55"/>
        <v>0.3922430418454691</v>
      </c>
      <c r="Q304" s="14">
        <f t="shared" si="56"/>
        <v>36357</v>
      </c>
      <c r="R304" s="38">
        <f t="shared" si="57"/>
        <v>0.44494047619047616</v>
      </c>
      <c r="S304" s="38">
        <f t="shared" si="58"/>
        <v>0.54542500000000005</v>
      </c>
      <c r="T304" s="38">
        <f t="shared" si="59"/>
        <v>0.67706313990723588</v>
      </c>
      <c r="U304" s="38">
        <f t="shared" si="60"/>
        <v>0.65899736582153445</v>
      </c>
    </row>
    <row r="305" spans="1:21" x14ac:dyDescent="0.25">
      <c r="A305">
        <f t="shared" si="63"/>
        <v>6</v>
      </c>
      <c r="B305">
        <f t="shared" si="64"/>
        <v>1999</v>
      </c>
      <c r="C305" t="str">
        <f t="shared" si="54"/>
        <v>1999-6</v>
      </c>
      <c r="D305" s="2">
        <v>36364</v>
      </c>
      <c r="E305" s="2">
        <v>36342</v>
      </c>
      <c r="F305">
        <v>0.49119047619047618</v>
      </c>
      <c r="G305">
        <v>0.622</v>
      </c>
      <c r="H305">
        <v>0.70492109306566719</v>
      </c>
      <c r="I305">
        <v>0.76489957194599945</v>
      </c>
      <c r="J305">
        <f t="shared" si="55"/>
        <v>0.43512777066204666</v>
      </c>
      <c r="Q305" s="14">
        <f t="shared" si="56"/>
        <v>36364</v>
      </c>
      <c r="R305" s="38">
        <f t="shared" si="57"/>
        <v>0.45797619047619048</v>
      </c>
      <c r="S305" s="38">
        <f t="shared" si="58"/>
        <v>0.56879999999999997</v>
      </c>
      <c r="T305" s="38">
        <f t="shared" si="59"/>
        <v>0.68137107080802417</v>
      </c>
      <c r="U305" s="38">
        <f t="shared" si="60"/>
        <v>0.68303424432005277</v>
      </c>
    </row>
    <row r="306" spans="1:21" x14ac:dyDescent="0.25">
      <c r="A306">
        <f t="shared" si="63"/>
        <v>7</v>
      </c>
      <c r="B306">
        <f t="shared" si="64"/>
        <v>1999</v>
      </c>
      <c r="C306" t="str">
        <f t="shared" si="54"/>
        <v>1999-7</v>
      </c>
      <c r="D306" s="2">
        <v>36371</v>
      </c>
      <c r="E306" s="2">
        <v>36342</v>
      </c>
      <c r="F306">
        <v>0.48880952380952386</v>
      </c>
      <c r="G306">
        <v>0.65129999999999999</v>
      </c>
      <c r="H306">
        <v>0.73062508077370447</v>
      </c>
      <c r="I306">
        <v>0.78992426736911425</v>
      </c>
      <c r="J306">
        <f t="shared" si="55"/>
        <v>0.49470303908892277</v>
      </c>
      <c r="Q306" s="14">
        <f t="shared" si="56"/>
        <v>36371</v>
      </c>
      <c r="R306" s="38">
        <f t="shared" si="57"/>
        <v>0.47369047619047622</v>
      </c>
      <c r="S306" s="38">
        <f t="shared" si="58"/>
        <v>0.59355000000000002</v>
      </c>
      <c r="T306" s="38">
        <f t="shared" si="59"/>
        <v>0.68779706773503357</v>
      </c>
      <c r="U306" s="38">
        <f t="shared" si="60"/>
        <v>0.71180441224892999</v>
      </c>
    </row>
    <row r="307" spans="1:21" x14ac:dyDescent="0.25">
      <c r="A307">
        <f t="shared" si="63"/>
        <v>7</v>
      </c>
      <c r="B307">
        <f t="shared" si="64"/>
        <v>1999</v>
      </c>
      <c r="C307" t="str">
        <f t="shared" si="54"/>
        <v>1999-7</v>
      </c>
      <c r="D307" s="2">
        <v>36378</v>
      </c>
      <c r="E307" s="2">
        <v>36373</v>
      </c>
      <c r="F307">
        <v>0.49714285714285711</v>
      </c>
      <c r="G307">
        <v>0.6583</v>
      </c>
      <c r="H307">
        <v>0.7500107698272519</v>
      </c>
      <c r="I307">
        <v>0.80490615739216331</v>
      </c>
      <c r="J307">
        <f t="shared" si="55"/>
        <v>0.5086423531007942</v>
      </c>
      <c r="Q307" s="14">
        <f t="shared" si="56"/>
        <v>36378</v>
      </c>
      <c r="R307" s="38">
        <f t="shared" si="57"/>
        <v>0.48642857142857143</v>
      </c>
      <c r="S307" s="38">
        <f t="shared" si="58"/>
        <v>0.62367499999999998</v>
      </c>
      <c r="T307" s="38">
        <f t="shared" si="59"/>
        <v>0.70064906158905216</v>
      </c>
      <c r="U307" s="38">
        <f t="shared" si="60"/>
        <v>0.74180935133355286</v>
      </c>
    </row>
    <row r="308" spans="1:21" x14ac:dyDescent="0.25">
      <c r="A308">
        <f t="shared" si="63"/>
        <v>7</v>
      </c>
      <c r="B308">
        <f t="shared" si="64"/>
        <v>1999</v>
      </c>
      <c r="C308" t="str">
        <f t="shared" si="54"/>
        <v>1999-7</v>
      </c>
      <c r="D308" s="2">
        <v>36385</v>
      </c>
      <c r="E308" s="2">
        <v>36373</v>
      </c>
      <c r="F308">
        <v>0.51595238095238094</v>
      </c>
      <c r="G308">
        <v>0.64819999999999989</v>
      </c>
      <c r="H308">
        <v>0.7543187007280403</v>
      </c>
      <c r="I308">
        <v>0.80490615739216331</v>
      </c>
      <c r="J308">
        <f t="shared" si="55"/>
        <v>0.46199286712402832</v>
      </c>
      <c r="Q308" s="14">
        <f t="shared" si="56"/>
        <v>36385</v>
      </c>
      <c r="R308" s="38">
        <f t="shared" si="57"/>
        <v>0.49202380952380953</v>
      </c>
      <c r="S308" s="38">
        <f t="shared" si="58"/>
        <v>0.63927500000000004</v>
      </c>
      <c r="T308" s="38">
        <f t="shared" si="59"/>
        <v>0.7172704949812605</v>
      </c>
      <c r="U308" s="38">
        <f t="shared" si="60"/>
        <v>0.77053836022390509</v>
      </c>
    </row>
    <row r="309" spans="1:21" x14ac:dyDescent="0.25">
      <c r="A309">
        <f t="shared" si="63"/>
        <v>7</v>
      </c>
      <c r="B309">
        <f t="shared" si="64"/>
        <v>1999</v>
      </c>
      <c r="C309" t="str">
        <f t="shared" si="54"/>
        <v>1999-7</v>
      </c>
      <c r="D309" s="2">
        <v>36392</v>
      </c>
      <c r="E309" s="2">
        <v>36373</v>
      </c>
      <c r="F309">
        <v>0.51547619047619042</v>
      </c>
      <c r="G309">
        <v>0.65969999999999995</v>
      </c>
      <c r="H309">
        <v>0.78662818248395294</v>
      </c>
      <c r="I309">
        <v>0.79980243661508077</v>
      </c>
      <c r="J309">
        <f t="shared" si="55"/>
        <v>0.52602234015362714</v>
      </c>
      <c r="Q309" s="14">
        <f t="shared" si="56"/>
        <v>36392</v>
      </c>
      <c r="R309" s="38">
        <f t="shared" si="57"/>
        <v>0.49827380952380951</v>
      </c>
      <c r="S309" s="38">
        <f t="shared" si="58"/>
        <v>0.64494999999999991</v>
      </c>
      <c r="T309" s="38">
        <f t="shared" si="59"/>
        <v>0.73496891109866591</v>
      </c>
      <c r="U309" s="38">
        <f t="shared" si="60"/>
        <v>0.79115903852486003</v>
      </c>
    </row>
    <row r="310" spans="1:21" x14ac:dyDescent="0.25">
      <c r="A310">
        <f t="shared" si="63"/>
        <v>8</v>
      </c>
      <c r="B310">
        <f t="shared" si="64"/>
        <v>1999</v>
      </c>
      <c r="C310" t="str">
        <f t="shared" si="54"/>
        <v>1999-8</v>
      </c>
      <c r="D310" s="2">
        <v>36399</v>
      </c>
      <c r="E310" s="2">
        <v>36373</v>
      </c>
      <c r="F310">
        <v>0.50642857142857145</v>
      </c>
      <c r="G310">
        <v>0.66110000000000002</v>
      </c>
      <c r="H310">
        <v>0.79093611338474124</v>
      </c>
      <c r="I310">
        <v>0.79980243661508077</v>
      </c>
      <c r="J310">
        <f t="shared" si="55"/>
        <v>0.56179204335491917</v>
      </c>
      <c r="Q310" s="14">
        <f t="shared" si="56"/>
        <v>36399</v>
      </c>
      <c r="R310" s="38">
        <f t="shared" si="57"/>
        <v>0.50434523809523801</v>
      </c>
      <c r="S310" s="38">
        <f t="shared" si="58"/>
        <v>0.65437499999999993</v>
      </c>
      <c r="T310" s="38">
        <f t="shared" si="59"/>
        <v>0.75539568345323738</v>
      </c>
      <c r="U310" s="38">
        <f t="shared" si="60"/>
        <v>0.79988475469213038</v>
      </c>
    </row>
    <row r="311" spans="1:21" x14ac:dyDescent="0.25">
      <c r="A311">
        <f t="shared" si="63"/>
        <v>8</v>
      </c>
      <c r="B311">
        <f t="shared" si="64"/>
        <v>1999</v>
      </c>
      <c r="C311" t="str">
        <f t="shared" si="54"/>
        <v>1999-8</v>
      </c>
      <c r="D311" s="2">
        <v>36406</v>
      </c>
      <c r="E311" s="2">
        <v>36404</v>
      </c>
      <c r="F311">
        <v>0.52380952380952384</v>
      </c>
      <c r="G311">
        <v>0.64760000000000006</v>
      </c>
      <c r="H311">
        <v>0.80601387153750048</v>
      </c>
      <c r="I311">
        <v>0.79980243661508077</v>
      </c>
      <c r="J311">
        <f t="shared" si="55"/>
        <v>0.53875375475340992</v>
      </c>
      <c r="Q311" s="14">
        <f t="shared" si="56"/>
        <v>36406</v>
      </c>
      <c r="R311" s="38">
        <f t="shared" si="57"/>
        <v>0.50875000000000004</v>
      </c>
      <c r="S311" s="38">
        <f t="shared" si="58"/>
        <v>0.65682499999999999</v>
      </c>
      <c r="T311" s="38">
        <f t="shared" si="59"/>
        <v>0.77047344160599662</v>
      </c>
      <c r="U311" s="38">
        <f t="shared" si="60"/>
        <v>0.80235429700362204</v>
      </c>
    </row>
    <row r="312" spans="1:21" x14ac:dyDescent="0.25">
      <c r="A312">
        <f t="shared" si="63"/>
        <v>8</v>
      </c>
      <c r="B312">
        <f t="shared" si="64"/>
        <v>1999</v>
      </c>
      <c r="C312" t="str">
        <f t="shared" si="54"/>
        <v>1999-8</v>
      </c>
      <c r="D312" s="2">
        <v>36413</v>
      </c>
      <c r="E312" s="2">
        <v>36404</v>
      </c>
      <c r="F312">
        <v>0.56071428571428572</v>
      </c>
      <c r="G312">
        <v>0.69319999999999993</v>
      </c>
      <c r="H312">
        <v>0.81247576788868303</v>
      </c>
      <c r="I312">
        <v>0.81494896279222917</v>
      </c>
      <c r="J312">
        <f t="shared" si="55"/>
        <v>0.44900136948300157</v>
      </c>
      <c r="Q312" s="14">
        <f t="shared" si="56"/>
        <v>36413</v>
      </c>
      <c r="R312" s="38">
        <f t="shared" si="57"/>
        <v>0.51541666666666663</v>
      </c>
      <c r="S312" s="38">
        <f t="shared" si="58"/>
        <v>0.65415000000000001</v>
      </c>
      <c r="T312" s="38">
        <f t="shared" si="59"/>
        <v>0.78447421703355869</v>
      </c>
      <c r="U312" s="38">
        <f t="shared" si="60"/>
        <v>0.80107836680935141</v>
      </c>
    </row>
    <row r="313" spans="1:21" x14ac:dyDescent="0.25">
      <c r="A313">
        <f t="shared" si="63"/>
        <v>8</v>
      </c>
      <c r="B313">
        <f t="shared" si="64"/>
        <v>1999</v>
      </c>
      <c r="C313" t="str">
        <f t="shared" si="54"/>
        <v>1999-8</v>
      </c>
      <c r="D313" s="2">
        <v>36420</v>
      </c>
      <c r="E313" s="2">
        <v>36404</v>
      </c>
      <c r="F313">
        <v>0.58857142857142852</v>
      </c>
      <c r="G313">
        <v>0.68659999999999999</v>
      </c>
      <c r="H313">
        <v>0.84679561739829701</v>
      </c>
      <c r="I313">
        <v>0.87981560750740861</v>
      </c>
      <c r="J313">
        <f t="shared" si="55"/>
        <v>0.43873041790972805</v>
      </c>
      <c r="Q313" s="14">
        <f t="shared" si="56"/>
        <v>36420</v>
      </c>
      <c r="R313" s="38">
        <f t="shared" si="57"/>
        <v>0.52660714285714283</v>
      </c>
      <c r="S313" s="38">
        <f t="shared" si="58"/>
        <v>0.66539999999999999</v>
      </c>
      <c r="T313" s="38">
        <f t="shared" si="59"/>
        <v>0.79901348382371939</v>
      </c>
      <c r="U313" s="38">
        <f t="shared" si="60"/>
        <v>0.80358906815936793</v>
      </c>
    </row>
    <row r="314" spans="1:21" x14ac:dyDescent="0.25">
      <c r="A314">
        <f t="shared" si="63"/>
        <v>9</v>
      </c>
      <c r="B314">
        <f t="shared" si="64"/>
        <v>1999</v>
      </c>
      <c r="C314" t="str">
        <f t="shared" si="54"/>
        <v>1999-9</v>
      </c>
      <c r="D314" s="2">
        <v>36427</v>
      </c>
      <c r="E314" s="2">
        <v>36404</v>
      </c>
      <c r="F314">
        <v>0.58952380952380956</v>
      </c>
      <c r="G314">
        <v>0.71879999999999999</v>
      </c>
      <c r="H314">
        <v>0.91227616709027981</v>
      </c>
      <c r="I314">
        <v>0.85989463286137635</v>
      </c>
      <c r="J314">
        <f t="shared" si="55"/>
        <v>0.54747976646977992</v>
      </c>
      <c r="Q314" s="14">
        <f t="shared" si="56"/>
        <v>36427</v>
      </c>
      <c r="R314" s="38">
        <f t="shared" si="57"/>
        <v>0.54488095238095235</v>
      </c>
      <c r="S314" s="38">
        <f t="shared" si="58"/>
        <v>0.67212499999999997</v>
      </c>
      <c r="T314" s="38">
        <f t="shared" si="59"/>
        <v>0.81405534255230549</v>
      </c>
      <c r="U314" s="38">
        <f t="shared" si="60"/>
        <v>0.8235923608824498</v>
      </c>
    </row>
    <row r="315" spans="1:21" x14ac:dyDescent="0.25">
      <c r="A315">
        <f t="shared" si="63"/>
        <v>9</v>
      </c>
      <c r="B315">
        <f t="shared" si="64"/>
        <v>1999</v>
      </c>
      <c r="C315" t="str">
        <f t="shared" si="54"/>
        <v>1999-9</v>
      </c>
      <c r="D315" s="2">
        <v>36441</v>
      </c>
      <c r="E315" s="2">
        <v>36434</v>
      </c>
      <c r="F315">
        <v>0.49761904761904757</v>
      </c>
      <c r="G315">
        <v>0.59150000000000003</v>
      </c>
      <c r="H315">
        <v>0.90050115596145841</v>
      </c>
      <c r="I315">
        <v>0.81988804741521237</v>
      </c>
      <c r="J315">
        <f t="shared" si="55"/>
        <v>0.80961954786513191</v>
      </c>
      <c r="Q315" s="14">
        <f t="shared" si="56"/>
        <v>36441</v>
      </c>
      <c r="R315" s="38">
        <f t="shared" si="57"/>
        <v>0.56565476190476194</v>
      </c>
      <c r="S315" s="38">
        <f t="shared" si="58"/>
        <v>0.68654999999999999</v>
      </c>
      <c r="T315" s="38">
        <f t="shared" si="59"/>
        <v>0.84439035597869005</v>
      </c>
      <c r="U315" s="38">
        <f t="shared" si="60"/>
        <v>0.83861540994402373</v>
      </c>
    </row>
    <row r="316" spans="1:21" x14ac:dyDescent="0.25">
      <c r="A316">
        <f t="shared" si="63"/>
        <v>9</v>
      </c>
      <c r="B316">
        <f t="shared" si="64"/>
        <v>1999</v>
      </c>
      <c r="C316" t="str">
        <f t="shared" si="54"/>
        <v>1999-9</v>
      </c>
      <c r="D316" s="2">
        <v>36448</v>
      </c>
      <c r="E316" s="2">
        <v>36434</v>
      </c>
      <c r="F316">
        <v>0.54333333333333333</v>
      </c>
      <c r="G316">
        <v>0.63549999999999995</v>
      </c>
      <c r="H316">
        <v>0.86388374330475748</v>
      </c>
      <c r="I316">
        <v>0.81988804741521237</v>
      </c>
      <c r="J316">
        <f t="shared" si="55"/>
        <v>0.58997007970200765</v>
      </c>
      <c r="Q316" s="14">
        <f t="shared" si="56"/>
        <v>36448</v>
      </c>
      <c r="R316" s="38">
        <f t="shared" si="57"/>
        <v>0.5591071428571428</v>
      </c>
      <c r="S316" s="38">
        <f t="shared" si="58"/>
        <v>0.67252499999999993</v>
      </c>
      <c r="T316" s="38">
        <f t="shared" si="59"/>
        <v>0.86801217708467959</v>
      </c>
      <c r="U316" s="38">
        <f t="shared" si="60"/>
        <v>0.84363681264405666</v>
      </c>
    </row>
    <row r="317" spans="1:21" x14ac:dyDescent="0.25">
      <c r="A317">
        <f t="shared" si="63"/>
        <v>9</v>
      </c>
      <c r="B317">
        <f t="shared" si="64"/>
        <v>1999</v>
      </c>
      <c r="C317" t="str">
        <f t="shared" si="54"/>
        <v>1999-9</v>
      </c>
      <c r="D317" s="2">
        <v>36455</v>
      </c>
      <c r="E317" s="2">
        <v>36434</v>
      </c>
      <c r="F317">
        <v>0.55833333333333335</v>
      </c>
      <c r="G317">
        <v>0.65579999999999994</v>
      </c>
      <c r="H317">
        <v>0.87680753600712247</v>
      </c>
      <c r="I317">
        <v>0.80984524201514652</v>
      </c>
      <c r="J317">
        <f t="shared" si="55"/>
        <v>0.57040155702768203</v>
      </c>
      <c r="Q317" s="14">
        <f t="shared" si="56"/>
        <v>36455</v>
      </c>
      <c r="R317" s="38">
        <f t="shared" si="57"/>
        <v>0.55476190476190479</v>
      </c>
      <c r="S317" s="38">
        <f t="shared" si="58"/>
        <v>0.65810000000000002</v>
      </c>
      <c r="T317" s="38">
        <f t="shared" si="59"/>
        <v>0.88086417093869818</v>
      </c>
      <c r="U317" s="38">
        <f t="shared" si="60"/>
        <v>0.84487158379980243</v>
      </c>
    </row>
    <row r="318" spans="1:21" x14ac:dyDescent="0.25">
      <c r="A318">
        <f t="shared" si="63"/>
        <v>10</v>
      </c>
      <c r="B318">
        <f t="shared" si="64"/>
        <v>1999</v>
      </c>
      <c r="C318" t="str">
        <f t="shared" si="54"/>
        <v>1999-10</v>
      </c>
      <c r="D318" s="2">
        <v>36462</v>
      </c>
      <c r="E318" s="2">
        <v>36434</v>
      </c>
      <c r="F318">
        <v>0.5178571428571429</v>
      </c>
      <c r="G318">
        <v>0.63929999999999998</v>
      </c>
      <c r="H318">
        <v>0.88111546690791087</v>
      </c>
      <c r="I318">
        <v>0.72489298649983536</v>
      </c>
      <c r="J318">
        <f t="shared" si="55"/>
        <v>0.70146434989113804</v>
      </c>
      <c r="Q318" s="14">
        <f t="shared" si="56"/>
        <v>36462</v>
      </c>
      <c r="R318" s="38">
        <f t="shared" si="57"/>
        <v>0.54720238095238094</v>
      </c>
      <c r="S318" s="38">
        <f t="shared" si="58"/>
        <v>0.65039999999999998</v>
      </c>
      <c r="T318" s="38">
        <f t="shared" si="59"/>
        <v>0.88836715059090454</v>
      </c>
      <c r="U318" s="38">
        <f t="shared" si="60"/>
        <v>0.82737899242673696</v>
      </c>
    </row>
    <row r="319" spans="1:21" x14ac:dyDescent="0.25">
      <c r="A319">
        <f t="shared" si="63"/>
        <v>10</v>
      </c>
      <c r="B319">
        <f t="shared" si="64"/>
        <v>1999</v>
      </c>
      <c r="C319" t="str">
        <f t="shared" si="54"/>
        <v>1999-10</v>
      </c>
      <c r="D319" s="2">
        <v>36469</v>
      </c>
      <c r="E319" s="2">
        <v>36465</v>
      </c>
      <c r="F319">
        <v>0.54761904761904767</v>
      </c>
      <c r="G319">
        <v>0.64459999999999995</v>
      </c>
      <c r="H319">
        <v>0.85957581240396908</v>
      </c>
      <c r="I319">
        <v>0.68982548567665458</v>
      </c>
      <c r="J319">
        <f t="shared" si="55"/>
        <v>0.56966017917246514</v>
      </c>
      <c r="Q319" s="14">
        <f t="shared" si="56"/>
        <v>36469</v>
      </c>
      <c r="R319" s="38">
        <f t="shared" si="57"/>
        <v>0.52928571428571425</v>
      </c>
      <c r="S319" s="38">
        <f t="shared" si="58"/>
        <v>0.630525</v>
      </c>
      <c r="T319" s="38">
        <f t="shared" si="59"/>
        <v>0.88057697554531233</v>
      </c>
      <c r="U319" s="38">
        <f t="shared" si="60"/>
        <v>0.79362858083635168</v>
      </c>
    </row>
    <row r="320" spans="1:21" x14ac:dyDescent="0.25">
      <c r="A320">
        <f t="shared" si="63"/>
        <v>10</v>
      </c>
      <c r="B320">
        <f t="shared" si="64"/>
        <v>1999</v>
      </c>
      <c r="C320" t="str">
        <f t="shared" si="54"/>
        <v>1999-10</v>
      </c>
      <c r="D320" s="2">
        <v>36476</v>
      </c>
      <c r="E320" s="2">
        <v>36465</v>
      </c>
      <c r="F320">
        <v>0.59309523809523812</v>
      </c>
      <c r="G320">
        <v>0.70250000000000001</v>
      </c>
      <c r="H320">
        <v>0.83387182469593191</v>
      </c>
      <c r="I320">
        <v>0.72242344418834381</v>
      </c>
      <c r="J320">
        <f t="shared" si="55"/>
        <v>0.40596614360614769</v>
      </c>
      <c r="Q320" s="14">
        <f t="shared" si="56"/>
        <v>36476</v>
      </c>
      <c r="R320" s="38">
        <f t="shared" si="57"/>
        <v>0.54178571428571431</v>
      </c>
      <c r="S320" s="38">
        <f t="shared" si="58"/>
        <v>0.64379999999999993</v>
      </c>
      <c r="T320" s="38">
        <f t="shared" si="59"/>
        <v>0.87034563965593992</v>
      </c>
      <c r="U320" s="38">
        <f t="shared" si="60"/>
        <v>0.76111294040171229</v>
      </c>
    </row>
    <row r="321" spans="1:21" x14ac:dyDescent="0.25">
      <c r="A321">
        <f t="shared" si="63"/>
        <v>10</v>
      </c>
      <c r="B321">
        <f t="shared" si="64"/>
        <v>1999</v>
      </c>
      <c r="C321" t="str">
        <f t="shared" si="54"/>
        <v>1999-10</v>
      </c>
      <c r="D321" s="2">
        <v>36483</v>
      </c>
      <c r="E321" s="2">
        <v>36465</v>
      </c>
      <c r="F321">
        <v>0.63238095238095238</v>
      </c>
      <c r="G321">
        <v>0.73150000000000004</v>
      </c>
      <c r="H321">
        <v>0.86819167420554577</v>
      </c>
      <c r="I321">
        <v>0.76983865656898265</v>
      </c>
      <c r="J321">
        <f t="shared" si="55"/>
        <v>0.37289346071660101</v>
      </c>
      <c r="Q321" s="14">
        <f t="shared" si="56"/>
        <v>36483</v>
      </c>
      <c r="R321" s="38">
        <f t="shared" si="57"/>
        <v>0.55422619047619048</v>
      </c>
      <c r="S321" s="38">
        <f t="shared" si="58"/>
        <v>0.66054999999999997</v>
      </c>
      <c r="T321" s="38">
        <f t="shared" si="59"/>
        <v>0.86284266000373355</v>
      </c>
      <c r="U321" s="38">
        <f t="shared" si="60"/>
        <v>0.73674678959499507</v>
      </c>
    </row>
    <row r="322" spans="1:21" x14ac:dyDescent="0.25">
      <c r="A322">
        <f t="shared" si="63"/>
        <v>11</v>
      </c>
      <c r="B322">
        <f t="shared" si="64"/>
        <v>1999</v>
      </c>
      <c r="C322" t="str">
        <f t="shared" si="54"/>
        <v>1999-11</v>
      </c>
      <c r="D322" s="2">
        <v>36490</v>
      </c>
      <c r="E322" s="2">
        <v>36465</v>
      </c>
      <c r="F322">
        <v>0.63976190476190475</v>
      </c>
      <c r="G322">
        <v>0.77110000000000001</v>
      </c>
      <c r="H322">
        <v>0.90696305231264096</v>
      </c>
      <c r="I322">
        <v>0.7848205465920316</v>
      </c>
      <c r="J322">
        <f t="shared" si="55"/>
        <v>0.41765717146002684</v>
      </c>
      <c r="Q322" s="14">
        <f t="shared" si="56"/>
        <v>36490</v>
      </c>
      <c r="R322" s="38">
        <f t="shared" si="57"/>
        <v>0.57273809523809527</v>
      </c>
      <c r="S322" s="38">
        <f t="shared" si="58"/>
        <v>0.67947500000000005</v>
      </c>
      <c r="T322" s="38">
        <f t="shared" si="59"/>
        <v>0.86068869455333941</v>
      </c>
      <c r="U322" s="38">
        <f t="shared" si="60"/>
        <v>0.72674514323345418</v>
      </c>
    </row>
    <row r="323" spans="1:21" x14ac:dyDescent="0.25">
      <c r="A323">
        <f t="shared" ref="A323:A349" si="65">MONTH(D320)</f>
        <v>11</v>
      </c>
      <c r="B323">
        <f t="shared" ref="B323:B349" si="66">YEAR(D320)</f>
        <v>1999</v>
      </c>
      <c r="C323" t="str">
        <f t="shared" ref="C323:C386" si="67">CONCATENATE(B323,$B$1,A323)</f>
        <v>1999-11</v>
      </c>
      <c r="D323" s="2">
        <v>36504</v>
      </c>
      <c r="E323" s="2">
        <v>36495</v>
      </c>
      <c r="F323">
        <v>0.60071428571428576</v>
      </c>
      <c r="G323">
        <v>0.68430000000000002</v>
      </c>
      <c r="H323">
        <v>0.94142649951894775</v>
      </c>
      <c r="I323">
        <v>0.77494237734606519</v>
      </c>
      <c r="J323">
        <f t="shared" si="55"/>
        <v>0.56717847720157755</v>
      </c>
      <c r="Q323" s="14">
        <f t="shared" si="56"/>
        <v>36504</v>
      </c>
      <c r="R323" s="38">
        <f t="shared" si="57"/>
        <v>0.6032142857142857</v>
      </c>
      <c r="S323" s="38">
        <f t="shared" si="58"/>
        <v>0.71242499999999997</v>
      </c>
      <c r="T323" s="38">
        <f t="shared" si="59"/>
        <v>0.86715059090452196</v>
      </c>
      <c r="U323" s="38">
        <f t="shared" si="60"/>
        <v>0.74172703325650313</v>
      </c>
    </row>
    <row r="324" spans="1:21" x14ac:dyDescent="0.25">
      <c r="A324">
        <f t="shared" si="65"/>
        <v>11</v>
      </c>
      <c r="B324">
        <f t="shared" si="66"/>
        <v>1999</v>
      </c>
      <c r="C324" t="str">
        <f t="shared" si="67"/>
        <v>1999-11</v>
      </c>
      <c r="D324" s="2">
        <v>36511</v>
      </c>
      <c r="E324" s="2">
        <v>36495</v>
      </c>
      <c r="F324">
        <v>0.6366666666666666</v>
      </c>
      <c r="G324">
        <v>0.73409999999999997</v>
      </c>
      <c r="H324">
        <v>1.0143741294389639</v>
      </c>
      <c r="I324">
        <v>0.80984524201514652</v>
      </c>
      <c r="J324">
        <f t="shared" ref="J324:J378" si="68">(H324-F324)/F324</f>
        <v>0.59325779493030995</v>
      </c>
      <c r="Q324" s="14">
        <f t="shared" si="56"/>
        <v>36511</v>
      </c>
      <c r="R324" s="38">
        <f t="shared" si="57"/>
        <v>0.61648809523809522</v>
      </c>
      <c r="S324" s="38">
        <f t="shared" si="58"/>
        <v>0.72235000000000005</v>
      </c>
      <c r="T324" s="38">
        <f t="shared" si="59"/>
        <v>0.88761326268326668</v>
      </c>
      <c r="U324" s="38">
        <f t="shared" si="60"/>
        <v>0.76300625617385587</v>
      </c>
    </row>
    <row r="325" spans="1:21" x14ac:dyDescent="0.25">
      <c r="A325">
        <f t="shared" si="65"/>
        <v>11</v>
      </c>
      <c r="B325">
        <f t="shared" si="66"/>
        <v>1999</v>
      </c>
      <c r="C325" t="str">
        <f t="shared" si="67"/>
        <v>1999-11</v>
      </c>
      <c r="D325" s="2">
        <v>36518</v>
      </c>
      <c r="E325" s="2">
        <v>36495</v>
      </c>
      <c r="F325">
        <v>0.61595238095238103</v>
      </c>
      <c r="G325">
        <v>0.7036</v>
      </c>
      <c r="H325">
        <v>1.0272979221413288</v>
      </c>
      <c r="I325">
        <v>0.81988804741521237</v>
      </c>
      <c r="J325">
        <f t="shared" si="68"/>
        <v>0.6678203606469193</v>
      </c>
      <c r="Q325" s="14">
        <f t="shared" si="56"/>
        <v>36518</v>
      </c>
      <c r="R325" s="38">
        <f t="shared" si="57"/>
        <v>0.62738095238095237</v>
      </c>
      <c r="S325" s="38">
        <f t="shared" si="58"/>
        <v>0.73025000000000007</v>
      </c>
      <c r="T325" s="38">
        <f t="shared" si="59"/>
        <v>0.93273883886902453</v>
      </c>
      <c r="U325" s="38">
        <f t="shared" si="60"/>
        <v>0.78486170563055646</v>
      </c>
    </row>
    <row r="326" spans="1:21" x14ac:dyDescent="0.25">
      <c r="A326">
        <f t="shared" si="65"/>
        <v>12</v>
      </c>
      <c r="B326">
        <f t="shared" si="66"/>
        <v>1999</v>
      </c>
      <c r="C326" t="str">
        <f t="shared" si="67"/>
        <v>1999-12</v>
      </c>
      <c r="D326" s="2">
        <v>36525</v>
      </c>
      <c r="E326" s="2">
        <v>36495</v>
      </c>
      <c r="F326">
        <v>0.60952380952380958</v>
      </c>
      <c r="G326">
        <v>0.69099999999999995</v>
      </c>
      <c r="H326">
        <v>1.0122201639885695</v>
      </c>
      <c r="I326">
        <v>0.81988804741521237</v>
      </c>
      <c r="J326">
        <f t="shared" si="68"/>
        <v>0.66067370654374669</v>
      </c>
      <c r="Q326" s="14">
        <f t="shared" si="56"/>
        <v>36525</v>
      </c>
      <c r="R326" s="38">
        <f t="shared" si="57"/>
        <v>0.62327380952380951</v>
      </c>
      <c r="S326" s="38">
        <f t="shared" si="58"/>
        <v>0.72327499999999989</v>
      </c>
      <c r="T326" s="38">
        <f t="shared" si="59"/>
        <v>0.97251540085297039</v>
      </c>
      <c r="U326" s="38">
        <f t="shared" si="60"/>
        <v>0.79737405334211398</v>
      </c>
    </row>
    <row r="327" spans="1:21" x14ac:dyDescent="0.25">
      <c r="A327">
        <f t="shared" si="65"/>
        <v>12</v>
      </c>
      <c r="B327">
        <f t="shared" si="66"/>
        <v>1999</v>
      </c>
      <c r="C327" t="str">
        <f t="shared" si="67"/>
        <v>1999-12</v>
      </c>
      <c r="D327" s="2">
        <v>36532</v>
      </c>
      <c r="E327" s="2">
        <v>36526</v>
      </c>
      <c r="F327">
        <v>0.57666666666666666</v>
      </c>
      <c r="G327">
        <v>0.66099999999999992</v>
      </c>
      <c r="H327">
        <v>1.0186820603397522</v>
      </c>
      <c r="I327">
        <v>0.79502798814619691</v>
      </c>
      <c r="J327">
        <f t="shared" si="68"/>
        <v>0.76650068267009053</v>
      </c>
      <c r="Q327" s="14">
        <f t="shared" si="56"/>
        <v>36532</v>
      </c>
      <c r="R327" s="38">
        <f t="shared" si="57"/>
        <v>0.61571428571428566</v>
      </c>
      <c r="S327" s="38">
        <f t="shared" si="58"/>
        <v>0.70324999999999993</v>
      </c>
      <c r="T327" s="38">
        <f t="shared" si="59"/>
        <v>0.99882967877195239</v>
      </c>
      <c r="U327" s="38">
        <f t="shared" si="60"/>
        <v>0.80614092854790909</v>
      </c>
    </row>
    <row r="328" spans="1:21" x14ac:dyDescent="0.25">
      <c r="A328">
        <f t="shared" si="65"/>
        <v>12</v>
      </c>
      <c r="B328">
        <f t="shared" si="66"/>
        <v>1999</v>
      </c>
      <c r="C328" t="str">
        <f t="shared" si="67"/>
        <v>1999-12</v>
      </c>
      <c r="D328" s="2">
        <v>36539</v>
      </c>
      <c r="E328" s="2">
        <v>36526</v>
      </c>
      <c r="F328">
        <v>0.66714285714285715</v>
      </c>
      <c r="G328">
        <v>0.74519999999999997</v>
      </c>
      <c r="H328">
        <v>1.0316058530421173</v>
      </c>
      <c r="I328">
        <v>0.82993085281527834</v>
      </c>
      <c r="J328">
        <f t="shared" si="68"/>
        <v>0.54630427650852698</v>
      </c>
      <c r="Q328" s="14">
        <f t="shared" ref="Q328:Q378" si="69">D328</f>
        <v>36539</v>
      </c>
      <c r="R328" s="38">
        <f t="shared" ref="R328:R378" si="70">AVERAGE(F324:F327)</f>
        <v>0.60970238095238094</v>
      </c>
      <c r="S328" s="38">
        <f t="shared" ref="S328:S378" si="71">AVERAGE(G324:G327)</f>
        <v>0.69742499999999996</v>
      </c>
      <c r="T328" s="38">
        <f t="shared" ref="T328:T378" si="72">AVERAGE(H324:H327)</f>
        <v>1.0181435689771536</v>
      </c>
      <c r="U328" s="38">
        <f t="shared" ref="U328:U378" si="73">AVERAGE(I324:I327)</f>
        <v>0.81116233124794213</v>
      </c>
    </row>
    <row r="329" spans="1:21" x14ac:dyDescent="0.25">
      <c r="A329">
        <f t="shared" si="65"/>
        <v>12</v>
      </c>
      <c r="B329">
        <f t="shared" si="66"/>
        <v>1999</v>
      </c>
      <c r="C329" t="str">
        <f t="shared" si="67"/>
        <v>1999-12</v>
      </c>
      <c r="D329" s="2">
        <v>36546</v>
      </c>
      <c r="E329" s="2">
        <v>36526</v>
      </c>
      <c r="F329">
        <v>0.67142857142857137</v>
      </c>
      <c r="G329">
        <v>0.76959999999999995</v>
      </c>
      <c r="H329">
        <v>1.1003891497580378</v>
      </c>
      <c r="I329">
        <v>0.88491932828449127</v>
      </c>
      <c r="J329">
        <f t="shared" si="68"/>
        <v>0.63887745708643939</v>
      </c>
      <c r="Q329" s="14">
        <f t="shared" si="69"/>
        <v>36546</v>
      </c>
      <c r="R329" s="38">
        <f t="shared" si="70"/>
        <v>0.61732142857142858</v>
      </c>
      <c r="S329" s="38">
        <f t="shared" si="71"/>
        <v>0.70020000000000004</v>
      </c>
      <c r="T329" s="38">
        <f t="shared" si="72"/>
        <v>1.0224514998779419</v>
      </c>
      <c r="U329" s="38">
        <f t="shared" si="73"/>
        <v>0.81618373394797505</v>
      </c>
    </row>
    <row r="330" spans="1:21" x14ac:dyDescent="0.25">
      <c r="A330">
        <f t="shared" si="65"/>
        <v>1</v>
      </c>
      <c r="B330">
        <f t="shared" si="66"/>
        <v>2000</v>
      </c>
      <c r="C330" t="str">
        <f t="shared" si="67"/>
        <v>2000-1</v>
      </c>
      <c r="D330" s="2">
        <v>36553</v>
      </c>
      <c r="E330" s="2">
        <v>36526</v>
      </c>
      <c r="F330">
        <v>0.64809523809523806</v>
      </c>
      <c r="G330">
        <v>0.74309999999999998</v>
      </c>
      <c r="H330">
        <v>1.1691724464739586</v>
      </c>
      <c r="I330">
        <v>0.92476127757655591</v>
      </c>
      <c r="J330">
        <f t="shared" si="68"/>
        <v>0.80401332666812131</v>
      </c>
      <c r="Q330" s="14">
        <f t="shared" si="69"/>
        <v>36553</v>
      </c>
      <c r="R330" s="38">
        <f t="shared" si="70"/>
        <v>0.63119047619047619</v>
      </c>
      <c r="S330" s="38">
        <f t="shared" si="71"/>
        <v>0.7167</v>
      </c>
      <c r="T330" s="38">
        <f t="shared" si="72"/>
        <v>1.0407243067821192</v>
      </c>
      <c r="U330" s="38">
        <f t="shared" si="73"/>
        <v>0.83244155416529475</v>
      </c>
    </row>
    <row r="331" spans="1:21" x14ac:dyDescent="0.25">
      <c r="A331">
        <f t="shared" si="65"/>
        <v>1</v>
      </c>
      <c r="B331">
        <f t="shared" si="66"/>
        <v>2000</v>
      </c>
      <c r="C331" t="str">
        <f t="shared" si="67"/>
        <v>2000-1</v>
      </c>
      <c r="D331" s="2">
        <v>36560</v>
      </c>
      <c r="E331" s="2">
        <v>36557</v>
      </c>
      <c r="F331">
        <v>0.68619047619047624</v>
      </c>
      <c r="G331">
        <v>0.79830000000000001</v>
      </c>
      <c r="H331">
        <v>1.1691724464739586</v>
      </c>
      <c r="I331">
        <v>0.9198221929535727</v>
      </c>
      <c r="J331">
        <f t="shared" si="68"/>
        <v>0.70385991505573409</v>
      </c>
      <c r="Q331" s="14">
        <f t="shared" si="69"/>
        <v>36560</v>
      </c>
      <c r="R331" s="38">
        <f t="shared" si="70"/>
        <v>0.64083333333333337</v>
      </c>
      <c r="S331" s="38">
        <f t="shared" si="71"/>
        <v>0.72972499999999996</v>
      </c>
      <c r="T331" s="38">
        <f t="shared" si="72"/>
        <v>1.0799623774034666</v>
      </c>
      <c r="U331" s="38">
        <f t="shared" si="73"/>
        <v>0.85865986170563069</v>
      </c>
    </row>
    <row r="332" spans="1:21" x14ac:dyDescent="0.25">
      <c r="A332">
        <f t="shared" si="65"/>
        <v>1</v>
      </c>
      <c r="B332">
        <f t="shared" si="66"/>
        <v>2000</v>
      </c>
      <c r="C332" t="str">
        <f t="shared" si="67"/>
        <v>2000-1</v>
      </c>
      <c r="D332" s="2">
        <v>36567</v>
      </c>
      <c r="E332" s="2">
        <v>36557</v>
      </c>
      <c r="F332">
        <v>0.70095238095238099</v>
      </c>
      <c r="G332">
        <v>0.81069999999999998</v>
      </c>
      <c r="H332">
        <v>1.1670184810235644</v>
      </c>
      <c r="I332">
        <v>0.94122489298649992</v>
      </c>
      <c r="J332">
        <f t="shared" si="68"/>
        <v>0.66490408298198722</v>
      </c>
      <c r="Q332" s="14">
        <f t="shared" si="69"/>
        <v>36567</v>
      </c>
      <c r="R332" s="38">
        <f t="shared" si="70"/>
        <v>0.66821428571428565</v>
      </c>
      <c r="S332" s="38">
        <f t="shared" si="71"/>
        <v>0.7640499999999999</v>
      </c>
      <c r="T332" s="38">
        <f t="shared" si="72"/>
        <v>1.1175849739370181</v>
      </c>
      <c r="U332" s="38">
        <f t="shared" si="73"/>
        <v>0.88985841290747458</v>
      </c>
    </row>
    <row r="333" spans="1:21" x14ac:dyDescent="0.25">
      <c r="A333">
        <f t="shared" si="65"/>
        <v>1</v>
      </c>
      <c r="B333">
        <f t="shared" si="66"/>
        <v>2000</v>
      </c>
      <c r="C333" t="str">
        <f t="shared" si="67"/>
        <v>2000-1</v>
      </c>
      <c r="D333" s="2">
        <v>36574</v>
      </c>
      <c r="E333" s="2">
        <v>36557</v>
      </c>
      <c r="F333">
        <v>0.7026190476190477</v>
      </c>
      <c r="G333">
        <v>0.82669999999999999</v>
      </c>
      <c r="H333">
        <v>1.2379557431898793</v>
      </c>
      <c r="I333">
        <v>1.0322686862034902</v>
      </c>
      <c r="J333">
        <f t="shared" si="68"/>
        <v>0.76191600182903851</v>
      </c>
      <c r="Q333" s="14">
        <f t="shared" si="69"/>
        <v>36574</v>
      </c>
      <c r="R333" s="38">
        <f t="shared" si="70"/>
        <v>0.67666666666666675</v>
      </c>
      <c r="S333" s="38">
        <f t="shared" si="71"/>
        <v>0.78042499999999992</v>
      </c>
      <c r="T333" s="38">
        <f t="shared" si="72"/>
        <v>1.15143813093238</v>
      </c>
      <c r="U333" s="38">
        <f t="shared" si="73"/>
        <v>0.91768192295027995</v>
      </c>
    </row>
    <row r="334" spans="1:21" x14ac:dyDescent="0.25">
      <c r="A334">
        <f t="shared" si="65"/>
        <v>2</v>
      </c>
      <c r="B334">
        <f t="shared" si="66"/>
        <v>2000</v>
      </c>
      <c r="C334" t="str">
        <f t="shared" si="67"/>
        <v>2000-2</v>
      </c>
      <c r="D334" s="2">
        <v>36581</v>
      </c>
      <c r="E334" s="2">
        <v>36557</v>
      </c>
      <c r="F334">
        <v>0.72261904761904761</v>
      </c>
      <c r="G334">
        <v>0.86260000000000003</v>
      </c>
      <c r="H334">
        <v>1.2442740418443687</v>
      </c>
      <c r="I334">
        <v>1.0447810339150478</v>
      </c>
      <c r="J334">
        <f t="shared" si="68"/>
        <v>0.72189488492466192</v>
      </c>
      <c r="Q334" s="14">
        <f t="shared" si="69"/>
        <v>36581</v>
      </c>
      <c r="R334" s="38">
        <f t="shared" si="70"/>
        <v>0.68446428571428575</v>
      </c>
      <c r="S334" s="38">
        <f t="shared" si="71"/>
        <v>0.79469999999999996</v>
      </c>
      <c r="T334" s="38">
        <f t="shared" si="72"/>
        <v>1.1858297792903403</v>
      </c>
      <c r="U334" s="38">
        <f t="shared" si="73"/>
        <v>0.95451926243002971</v>
      </c>
    </row>
    <row r="335" spans="1:21" x14ac:dyDescent="0.25">
      <c r="A335">
        <f t="shared" si="65"/>
        <v>2</v>
      </c>
      <c r="B335">
        <f t="shared" si="66"/>
        <v>2000</v>
      </c>
      <c r="C335" t="str">
        <f t="shared" si="67"/>
        <v>2000-2</v>
      </c>
      <c r="D335" s="2">
        <v>36595</v>
      </c>
      <c r="E335" s="2">
        <v>36586</v>
      </c>
      <c r="F335">
        <v>0.75619047619047619</v>
      </c>
      <c r="G335">
        <v>0.99419999999999997</v>
      </c>
      <c r="H335">
        <v>1.2981231781042233</v>
      </c>
      <c r="I335">
        <v>1.0299637800460981</v>
      </c>
      <c r="J335">
        <f t="shared" si="68"/>
        <v>0.7166616335131416</v>
      </c>
      <c r="Q335" s="14">
        <f t="shared" si="69"/>
        <v>36595</v>
      </c>
      <c r="R335" s="38">
        <f t="shared" si="70"/>
        <v>0.70309523809523811</v>
      </c>
      <c r="S335" s="38">
        <f t="shared" si="71"/>
        <v>0.82457499999999995</v>
      </c>
      <c r="T335" s="38">
        <f t="shared" si="72"/>
        <v>1.2046051781329428</v>
      </c>
      <c r="U335" s="38">
        <f t="shared" si="73"/>
        <v>0.9845242015146527</v>
      </c>
    </row>
    <row r="336" spans="1:21" x14ac:dyDescent="0.25">
      <c r="A336">
        <f t="shared" si="65"/>
        <v>2</v>
      </c>
      <c r="B336">
        <f t="shared" si="66"/>
        <v>2000</v>
      </c>
      <c r="C336" t="str">
        <f t="shared" si="67"/>
        <v>2000-2</v>
      </c>
      <c r="D336" s="2">
        <v>36602</v>
      </c>
      <c r="E336" s="2">
        <v>36586</v>
      </c>
      <c r="F336">
        <v>0.73595238095238091</v>
      </c>
      <c r="G336">
        <v>0.93430000000000002</v>
      </c>
      <c r="H336">
        <v>1.3367509585146253</v>
      </c>
      <c r="I336">
        <v>1.0548238393151137</v>
      </c>
      <c r="J336">
        <f t="shared" si="68"/>
        <v>0.81635523318066217</v>
      </c>
      <c r="Q336" s="14">
        <f t="shared" si="69"/>
        <v>36602</v>
      </c>
      <c r="R336" s="38">
        <f t="shared" si="70"/>
        <v>0.72059523809523807</v>
      </c>
      <c r="S336" s="38">
        <f t="shared" si="71"/>
        <v>0.87355000000000005</v>
      </c>
      <c r="T336" s="38">
        <f t="shared" si="72"/>
        <v>1.2368428610405089</v>
      </c>
      <c r="U336" s="38">
        <f t="shared" si="73"/>
        <v>1.012059598287784</v>
      </c>
    </row>
    <row r="337" spans="1:21" x14ac:dyDescent="0.25">
      <c r="A337">
        <f t="shared" si="65"/>
        <v>2</v>
      </c>
      <c r="B337">
        <f t="shared" si="66"/>
        <v>2000</v>
      </c>
      <c r="C337" t="str">
        <f t="shared" si="67"/>
        <v>2000-2</v>
      </c>
      <c r="D337" s="2">
        <v>36609</v>
      </c>
      <c r="E337" s="2">
        <v>36586</v>
      </c>
      <c r="F337">
        <v>0.66714285714285715</v>
      </c>
      <c r="G337">
        <v>0.94889999999999997</v>
      </c>
      <c r="H337">
        <v>1.2679676617987048</v>
      </c>
      <c r="I337">
        <v>1.0398419492920645</v>
      </c>
      <c r="J337">
        <f t="shared" si="68"/>
        <v>0.90059392560833695</v>
      </c>
      <c r="Q337" s="14">
        <f t="shared" si="69"/>
        <v>36609</v>
      </c>
      <c r="R337" s="38">
        <f t="shared" si="70"/>
        <v>0.7293452380952381</v>
      </c>
      <c r="S337" s="38">
        <f t="shared" si="71"/>
        <v>0.90444999999999998</v>
      </c>
      <c r="T337" s="38">
        <f t="shared" si="72"/>
        <v>1.2792759804132743</v>
      </c>
      <c r="U337" s="38">
        <f t="shared" si="73"/>
        <v>1.0404593348699374</v>
      </c>
    </row>
    <row r="338" spans="1:21" x14ac:dyDescent="0.25">
      <c r="A338">
        <f t="shared" si="65"/>
        <v>3</v>
      </c>
      <c r="B338">
        <f t="shared" si="66"/>
        <v>2000</v>
      </c>
      <c r="C338" t="str">
        <f t="shared" si="67"/>
        <v>2000-3</v>
      </c>
      <c r="D338" s="2">
        <v>36616</v>
      </c>
      <c r="E338" s="2">
        <v>36586</v>
      </c>
      <c r="F338">
        <v>0.64047619047619042</v>
      </c>
      <c r="G338">
        <v>0.91689999999999994</v>
      </c>
      <c r="H338">
        <v>1.2215856057668837</v>
      </c>
      <c r="I338">
        <v>1.0158050707935462</v>
      </c>
      <c r="J338">
        <f t="shared" si="68"/>
        <v>0.90730838075126841</v>
      </c>
      <c r="Q338" s="14">
        <f t="shared" si="69"/>
        <v>36616</v>
      </c>
      <c r="R338" s="38">
        <f t="shared" si="70"/>
        <v>0.72047619047619049</v>
      </c>
      <c r="S338" s="38">
        <f t="shared" si="71"/>
        <v>0.93500000000000005</v>
      </c>
      <c r="T338" s="38">
        <f t="shared" si="72"/>
        <v>1.2867789600654804</v>
      </c>
      <c r="U338" s="38">
        <f t="shared" si="73"/>
        <v>1.042352650642081</v>
      </c>
    </row>
    <row r="339" spans="1:21" x14ac:dyDescent="0.25">
      <c r="A339">
        <f t="shared" si="65"/>
        <v>3</v>
      </c>
      <c r="B339">
        <f t="shared" si="66"/>
        <v>2000</v>
      </c>
      <c r="C339" t="str">
        <f t="shared" si="67"/>
        <v>2000-3</v>
      </c>
      <c r="D339" s="2">
        <v>36623</v>
      </c>
      <c r="E339" s="2">
        <v>36617</v>
      </c>
      <c r="F339">
        <v>0.59619047619047616</v>
      </c>
      <c r="G339">
        <v>0.78879999999999995</v>
      </c>
      <c r="H339">
        <v>1.053145507546059</v>
      </c>
      <c r="I339">
        <v>0.99736582153440889</v>
      </c>
      <c r="J339">
        <f t="shared" si="68"/>
        <v>0.76645811968588173</v>
      </c>
      <c r="Q339" s="14">
        <f t="shared" si="69"/>
        <v>36623</v>
      </c>
      <c r="R339" s="38">
        <f t="shared" si="70"/>
        <v>0.69994047619047617</v>
      </c>
      <c r="S339" s="38">
        <f t="shared" si="71"/>
        <v>0.94857500000000006</v>
      </c>
      <c r="T339" s="38">
        <f t="shared" si="72"/>
        <v>1.2811068510461092</v>
      </c>
      <c r="U339" s="38">
        <f t="shared" si="73"/>
        <v>1.0351086598617056</v>
      </c>
    </row>
    <row r="340" spans="1:21" x14ac:dyDescent="0.25">
      <c r="A340">
        <f t="shared" si="65"/>
        <v>3</v>
      </c>
      <c r="B340">
        <f t="shared" si="66"/>
        <v>2000</v>
      </c>
      <c r="C340" t="str">
        <f t="shared" si="67"/>
        <v>2000-3</v>
      </c>
      <c r="D340" s="2">
        <v>36630</v>
      </c>
      <c r="E340" s="2">
        <v>36617</v>
      </c>
      <c r="F340">
        <v>0.6088095238095238</v>
      </c>
      <c r="G340">
        <v>0.79819999999999991</v>
      </c>
      <c r="H340">
        <v>1.0079122330877812</v>
      </c>
      <c r="I340">
        <v>1.0322686862034902</v>
      </c>
      <c r="J340">
        <f t="shared" si="68"/>
        <v>0.65554610049616002</v>
      </c>
      <c r="Q340" s="14">
        <f t="shared" si="69"/>
        <v>36630</v>
      </c>
      <c r="R340" s="38">
        <f t="shared" si="70"/>
        <v>0.65994047619047613</v>
      </c>
      <c r="S340" s="38">
        <f t="shared" si="71"/>
        <v>0.89722499999999994</v>
      </c>
      <c r="T340" s="38">
        <f t="shared" si="72"/>
        <v>1.2198624334065682</v>
      </c>
      <c r="U340" s="38">
        <f t="shared" si="73"/>
        <v>1.0269591702337832</v>
      </c>
    </row>
    <row r="341" spans="1:21" x14ac:dyDescent="0.25">
      <c r="A341">
        <f t="shared" si="65"/>
        <v>3</v>
      </c>
      <c r="B341">
        <f t="shared" si="66"/>
        <v>2000</v>
      </c>
      <c r="C341" t="str">
        <f t="shared" si="67"/>
        <v>2000-3</v>
      </c>
      <c r="D341" s="2">
        <v>36637</v>
      </c>
      <c r="E341" s="2">
        <v>36617</v>
      </c>
      <c r="F341">
        <v>0.61619047619047618</v>
      </c>
      <c r="G341">
        <v>0.85519999999999996</v>
      </c>
      <c r="H341">
        <v>1.0272979221413288</v>
      </c>
      <c r="I341">
        <v>0.89990121830754044</v>
      </c>
      <c r="J341">
        <f t="shared" si="68"/>
        <v>0.66717591692178546</v>
      </c>
      <c r="Q341" s="14">
        <f t="shared" si="69"/>
        <v>36637</v>
      </c>
      <c r="R341" s="38">
        <f t="shared" si="70"/>
        <v>0.62815476190476194</v>
      </c>
      <c r="S341" s="38">
        <f t="shared" si="71"/>
        <v>0.86319999999999997</v>
      </c>
      <c r="T341" s="38">
        <f t="shared" si="72"/>
        <v>1.1376527520498572</v>
      </c>
      <c r="U341" s="38">
        <f t="shared" si="73"/>
        <v>1.0213203819558774</v>
      </c>
    </row>
    <row r="342" spans="1:21" x14ac:dyDescent="0.25">
      <c r="A342">
        <f t="shared" si="65"/>
        <v>4</v>
      </c>
      <c r="B342">
        <f t="shared" si="66"/>
        <v>2000</v>
      </c>
      <c r="C342" t="str">
        <f t="shared" si="67"/>
        <v>2000-4</v>
      </c>
      <c r="D342" s="2">
        <v>36644</v>
      </c>
      <c r="E342" s="2">
        <v>36617</v>
      </c>
      <c r="F342">
        <v>0.61285714285714277</v>
      </c>
      <c r="G342">
        <v>0.82590000000000008</v>
      </c>
      <c r="H342">
        <v>1.0143741294389639</v>
      </c>
      <c r="I342">
        <v>0.89990121830754044</v>
      </c>
      <c r="J342">
        <f t="shared" si="68"/>
        <v>0.65515592216147978</v>
      </c>
      <c r="Q342" s="14">
        <f t="shared" si="69"/>
        <v>36644</v>
      </c>
      <c r="R342" s="38">
        <f t="shared" si="70"/>
        <v>0.61541666666666672</v>
      </c>
      <c r="S342" s="38">
        <f t="shared" si="71"/>
        <v>0.83977499999999994</v>
      </c>
      <c r="T342" s="38">
        <f t="shared" si="72"/>
        <v>1.0774853171355132</v>
      </c>
      <c r="U342" s="38">
        <f t="shared" si="73"/>
        <v>0.98633519920974644</v>
      </c>
    </row>
    <row r="343" spans="1:21" x14ac:dyDescent="0.25">
      <c r="A343">
        <f t="shared" si="65"/>
        <v>4</v>
      </c>
      <c r="B343">
        <f t="shared" si="66"/>
        <v>2000</v>
      </c>
      <c r="C343" t="str">
        <f t="shared" si="67"/>
        <v>2000-4</v>
      </c>
      <c r="D343" s="2">
        <v>36651</v>
      </c>
      <c r="E343" s="2">
        <v>36647</v>
      </c>
      <c r="F343">
        <v>0.64976190476190476</v>
      </c>
      <c r="G343">
        <v>0.90349999999999997</v>
      </c>
      <c r="H343">
        <v>1.0488375766452707</v>
      </c>
      <c r="I343">
        <v>1.0497201185380309</v>
      </c>
      <c r="J343">
        <f t="shared" si="68"/>
        <v>0.6141875492525235</v>
      </c>
      <c r="Q343" s="14">
        <f t="shared" si="69"/>
        <v>36651</v>
      </c>
      <c r="R343" s="38">
        <f t="shared" si="70"/>
        <v>0.60851190476190475</v>
      </c>
      <c r="S343" s="38">
        <f t="shared" si="71"/>
        <v>0.81702499999999989</v>
      </c>
      <c r="T343" s="38">
        <f t="shared" si="72"/>
        <v>1.0256824480535331</v>
      </c>
      <c r="U343" s="38">
        <f t="shared" si="73"/>
        <v>0.95735923608824491</v>
      </c>
    </row>
    <row r="344" spans="1:21" x14ac:dyDescent="0.25">
      <c r="A344">
        <f t="shared" si="65"/>
        <v>4</v>
      </c>
      <c r="B344">
        <f t="shared" si="66"/>
        <v>2000</v>
      </c>
      <c r="C344" t="str">
        <f t="shared" si="67"/>
        <v>2000-4</v>
      </c>
      <c r="D344" s="2">
        <v>36658</v>
      </c>
      <c r="E344" s="2">
        <v>36647</v>
      </c>
      <c r="F344">
        <v>0.70523809523809522</v>
      </c>
      <c r="G344">
        <v>0.94040000000000001</v>
      </c>
      <c r="H344">
        <v>1.0833010238515774</v>
      </c>
      <c r="I344">
        <v>1.1147513994073099</v>
      </c>
      <c r="J344">
        <f t="shared" si="68"/>
        <v>0.53607842679832052</v>
      </c>
      <c r="Q344" s="14">
        <f t="shared" si="69"/>
        <v>36658</v>
      </c>
      <c r="R344" s="38">
        <f t="shared" si="70"/>
        <v>0.62190476190476196</v>
      </c>
      <c r="S344" s="38">
        <f t="shared" si="71"/>
        <v>0.84570000000000012</v>
      </c>
      <c r="T344" s="38">
        <f t="shared" si="72"/>
        <v>1.0246054653283361</v>
      </c>
      <c r="U344" s="38">
        <f t="shared" si="73"/>
        <v>0.97044781033915051</v>
      </c>
    </row>
    <row r="345" spans="1:21" x14ac:dyDescent="0.25">
      <c r="A345">
        <f t="shared" si="65"/>
        <v>4</v>
      </c>
      <c r="B345">
        <f t="shared" si="66"/>
        <v>2000</v>
      </c>
      <c r="C345" t="str">
        <f t="shared" si="67"/>
        <v>2000-4</v>
      </c>
      <c r="D345" s="2">
        <v>36665</v>
      </c>
      <c r="E345" s="2">
        <v>36647</v>
      </c>
      <c r="F345">
        <v>0.71166666666666667</v>
      </c>
      <c r="G345">
        <v>0.95330000000000004</v>
      </c>
      <c r="H345">
        <v>1.1390169301684401</v>
      </c>
      <c r="I345">
        <v>1.1397760948304247</v>
      </c>
      <c r="J345">
        <f t="shared" si="68"/>
        <v>0.6004921735387917</v>
      </c>
      <c r="Q345" s="14">
        <f t="shared" si="69"/>
        <v>36665</v>
      </c>
      <c r="R345" s="38">
        <f t="shared" si="70"/>
        <v>0.64601190476190473</v>
      </c>
      <c r="S345" s="38">
        <f t="shared" si="71"/>
        <v>0.88124999999999998</v>
      </c>
      <c r="T345" s="38">
        <f t="shared" si="72"/>
        <v>1.0434526630192851</v>
      </c>
      <c r="U345" s="38">
        <f t="shared" si="73"/>
        <v>0.99106848864010544</v>
      </c>
    </row>
    <row r="346" spans="1:21" x14ac:dyDescent="0.25">
      <c r="A346">
        <f t="shared" si="65"/>
        <v>5</v>
      </c>
      <c r="B346">
        <f t="shared" si="66"/>
        <v>2000</v>
      </c>
      <c r="C346" t="str">
        <f t="shared" si="67"/>
        <v>2000-5</v>
      </c>
      <c r="D346" s="2">
        <v>36672</v>
      </c>
      <c r="E346" s="2">
        <v>36647</v>
      </c>
      <c r="F346">
        <v>0.7142857142857143</v>
      </c>
      <c r="G346">
        <v>1.0024</v>
      </c>
      <c r="H346">
        <v>1.1304010683668635</v>
      </c>
      <c r="I346">
        <v>1.1848864010536715</v>
      </c>
      <c r="J346">
        <f t="shared" si="68"/>
        <v>0.58256149571360882</v>
      </c>
      <c r="Q346" s="14">
        <f t="shared" si="69"/>
        <v>36672</v>
      </c>
      <c r="R346" s="38">
        <f t="shared" si="70"/>
        <v>0.66988095238095235</v>
      </c>
      <c r="S346" s="38">
        <f t="shared" si="71"/>
        <v>0.905775</v>
      </c>
      <c r="T346" s="38">
        <f t="shared" si="72"/>
        <v>1.0713824150260629</v>
      </c>
      <c r="U346" s="38">
        <f t="shared" si="73"/>
        <v>1.0510372077708265</v>
      </c>
    </row>
    <row r="347" spans="1:21" x14ac:dyDescent="0.25">
      <c r="A347">
        <f t="shared" si="65"/>
        <v>5</v>
      </c>
      <c r="B347">
        <f t="shared" si="66"/>
        <v>2000</v>
      </c>
      <c r="C347" t="str">
        <f t="shared" si="67"/>
        <v>2000-5</v>
      </c>
      <c r="D347" s="2">
        <v>36700</v>
      </c>
      <c r="E347" s="2">
        <v>36678</v>
      </c>
      <c r="F347">
        <v>0.7678571428571429</v>
      </c>
      <c r="G347">
        <v>1.081</v>
      </c>
      <c r="H347">
        <v>1.308893005356194</v>
      </c>
      <c r="I347">
        <v>1.2472835034573593</v>
      </c>
      <c r="J347">
        <f t="shared" si="68"/>
        <v>0.70460484418481073</v>
      </c>
      <c r="Q347" s="14">
        <f t="shared" si="69"/>
        <v>36700</v>
      </c>
      <c r="R347" s="38">
        <f t="shared" si="70"/>
        <v>0.69523809523809521</v>
      </c>
      <c r="S347" s="38">
        <f t="shared" si="71"/>
        <v>0.94989999999999997</v>
      </c>
      <c r="T347" s="38">
        <f t="shared" si="72"/>
        <v>1.1003891497580378</v>
      </c>
      <c r="U347" s="38">
        <f t="shared" si="73"/>
        <v>1.1222835034573593</v>
      </c>
    </row>
    <row r="348" spans="1:21" x14ac:dyDescent="0.25">
      <c r="A348">
        <f t="shared" si="65"/>
        <v>5</v>
      </c>
      <c r="B348">
        <f t="shared" si="66"/>
        <v>2000</v>
      </c>
      <c r="C348" t="str">
        <f t="shared" si="67"/>
        <v>2000-5</v>
      </c>
      <c r="D348" s="2">
        <v>36707</v>
      </c>
      <c r="E348" s="2">
        <v>36678</v>
      </c>
      <c r="F348">
        <v>0.77380952380952384</v>
      </c>
      <c r="G348">
        <v>1.0378000000000001</v>
      </c>
      <c r="H348">
        <v>1.3496747512169904</v>
      </c>
      <c r="I348">
        <v>1.2199539018768522</v>
      </c>
      <c r="J348">
        <f t="shared" si="68"/>
        <v>0.74419506311118755</v>
      </c>
      <c r="Q348" s="14">
        <f t="shared" si="69"/>
        <v>36707</v>
      </c>
      <c r="R348" s="38">
        <f t="shared" si="70"/>
        <v>0.72476190476190472</v>
      </c>
      <c r="S348" s="38">
        <f t="shared" si="71"/>
        <v>0.99427499999999991</v>
      </c>
      <c r="T348" s="38">
        <f t="shared" si="72"/>
        <v>1.1654030069357688</v>
      </c>
      <c r="U348" s="38">
        <f t="shared" si="73"/>
        <v>1.1716743496871915</v>
      </c>
    </row>
    <row r="349" spans="1:21" x14ac:dyDescent="0.25">
      <c r="A349">
        <f t="shared" si="65"/>
        <v>5</v>
      </c>
      <c r="B349">
        <f t="shared" si="66"/>
        <v>2000</v>
      </c>
      <c r="C349" t="str">
        <f t="shared" si="67"/>
        <v>2000-5</v>
      </c>
      <c r="D349" s="2">
        <v>36714</v>
      </c>
      <c r="E349" s="2">
        <v>36708</v>
      </c>
      <c r="F349">
        <v>0.72095238095238101</v>
      </c>
      <c r="G349">
        <v>0.9264</v>
      </c>
      <c r="H349">
        <v>1.3496747512169904</v>
      </c>
      <c r="I349">
        <v>1.2897596312150148</v>
      </c>
      <c r="J349">
        <f t="shared" si="68"/>
        <v>0.87207197989146612</v>
      </c>
      <c r="Q349" s="14">
        <f t="shared" si="69"/>
        <v>36714</v>
      </c>
      <c r="R349" s="38">
        <f t="shared" si="70"/>
        <v>0.74190476190476184</v>
      </c>
      <c r="S349" s="38">
        <f t="shared" si="71"/>
        <v>1.0186249999999999</v>
      </c>
      <c r="T349" s="38">
        <f t="shared" si="72"/>
        <v>1.2319964387771221</v>
      </c>
      <c r="U349" s="38">
        <f t="shared" si="73"/>
        <v>1.197974975304577</v>
      </c>
    </row>
    <row r="350" spans="1:21" x14ac:dyDescent="0.25">
      <c r="A350" t="e">
        <f>MONTH(#REF!)</f>
        <v>#REF!</v>
      </c>
      <c r="B350" t="e">
        <f>YEAR(#REF!)</f>
        <v>#REF!</v>
      </c>
      <c r="C350" t="e">
        <f t="shared" si="67"/>
        <v>#REF!</v>
      </c>
      <c r="D350" s="2">
        <v>36721</v>
      </c>
      <c r="E350" s="2">
        <v>36708</v>
      </c>
      <c r="F350">
        <v>0.74761904761904763</v>
      </c>
      <c r="G350">
        <v>0.96299999999999997</v>
      </c>
      <c r="H350">
        <v>1.2508795358922444</v>
      </c>
      <c r="I350">
        <v>1.1498189002304906</v>
      </c>
      <c r="J350">
        <f t="shared" si="68"/>
        <v>0.67315097157561354</v>
      </c>
      <c r="Q350" s="14">
        <f t="shared" si="69"/>
        <v>36721</v>
      </c>
      <c r="R350" s="38">
        <f t="shared" si="70"/>
        <v>0.74422619047619043</v>
      </c>
      <c r="S350" s="38">
        <f t="shared" si="71"/>
        <v>1.0119</v>
      </c>
      <c r="T350" s="38">
        <f t="shared" si="72"/>
        <v>1.2846608940392594</v>
      </c>
      <c r="U350" s="38">
        <f t="shared" si="73"/>
        <v>1.2354708594007244</v>
      </c>
    </row>
    <row r="351" spans="1:21" x14ac:dyDescent="0.25">
      <c r="A351" t="e">
        <f>MONTH(#REF!)</f>
        <v>#REF!</v>
      </c>
      <c r="B351" t="e">
        <f>YEAR(#REF!)</f>
        <v>#REF!</v>
      </c>
      <c r="C351" t="e">
        <f t="shared" si="67"/>
        <v>#REF!</v>
      </c>
      <c r="D351" s="2">
        <v>36728</v>
      </c>
      <c r="E351" s="2">
        <v>36708</v>
      </c>
      <c r="F351">
        <v>0.68</v>
      </c>
      <c r="G351">
        <v>0.91310000000000002</v>
      </c>
      <c r="H351">
        <v>1.2057898591306597</v>
      </c>
      <c r="I351">
        <v>1.1499835363845901</v>
      </c>
      <c r="J351">
        <f t="shared" si="68"/>
        <v>0.77322038107449942</v>
      </c>
      <c r="Q351" s="14">
        <f t="shared" si="69"/>
        <v>36728</v>
      </c>
      <c r="R351" s="38">
        <f t="shared" si="70"/>
        <v>0.75255952380952384</v>
      </c>
      <c r="S351" s="38">
        <f t="shared" si="71"/>
        <v>1.0020500000000001</v>
      </c>
      <c r="T351" s="38">
        <f t="shared" si="72"/>
        <v>1.3147805109206048</v>
      </c>
      <c r="U351" s="38">
        <f t="shared" si="73"/>
        <v>1.2267039841949292</v>
      </c>
    </row>
    <row r="352" spans="1:21" x14ac:dyDescent="0.25">
      <c r="A352">
        <f t="shared" ref="A352:A363" si="74">MONTH(D347)</f>
        <v>6</v>
      </c>
      <c r="B352">
        <f t="shared" ref="B352:B363" si="75">YEAR(D347)</f>
        <v>2000</v>
      </c>
      <c r="C352" t="str">
        <f t="shared" si="67"/>
        <v>2000-6</v>
      </c>
      <c r="D352" s="2">
        <v>36735</v>
      </c>
      <c r="E352" s="2">
        <v>36708</v>
      </c>
      <c r="F352">
        <v>0.67095238095238097</v>
      </c>
      <c r="G352">
        <v>0.95030000000000003</v>
      </c>
      <c r="H352">
        <v>1.308893005356194</v>
      </c>
      <c r="I352">
        <v>1.0599275600921962</v>
      </c>
      <c r="J352">
        <f t="shared" si="68"/>
        <v>0.95079865950887676</v>
      </c>
      <c r="Q352" s="14">
        <f t="shared" si="69"/>
        <v>36735</v>
      </c>
      <c r="R352" s="38">
        <f t="shared" si="70"/>
        <v>0.73059523809523819</v>
      </c>
      <c r="S352" s="38">
        <f t="shared" si="71"/>
        <v>0.96007500000000001</v>
      </c>
      <c r="T352" s="38">
        <f t="shared" si="72"/>
        <v>1.2890047243642213</v>
      </c>
      <c r="U352" s="38">
        <f t="shared" si="73"/>
        <v>1.202378992426737</v>
      </c>
    </row>
    <row r="353" spans="1:21" x14ac:dyDescent="0.25">
      <c r="A353">
        <f t="shared" si="74"/>
        <v>6</v>
      </c>
      <c r="B353">
        <f t="shared" si="75"/>
        <v>2000</v>
      </c>
      <c r="C353" t="str">
        <f t="shared" si="67"/>
        <v>2000-6</v>
      </c>
      <c r="D353" s="2">
        <v>36742</v>
      </c>
      <c r="E353" s="2">
        <v>36739</v>
      </c>
      <c r="F353">
        <v>0.71333333333333337</v>
      </c>
      <c r="G353">
        <v>0.87590000000000001</v>
      </c>
      <c r="H353">
        <v>1.2250319504875142</v>
      </c>
      <c r="I353">
        <v>0.9799143891998684</v>
      </c>
      <c r="J353">
        <f t="shared" si="68"/>
        <v>0.71733451002922544</v>
      </c>
      <c r="Q353" s="14">
        <f t="shared" si="69"/>
        <v>36742</v>
      </c>
      <c r="R353" s="38">
        <f t="shared" si="70"/>
        <v>0.70488095238095239</v>
      </c>
      <c r="S353" s="38">
        <f t="shared" si="71"/>
        <v>0.93820000000000003</v>
      </c>
      <c r="T353" s="38">
        <f t="shared" si="72"/>
        <v>1.2788092878990223</v>
      </c>
      <c r="U353" s="38">
        <f t="shared" si="73"/>
        <v>1.1623724069805728</v>
      </c>
    </row>
    <row r="354" spans="1:21" x14ac:dyDescent="0.25">
      <c r="A354">
        <f t="shared" si="74"/>
        <v>7</v>
      </c>
      <c r="B354">
        <f t="shared" si="75"/>
        <v>2000</v>
      </c>
      <c r="C354" t="str">
        <f t="shared" si="67"/>
        <v>2000-7</v>
      </c>
      <c r="D354" s="2">
        <v>36749</v>
      </c>
      <c r="E354" s="2">
        <v>36739</v>
      </c>
      <c r="F354">
        <v>0.73857142857142855</v>
      </c>
      <c r="G354">
        <v>0.91189999999999993</v>
      </c>
      <c r="H354">
        <v>1.2250319504875142</v>
      </c>
      <c r="I354">
        <v>0.98238393151136005</v>
      </c>
      <c r="J354">
        <f t="shared" si="68"/>
        <v>0.65865060994441005</v>
      </c>
      <c r="Q354" s="14">
        <f t="shared" si="69"/>
        <v>36749</v>
      </c>
      <c r="R354" s="38">
        <f t="shared" si="70"/>
        <v>0.70297619047619053</v>
      </c>
      <c r="S354" s="38">
        <f t="shared" si="71"/>
        <v>0.92557500000000004</v>
      </c>
      <c r="T354" s="38">
        <f t="shared" si="72"/>
        <v>1.247648587716653</v>
      </c>
      <c r="U354" s="38">
        <f t="shared" si="73"/>
        <v>1.0849110964767863</v>
      </c>
    </row>
    <row r="355" spans="1:21" x14ac:dyDescent="0.25">
      <c r="A355">
        <f t="shared" si="74"/>
        <v>7</v>
      </c>
      <c r="B355">
        <f t="shared" si="75"/>
        <v>2000</v>
      </c>
      <c r="C355" t="str">
        <f t="shared" si="67"/>
        <v>2000-7</v>
      </c>
      <c r="D355" s="2">
        <v>36756</v>
      </c>
      <c r="E355" s="2">
        <v>36739</v>
      </c>
      <c r="F355">
        <v>0.7616666666666666</v>
      </c>
      <c r="G355">
        <v>0.94299999999999995</v>
      </c>
      <c r="H355">
        <v>1.332443027613837</v>
      </c>
      <c r="I355">
        <v>1.0098781692459664</v>
      </c>
      <c r="J355">
        <f t="shared" si="68"/>
        <v>0.74937815441641642</v>
      </c>
      <c r="Q355" s="14">
        <f t="shared" si="69"/>
        <v>36756</v>
      </c>
      <c r="R355" s="38">
        <f t="shared" si="70"/>
        <v>0.70071428571428573</v>
      </c>
      <c r="S355" s="38">
        <f t="shared" si="71"/>
        <v>0.91280000000000006</v>
      </c>
      <c r="T355" s="38">
        <f t="shared" si="72"/>
        <v>1.2411866913654706</v>
      </c>
      <c r="U355" s="38">
        <f t="shared" si="73"/>
        <v>1.0430523542970036</v>
      </c>
    </row>
    <row r="356" spans="1:21" x14ac:dyDescent="0.25">
      <c r="A356">
        <f t="shared" si="74"/>
        <v>7</v>
      </c>
      <c r="B356">
        <f t="shared" si="75"/>
        <v>2000</v>
      </c>
      <c r="C356" t="str">
        <f t="shared" si="67"/>
        <v>2000-7</v>
      </c>
      <c r="D356" s="2">
        <v>36763</v>
      </c>
      <c r="E356" s="2">
        <v>36739</v>
      </c>
      <c r="F356">
        <v>0.76261904761904764</v>
      </c>
      <c r="G356">
        <v>0.95409999999999995</v>
      </c>
      <c r="H356">
        <v>1.3110469708065884</v>
      </c>
      <c r="I356">
        <v>1.0297991438919987</v>
      </c>
      <c r="J356">
        <f t="shared" si="68"/>
        <v>0.71913745781694383</v>
      </c>
      <c r="Q356" s="14">
        <f t="shared" si="69"/>
        <v>36763</v>
      </c>
      <c r="R356" s="38">
        <f t="shared" si="70"/>
        <v>0.72113095238095237</v>
      </c>
      <c r="S356" s="38">
        <f t="shared" si="71"/>
        <v>0.92027500000000007</v>
      </c>
      <c r="T356" s="38">
        <f t="shared" si="72"/>
        <v>1.2728499834862648</v>
      </c>
      <c r="U356" s="38">
        <f t="shared" si="73"/>
        <v>1.0080260125123477</v>
      </c>
    </row>
    <row r="357" spans="1:21" x14ac:dyDescent="0.25">
      <c r="A357">
        <f t="shared" si="74"/>
        <v>7</v>
      </c>
      <c r="B357">
        <f t="shared" si="75"/>
        <v>2000</v>
      </c>
      <c r="C357" t="str">
        <f t="shared" si="67"/>
        <v>2000-7</v>
      </c>
      <c r="D357" s="2">
        <v>36777</v>
      </c>
      <c r="E357" s="2">
        <v>36770</v>
      </c>
      <c r="F357">
        <v>0.80071428571428582</v>
      </c>
      <c r="G357">
        <v>0.95050000000000001</v>
      </c>
      <c r="H357">
        <v>1.2485819727451573</v>
      </c>
      <c r="I357">
        <v>1.0623971024036878</v>
      </c>
      <c r="J357">
        <f t="shared" si="68"/>
        <v>0.55933520235791245</v>
      </c>
      <c r="Q357" s="14">
        <f t="shared" si="69"/>
        <v>36777</v>
      </c>
      <c r="R357" s="38">
        <f t="shared" si="70"/>
        <v>0.74404761904761907</v>
      </c>
      <c r="S357" s="38">
        <f t="shared" si="71"/>
        <v>0.92122499999999996</v>
      </c>
      <c r="T357" s="38">
        <f t="shared" si="72"/>
        <v>1.2733884748488635</v>
      </c>
      <c r="U357" s="38">
        <f t="shared" si="73"/>
        <v>1.0004939084622984</v>
      </c>
    </row>
    <row r="358" spans="1:21" x14ac:dyDescent="0.25">
      <c r="A358">
        <f t="shared" si="74"/>
        <v>8</v>
      </c>
      <c r="B358">
        <f t="shared" si="75"/>
        <v>2000</v>
      </c>
      <c r="C358" t="str">
        <f t="shared" si="67"/>
        <v>2000-8</v>
      </c>
      <c r="D358" s="2">
        <v>36784</v>
      </c>
      <c r="E358" s="2">
        <v>36770</v>
      </c>
      <c r="F358">
        <v>0.85523809523809524</v>
      </c>
      <c r="G358">
        <v>0.96660000000000001</v>
      </c>
      <c r="H358">
        <v>1.2615057654475224</v>
      </c>
      <c r="I358">
        <v>1.077378992426737</v>
      </c>
      <c r="J358">
        <f t="shared" si="68"/>
        <v>0.47503458097984241</v>
      </c>
      <c r="Q358" s="14">
        <f t="shared" si="69"/>
        <v>36784</v>
      </c>
      <c r="R358" s="38">
        <f t="shared" si="70"/>
        <v>0.76589285714285715</v>
      </c>
      <c r="S358" s="38">
        <f t="shared" si="71"/>
        <v>0.9398749999999999</v>
      </c>
      <c r="T358" s="38">
        <f t="shared" si="72"/>
        <v>1.2792759804132741</v>
      </c>
      <c r="U358" s="38">
        <f t="shared" si="73"/>
        <v>1.0211145867632532</v>
      </c>
    </row>
    <row r="359" spans="1:21" x14ac:dyDescent="0.25">
      <c r="A359">
        <f t="shared" si="74"/>
        <v>8</v>
      </c>
      <c r="B359">
        <f t="shared" si="75"/>
        <v>2000</v>
      </c>
      <c r="C359" t="str">
        <f t="shared" si="67"/>
        <v>2000-8</v>
      </c>
      <c r="D359" s="2">
        <v>36805</v>
      </c>
      <c r="E359" s="2">
        <v>36800</v>
      </c>
      <c r="F359">
        <v>0.73476190476190473</v>
      </c>
      <c r="G359">
        <v>0.84499999999999997</v>
      </c>
      <c r="H359">
        <v>1.1820962391763237</v>
      </c>
      <c r="I359">
        <v>1.0047744484688836</v>
      </c>
      <c r="J359">
        <f t="shared" si="68"/>
        <v>0.60881536116025914</v>
      </c>
      <c r="Q359" s="14">
        <f t="shared" si="69"/>
        <v>36805</v>
      </c>
      <c r="R359" s="38">
        <f t="shared" si="70"/>
        <v>0.79505952380952383</v>
      </c>
      <c r="S359" s="38">
        <f t="shared" si="71"/>
        <v>0.95355000000000001</v>
      </c>
      <c r="T359" s="38">
        <f t="shared" si="72"/>
        <v>1.2883944341532763</v>
      </c>
      <c r="U359" s="38">
        <f t="shared" si="73"/>
        <v>1.0448633519920973</v>
      </c>
    </row>
    <row r="360" spans="1:21" x14ac:dyDescent="0.25">
      <c r="A360">
        <f t="shared" si="74"/>
        <v>8</v>
      </c>
      <c r="B360">
        <f t="shared" si="75"/>
        <v>2000</v>
      </c>
      <c r="C360" t="str">
        <f t="shared" si="67"/>
        <v>2000-8</v>
      </c>
      <c r="D360" s="2">
        <v>36812</v>
      </c>
      <c r="E360" s="2">
        <v>36800</v>
      </c>
      <c r="F360">
        <v>0.83309523809523811</v>
      </c>
      <c r="G360">
        <v>0.96629999999999994</v>
      </c>
      <c r="H360">
        <v>1.1390169301684401</v>
      </c>
      <c r="I360">
        <v>1.0098781692459664</v>
      </c>
      <c r="J360">
        <f t="shared" si="68"/>
        <v>0.36721094790152853</v>
      </c>
      <c r="Q360" s="14">
        <f t="shared" si="69"/>
        <v>36812</v>
      </c>
      <c r="R360" s="38">
        <f t="shared" si="70"/>
        <v>0.78833333333333333</v>
      </c>
      <c r="S360" s="38">
        <f t="shared" si="71"/>
        <v>0.92904999999999993</v>
      </c>
      <c r="T360" s="38">
        <f t="shared" si="72"/>
        <v>1.2508077370438979</v>
      </c>
      <c r="U360" s="38">
        <f t="shared" si="73"/>
        <v>1.0435874217978267</v>
      </c>
    </row>
    <row r="361" spans="1:21" x14ac:dyDescent="0.25">
      <c r="A361">
        <f t="shared" si="74"/>
        <v>8</v>
      </c>
      <c r="B361">
        <f t="shared" si="75"/>
        <v>2000</v>
      </c>
      <c r="C361" t="str">
        <f t="shared" si="67"/>
        <v>2000-8</v>
      </c>
      <c r="D361" s="2">
        <v>36833</v>
      </c>
      <c r="E361" s="2">
        <v>36831</v>
      </c>
      <c r="F361">
        <v>0.77880952380952384</v>
      </c>
      <c r="G361">
        <v>0.86950000000000005</v>
      </c>
      <c r="H361">
        <v>1.0833010238515774</v>
      </c>
      <c r="I361">
        <v>0.97003621995390199</v>
      </c>
      <c r="J361">
        <f t="shared" si="68"/>
        <v>0.39097043722917307</v>
      </c>
      <c r="Q361" s="14">
        <f t="shared" si="69"/>
        <v>36833</v>
      </c>
      <c r="R361" s="38">
        <f t="shared" si="70"/>
        <v>0.80595238095238098</v>
      </c>
      <c r="S361" s="38">
        <f t="shared" si="71"/>
        <v>0.93210000000000004</v>
      </c>
      <c r="T361" s="38">
        <f t="shared" si="72"/>
        <v>1.2078002268843608</v>
      </c>
      <c r="U361" s="38">
        <f t="shared" si="73"/>
        <v>1.0386071781363186</v>
      </c>
    </row>
    <row r="362" spans="1:21" x14ac:dyDescent="0.25">
      <c r="A362">
        <f t="shared" si="74"/>
        <v>9</v>
      </c>
      <c r="B362">
        <f t="shared" si="75"/>
        <v>2000</v>
      </c>
      <c r="C362" t="str">
        <f t="shared" si="67"/>
        <v>2000-9</v>
      </c>
      <c r="D362" s="2">
        <v>36840</v>
      </c>
      <c r="E362" s="2">
        <v>36831</v>
      </c>
      <c r="F362">
        <v>0.81</v>
      </c>
      <c r="G362">
        <v>0.86970000000000003</v>
      </c>
      <c r="H362">
        <v>1.1519407228708052</v>
      </c>
      <c r="I362">
        <v>1.0049390846229833</v>
      </c>
      <c r="J362">
        <f t="shared" si="68"/>
        <v>0.42214904058124086</v>
      </c>
      <c r="Q362" s="14">
        <f t="shared" si="69"/>
        <v>36840</v>
      </c>
      <c r="R362" s="38">
        <f t="shared" si="70"/>
        <v>0.80047619047619034</v>
      </c>
      <c r="S362" s="38">
        <f t="shared" si="71"/>
        <v>0.91184999999999994</v>
      </c>
      <c r="T362" s="38">
        <f t="shared" si="72"/>
        <v>1.1664799896609659</v>
      </c>
      <c r="U362" s="38">
        <f t="shared" si="73"/>
        <v>1.0155169575238721</v>
      </c>
    </row>
    <row r="363" spans="1:21" x14ac:dyDescent="0.25">
      <c r="A363">
        <f t="shared" si="74"/>
        <v>9</v>
      </c>
      <c r="B363">
        <f t="shared" si="75"/>
        <v>2000</v>
      </c>
      <c r="C363" t="str">
        <f t="shared" si="67"/>
        <v>2000-9</v>
      </c>
      <c r="D363" s="2">
        <v>36847</v>
      </c>
      <c r="E363" s="2">
        <v>36831</v>
      </c>
      <c r="F363">
        <v>0.84404761904761916</v>
      </c>
      <c r="G363">
        <v>0.91810000000000003</v>
      </c>
      <c r="H363">
        <v>1.2036358936802654</v>
      </c>
      <c r="I363">
        <v>1.0349028646690814</v>
      </c>
      <c r="J363">
        <f t="shared" si="68"/>
        <v>0.42602842128550461</v>
      </c>
      <c r="Q363" s="14">
        <f t="shared" si="69"/>
        <v>36847</v>
      </c>
      <c r="R363" s="38">
        <f t="shared" si="70"/>
        <v>0.78916666666666668</v>
      </c>
      <c r="S363" s="38">
        <f t="shared" si="71"/>
        <v>0.887625</v>
      </c>
      <c r="T363" s="38">
        <f t="shared" si="72"/>
        <v>1.1390887290167866</v>
      </c>
      <c r="U363" s="38">
        <f t="shared" si="73"/>
        <v>0.99740698057293375</v>
      </c>
    </row>
    <row r="364" spans="1:21" x14ac:dyDescent="0.25">
      <c r="A364" t="e">
        <f>MONTH(#REF!)</f>
        <v>#REF!</v>
      </c>
      <c r="B364" t="e">
        <f>YEAR(#REF!)</f>
        <v>#REF!</v>
      </c>
      <c r="C364" t="e">
        <f t="shared" si="67"/>
        <v>#REF!</v>
      </c>
      <c r="D364" s="2">
        <v>36854</v>
      </c>
      <c r="E364" s="2">
        <v>36831</v>
      </c>
      <c r="F364">
        <v>0.84285714285714286</v>
      </c>
      <c r="G364">
        <v>0.92010000000000003</v>
      </c>
      <c r="H364">
        <v>1.186404170077112</v>
      </c>
      <c r="I364">
        <v>1.0098781692459664</v>
      </c>
      <c r="J364">
        <f t="shared" si="68"/>
        <v>0.40759816788809894</v>
      </c>
      <c r="Q364" s="14">
        <f t="shared" si="69"/>
        <v>36854</v>
      </c>
      <c r="R364" s="38">
        <f t="shared" si="70"/>
        <v>0.81648809523809529</v>
      </c>
      <c r="S364" s="38">
        <f t="shared" si="71"/>
        <v>0.90589999999999993</v>
      </c>
      <c r="T364" s="38">
        <f t="shared" si="72"/>
        <v>1.144473642642772</v>
      </c>
      <c r="U364" s="38">
        <f t="shared" si="73"/>
        <v>1.0049390846229831</v>
      </c>
    </row>
    <row r="365" spans="1:21" x14ac:dyDescent="0.25">
      <c r="A365" t="e">
        <f>MONTH(#REF!)</f>
        <v>#REF!</v>
      </c>
      <c r="B365" t="e">
        <f>YEAR(#REF!)</f>
        <v>#REF!</v>
      </c>
      <c r="C365" t="e">
        <f t="shared" si="67"/>
        <v>#REF!</v>
      </c>
      <c r="D365" s="2">
        <v>36868</v>
      </c>
      <c r="E365" s="2">
        <v>36861</v>
      </c>
      <c r="F365">
        <v>0.67714285714285716</v>
      </c>
      <c r="G365">
        <v>0.73659999999999992</v>
      </c>
      <c r="H365">
        <v>1.1519407228708052</v>
      </c>
      <c r="I365">
        <v>0.94484688837668751</v>
      </c>
      <c r="J365">
        <f t="shared" si="68"/>
        <v>0.70117828272059834</v>
      </c>
      <c r="Q365" s="14">
        <f t="shared" si="69"/>
        <v>36868</v>
      </c>
      <c r="R365" s="38">
        <f t="shared" si="70"/>
        <v>0.81892857142857156</v>
      </c>
      <c r="S365" s="38">
        <f t="shared" si="71"/>
        <v>0.89435000000000009</v>
      </c>
      <c r="T365" s="38">
        <f t="shared" si="72"/>
        <v>1.15632045261994</v>
      </c>
      <c r="U365" s="38">
        <f t="shared" si="73"/>
        <v>1.0049390846229833</v>
      </c>
    </row>
    <row r="366" spans="1:21" x14ac:dyDescent="0.25">
      <c r="A366">
        <f>MONTH(D359)</f>
        <v>10</v>
      </c>
      <c r="B366">
        <f>YEAR(D359)</f>
        <v>2000</v>
      </c>
      <c r="C366" t="str">
        <f t="shared" si="67"/>
        <v>2000-10</v>
      </c>
      <c r="D366" s="2">
        <v>36875</v>
      </c>
      <c r="E366" s="2">
        <v>36861</v>
      </c>
      <c r="F366">
        <v>0.68738095238095243</v>
      </c>
      <c r="G366">
        <v>0.75670000000000004</v>
      </c>
      <c r="H366">
        <v>1.1390169301684401</v>
      </c>
      <c r="I366">
        <v>0.95488969377675337</v>
      </c>
      <c r="J366">
        <f t="shared" si="68"/>
        <v>0.6570388315578275</v>
      </c>
      <c r="Q366" s="14">
        <f t="shared" si="69"/>
        <v>36875</v>
      </c>
      <c r="R366" s="38">
        <f t="shared" si="70"/>
        <v>0.79351190476190481</v>
      </c>
      <c r="S366" s="38">
        <f t="shared" si="71"/>
        <v>0.86112499999999992</v>
      </c>
      <c r="T366" s="38">
        <f t="shared" si="72"/>
        <v>1.1734803773747471</v>
      </c>
      <c r="U366" s="38">
        <f t="shared" si="73"/>
        <v>0.99864175172867953</v>
      </c>
    </row>
    <row r="367" spans="1:21" x14ac:dyDescent="0.25">
      <c r="A367">
        <f>MONTH(D360)</f>
        <v>10</v>
      </c>
      <c r="B367">
        <f>YEAR(D360)</f>
        <v>2000</v>
      </c>
      <c r="C367" t="str">
        <f t="shared" si="67"/>
        <v>2000-10</v>
      </c>
      <c r="D367" s="2">
        <v>36882</v>
      </c>
      <c r="E367" s="2">
        <v>36861</v>
      </c>
      <c r="F367">
        <v>0.62333333333333329</v>
      </c>
      <c r="G367">
        <v>0.7409</v>
      </c>
      <c r="H367">
        <v>1.1562486537715937</v>
      </c>
      <c r="I367">
        <v>0.90484030293052364</v>
      </c>
      <c r="J367">
        <f t="shared" si="68"/>
        <v>0.8549443643394552</v>
      </c>
      <c r="Q367" s="14">
        <f t="shared" si="69"/>
        <v>36882</v>
      </c>
      <c r="R367" s="38">
        <f t="shared" si="70"/>
        <v>0.7628571428571429</v>
      </c>
      <c r="S367" s="38">
        <f t="shared" si="71"/>
        <v>0.83287499999999992</v>
      </c>
      <c r="T367" s="38">
        <f t="shared" si="72"/>
        <v>1.1702494291991556</v>
      </c>
      <c r="U367" s="38">
        <f t="shared" si="73"/>
        <v>0.98612940401712224</v>
      </c>
    </row>
    <row r="368" spans="1:21" x14ac:dyDescent="0.25">
      <c r="A368" t="e">
        <f>MONTH(#REF!)</f>
        <v>#REF!</v>
      </c>
      <c r="B368" t="e">
        <f>YEAR(#REF!)</f>
        <v>#REF!</v>
      </c>
      <c r="C368" t="e">
        <f t="shared" si="67"/>
        <v>#REF!</v>
      </c>
      <c r="D368" s="2">
        <v>36889</v>
      </c>
      <c r="E368" s="2">
        <v>36861</v>
      </c>
      <c r="F368">
        <v>0.63809523809523816</v>
      </c>
      <c r="G368">
        <v>0.78579999999999994</v>
      </c>
      <c r="H368">
        <v>1.1950200318786888</v>
      </c>
      <c r="I368">
        <v>0.90484030293052364</v>
      </c>
      <c r="J368">
        <f t="shared" si="68"/>
        <v>0.87279258727257181</v>
      </c>
      <c r="Q368" s="14">
        <f t="shared" si="69"/>
        <v>36889</v>
      </c>
      <c r="R368" s="38">
        <f t="shared" si="70"/>
        <v>0.70767857142857138</v>
      </c>
      <c r="S368" s="38">
        <f t="shared" si="71"/>
        <v>0.78857499999999991</v>
      </c>
      <c r="T368" s="38">
        <f t="shared" si="72"/>
        <v>1.1584026192219878</v>
      </c>
      <c r="U368" s="38">
        <f t="shared" si="73"/>
        <v>0.95361376358248284</v>
      </c>
    </row>
    <row r="369" spans="1:21" x14ac:dyDescent="0.25">
      <c r="A369" t="e">
        <f>MONTH(#REF!)</f>
        <v>#REF!</v>
      </c>
      <c r="B369" t="e">
        <f>YEAR(#REF!)</f>
        <v>#REF!</v>
      </c>
      <c r="C369" t="e">
        <f t="shared" si="67"/>
        <v>#REF!</v>
      </c>
      <c r="D369" s="2">
        <v>36896</v>
      </c>
      <c r="E369" s="2">
        <v>36892</v>
      </c>
      <c r="F369">
        <v>0.66547619047619044</v>
      </c>
      <c r="G369">
        <v>0.8206</v>
      </c>
      <c r="H369">
        <v>1.186404170077112</v>
      </c>
      <c r="I369">
        <v>0.94978597299967071</v>
      </c>
      <c r="J369">
        <f t="shared" si="68"/>
        <v>0.78278980834485523</v>
      </c>
      <c r="Q369" s="14">
        <f t="shared" si="69"/>
        <v>36896</v>
      </c>
      <c r="R369" s="38">
        <f t="shared" si="70"/>
        <v>0.65648809523809526</v>
      </c>
      <c r="S369" s="38">
        <f t="shared" si="71"/>
        <v>0.755</v>
      </c>
      <c r="T369" s="38">
        <f t="shared" si="72"/>
        <v>1.160556584672382</v>
      </c>
      <c r="U369" s="38">
        <f t="shared" si="73"/>
        <v>0.92735429700362193</v>
      </c>
    </row>
    <row r="370" spans="1:21" x14ac:dyDescent="0.25">
      <c r="A370">
        <f t="shared" ref="A370:A377" si="76">MONTH(D361)</f>
        <v>11</v>
      </c>
      <c r="B370">
        <f t="shared" ref="B370:B377" si="77">YEAR(D361)</f>
        <v>2000</v>
      </c>
      <c r="C370" t="str">
        <f t="shared" si="67"/>
        <v>2000-11</v>
      </c>
      <c r="D370" s="2">
        <v>36903</v>
      </c>
      <c r="E370" s="2">
        <v>36892</v>
      </c>
      <c r="F370">
        <v>0.71547619047619049</v>
      </c>
      <c r="G370">
        <v>0.90079999999999993</v>
      </c>
      <c r="H370">
        <v>1.1907121009779005</v>
      </c>
      <c r="I370">
        <v>1.0299637800460981</v>
      </c>
      <c r="J370">
        <f t="shared" si="68"/>
        <v>0.66422323597576771</v>
      </c>
      <c r="Q370" s="14">
        <f t="shared" si="69"/>
        <v>36903</v>
      </c>
      <c r="R370" s="38">
        <f t="shared" si="70"/>
        <v>0.65357142857142858</v>
      </c>
      <c r="S370" s="38">
        <f t="shared" si="71"/>
        <v>0.77600000000000002</v>
      </c>
      <c r="T370" s="38">
        <f t="shared" si="72"/>
        <v>1.1691724464739586</v>
      </c>
      <c r="U370" s="38">
        <f t="shared" si="73"/>
        <v>0.92858906815936781</v>
      </c>
    </row>
    <row r="371" spans="1:21" x14ac:dyDescent="0.25">
      <c r="A371">
        <f t="shared" si="76"/>
        <v>11</v>
      </c>
      <c r="B371">
        <f t="shared" si="77"/>
        <v>2000</v>
      </c>
      <c r="C371" t="str">
        <f t="shared" si="67"/>
        <v>2000-11</v>
      </c>
      <c r="D371" s="2">
        <v>36910</v>
      </c>
      <c r="E371" s="2">
        <v>36892</v>
      </c>
      <c r="F371">
        <v>0.76642857142857135</v>
      </c>
      <c r="G371">
        <v>0.88120000000000009</v>
      </c>
      <c r="H371">
        <v>1.259351799997128</v>
      </c>
      <c r="I371">
        <v>1.037372406980573</v>
      </c>
      <c r="J371">
        <f t="shared" si="68"/>
        <v>0.64314307548553529</v>
      </c>
      <c r="Q371" s="14">
        <f t="shared" si="69"/>
        <v>36910</v>
      </c>
      <c r="R371" s="38">
        <f t="shared" si="70"/>
        <v>0.66059523809523812</v>
      </c>
      <c r="S371" s="38">
        <f t="shared" si="71"/>
        <v>0.81202499999999989</v>
      </c>
      <c r="T371" s="38">
        <f t="shared" si="72"/>
        <v>1.1820962391763237</v>
      </c>
      <c r="U371" s="38">
        <f t="shared" si="73"/>
        <v>0.94735758972670414</v>
      </c>
    </row>
    <row r="372" spans="1:21" x14ac:dyDescent="0.25">
      <c r="A372">
        <f t="shared" si="76"/>
        <v>11</v>
      </c>
      <c r="B372">
        <f t="shared" si="77"/>
        <v>2000</v>
      </c>
      <c r="C372" t="str">
        <f t="shared" si="67"/>
        <v>2000-11</v>
      </c>
      <c r="D372" s="2">
        <v>36917</v>
      </c>
      <c r="E372" s="2">
        <v>36892</v>
      </c>
      <c r="F372">
        <v>0.70880952380952378</v>
      </c>
      <c r="G372">
        <v>0.88549999999999995</v>
      </c>
      <c r="H372">
        <v>1.1734803773747471</v>
      </c>
      <c r="I372">
        <v>1.0098781692459664</v>
      </c>
      <c r="J372">
        <f t="shared" si="68"/>
        <v>0.65556519481825259</v>
      </c>
      <c r="Q372" s="14">
        <f t="shared" si="69"/>
        <v>36917</v>
      </c>
      <c r="R372" s="38">
        <f t="shared" si="70"/>
        <v>0.69636904761904761</v>
      </c>
      <c r="S372" s="38">
        <f t="shared" si="71"/>
        <v>0.84709999999999996</v>
      </c>
      <c r="T372" s="38">
        <f t="shared" si="72"/>
        <v>1.2078720257327071</v>
      </c>
      <c r="U372" s="38">
        <f t="shared" si="73"/>
        <v>0.98049061573921636</v>
      </c>
    </row>
    <row r="373" spans="1:21" x14ac:dyDescent="0.25">
      <c r="A373">
        <f t="shared" si="76"/>
        <v>11</v>
      </c>
      <c r="B373">
        <f t="shared" si="77"/>
        <v>2000</v>
      </c>
      <c r="C373" t="str">
        <f t="shared" si="67"/>
        <v>2000-11</v>
      </c>
      <c r="D373" s="2">
        <v>36931</v>
      </c>
      <c r="E373" s="2">
        <v>36923</v>
      </c>
      <c r="F373">
        <v>0.7388095238095238</v>
      </c>
      <c r="G373">
        <v>0.90110000000000001</v>
      </c>
      <c r="H373">
        <v>1.0960812188572495</v>
      </c>
      <c r="I373">
        <v>1.0248600592690156</v>
      </c>
      <c r="J373">
        <f t="shared" si="68"/>
        <v>0.48357754405428555</v>
      </c>
      <c r="Q373" s="14">
        <f t="shared" si="69"/>
        <v>36931</v>
      </c>
      <c r="R373" s="38">
        <f t="shared" si="70"/>
        <v>0.71404761904761904</v>
      </c>
      <c r="S373" s="38">
        <f t="shared" si="71"/>
        <v>0.87202500000000005</v>
      </c>
      <c r="T373" s="38">
        <f t="shared" si="72"/>
        <v>1.2024871121067218</v>
      </c>
      <c r="U373" s="38">
        <f t="shared" si="73"/>
        <v>1.0067500823180771</v>
      </c>
    </row>
    <row r="374" spans="1:21" x14ac:dyDescent="0.25">
      <c r="A374">
        <f t="shared" si="76"/>
        <v>12</v>
      </c>
      <c r="B374">
        <f t="shared" si="77"/>
        <v>2000</v>
      </c>
      <c r="C374" t="str">
        <f t="shared" si="67"/>
        <v>2000-12</v>
      </c>
      <c r="D374" s="2">
        <v>36938</v>
      </c>
      <c r="E374" s="2">
        <v>36923</v>
      </c>
      <c r="F374">
        <v>0.69428571428571428</v>
      </c>
      <c r="G374">
        <v>0.86450000000000005</v>
      </c>
      <c r="H374">
        <v>1.0982351843076437</v>
      </c>
      <c r="I374">
        <v>1.0398419492920645</v>
      </c>
      <c r="J374">
        <f t="shared" si="68"/>
        <v>0.58182022431142089</v>
      </c>
      <c r="Q374" s="14">
        <f t="shared" si="69"/>
        <v>36938</v>
      </c>
      <c r="R374" s="38">
        <f t="shared" si="70"/>
        <v>0.73238095238095235</v>
      </c>
      <c r="S374" s="38">
        <f t="shared" si="71"/>
        <v>0.89215</v>
      </c>
      <c r="T374" s="38">
        <f t="shared" si="72"/>
        <v>1.1799063743017562</v>
      </c>
      <c r="U374" s="38">
        <f t="shared" si="73"/>
        <v>1.0255186038854134</v>
      </c>
    </row>
    <row r="375" spans="1:21" x14ac:dyDescent="0.25">
      <c r="A375">
        <f t="shared" si="76"/>
        <v>12</v>
      </c>
      <c r="B375">
        <f t="shared" si="77"/>
        <v>2000</v>
      </c>
      <c r="C375" t="str">
        <f t="shared" si="67"/>
        <v>2000-12</v>
      </c>
      <c r="D375" s="2">
        <v>36945</v>
      </c>
      <c r="E375" s="2">
        <v>36923</v>
      </c>
      <c r="F375">
        <v>0.69142857142857139</v>
      </c>
      <c r="G375">
        <v>0.84519999999999995</v>
      </c>
      <c r="H375">
        <v>1.0488375766452707</v>
      </c>
      <c r="I375">
        <v>1.0398419492920645</v>
      </c>
      <c r="J375">
        <f t="shared" si="68"/>
        <v>0.51691385052001959</v>
      </c>
      <c r="Q375" s="14">
        <f t="shared" si="69"/>
        <v>36945</v>
      </c>
      <c r="R375" s="38">
        <f t="shared" si="70"/>
        <v>0.72708333333333341</v>
      </c>
      <c r="S375" s="38">
        <f t="shared" si="71"/>
        <v>0.88307500000000005</v>
      </c>
      <c r="T375" s="38">
        <f t="shared" si="72"/>
        <v>1.156787145134192</v>
      </c>
      <c r="U375" s="38">
        <f t="shared" si="73"/>
        <v>1.0279881461969049</v>
      </c>
    </row>
    <row r="376" spans="1:21" x14ac:dyDescent="0.25">
      <c r="A376">
        <f t="shared" si="76"/>
        <v>12</v>
      </c>
      <c r="B376">
        <f t="shared" si="77"/>
        <v>2000</v>
      </c>
      <c r="C376" t="str">
        <f t="shared" si="67"/>
        <v>2000-12</v>
      </c>
      <c r="D376" s="2">
        <v>36959</v>
      </c>
      <c r="E376" s="2">
        <v>36951</v>
      </c>
      <c r="F376">
        <v>0.66690476190476189</v>
      </c>
      <c r="G376">
        <v>0.88790000000000002</v>
      </c>
      <c r="H376">
        <v>0.97143841812777321</v>
      </c>
      <c r="I376">
        <v>1.0098781692459664</v>
      </c>
      <c r="J376">
        <f t="shared" si="68"/>
        <v>0.45663739954896376</v>
      </c>
      <c r="Q376" s="14">
        <f t="shared" si="69"/>
        <v>36959</v>
      </c>
      <c r="R376" s="38">
        <f t="shared" si="70"/>
        <v>0.70833333333333326</v>
      </c>
      <c r="S376" s="38">
        <f t="shared" si="71"/>
        <v>0.87407499999999994</v>
      </c>
      <c r="T376" s="38">
        <f t="shared" si="72"/>
        <v>1.1041585892962278</v>
      </c>
      <c r="U376" s="38">
        <f t="shared" si="73"/>
        <v>1.0286055317747778</v>
      </c>
    </row>
    <row r="377" spans="1:21" x14ac:dyDescent="0.25">
      <c r="A377">
        <f t="shared" si="76"/>
        <v>12</v>
      </c>
      <c r="B377">
        <f t="shared" si="77"/>
        <v>2000</v>
      </c>
      <c r="C377" t="str">
        <f t="shared" si="67"/>
        <v>2000-12</v>
      </c>
      <c r="D377" s="2">
        <v>36966</v>
      </c>
      <c r="E377" s="2">
        <v>36951</v>
      </c>
      <c r="F377">
        <v>0.6366666666666666</v>
      </c>
      <c r="G377">
        <v>0.87430000000000008</v>
      </c>
      <c r="H377">
        <v>0.89403925961027586</v>
      </c>
      <c r="I377">
        <v>1.0523542970036222</v>
      </c>
      <c r="J377">
        <f t="shared" si="68"/>
        <v>0.40425014598472664</v>
      </c>
      <c r="Q377" s="14">
        <f t="shared" si="69"/>
        <v>36966</v>
      </c>
      <c r="R377" s="38">
        <f t="shared" si="70"/>
        <v>0.69785714285714273</v>
      </c>
      <c r="S377" s="38">
        <f t="shared" si="71"/>
        <v>0.87467500000000009</v>
      </c>
      <c r="T377" s="38">
        <f t="shared" si="72"/>
        <v>1.0536480994844843</v>
      </c>
      <c r="U377" s="38">
        <f t="shared" si="73"/>
        <v>1.0286055317747778</v>
      </c>
    </row>
    <row r="378" spans="1:21" x14ac:dyDescent="0.25">
      <c r="D378" s="2">
        <v>36973</v>
      </c>
      <c r="E378" s="2">
        <v>36951</v>
      </c>
      <c r="F378">
        <v>0.65</v>
      </c>
      <c r="G378">
        <v>0.92559999999999998</v>
      </c>
      <c r="H378">
        <v>0.92850270681658276</v>
      </c>
      <c r="I378">
        <v>1.059762923938097</v>
      </c>
      <c r="J378">
        <f t="shared" si="68"/>
        <v>0.42846570279474266</v>
      </c>
      <c r="Q378" s="14">
        <f t="shared" si="69"/>
        <v>36973</v>
      </c>
      <c r="R378" s="38">
        <f t="shared" si="70"/>
        <v>0.67232142857142851</v>
      </c>
      <c r="S378" s="38">
        <f t="shared" si="71"/>
        <v>0.86797499999999994</v>
      </c>
      <c r="T378" s="38">
        <f t="shared" si="72"/>
        <v>1.0031376096727409</v>
      </c>
      <c r="U378" s="38">
        <f t="shared" si="73"/>
        <v>1.0354790912084293</v>
      </c>
    </row>
    <row r="379" spans="1:21" x14ac:dyDescent="0.25">
      <c r="D379" s="2"/>
      <c r="E379" s="2"/>
    </row>
    <row r="380" spans="1:21" x14ac:dyDescent="0.25">
      <c r="D380" s="2"/>
      <c r="E380" s="2"/>
    </row>
    <row r="381" spans="1:21" x14ac:dyDescent="0.25">
      <c r="D381" s="2"/>
      <c r="E381" s="2"/>
    </row>
    <row r="382" spans="1:21" x14ac:dyDescent="0.25">
      <c r="A382" t="e">
        <f>MONTH(#REF!)</f>
        <v>#REF!</v>
      </c>
      <c r="B382" t="e">
        <f>YEAR(#REF!)</f>
        <v>#REF!</v>
      </c>
      <c r="C382" t="e">
        <f t="shared" si="67"/>
        <v>#REF!</v>
      </c>
    </row>
    <row r="383" spans="1:21" x14ac:dyDescent="0.25">
      <c r="A383">
        <f t="shared" ref="A383:A391" si="78">MONTH(D373)</f>
        <v>2</v>
      </c>
      <c r="B383">
        <f t="shared" ref="B383:B391" si="79">YEAR(D373)</f>
        <v>2001</v>
      </c>
      <c r="C383" t="str">
        <f t="shared" si="67"/>
        <v>2001-2</v>
      </c>
    </row>
    <row r="384" spans="1:21" x14ac:dyDescent="0.25">
      <c r="A384">
        <f t="shared" si="78"/>
        <v>2</v>
      </c>
      <c r="B384">
        <f t="shared" si="79"/>
        <v>2001</v>
      </c>
      <c r="C384" t="str">
        <f t="shared" si="67"/>
        <v>2001-2</v>
      </c>
    </row>
    <row r="385" spans="1:3" x14ac:dyDescent="0.25">
      <c r="A385">
        <f t="shared" si="78"/>
        <v>2</v>
      </c>
      <c r="B385">
        <f t="shared" si="79"/>
        <v>2001</v>
      </c>
      <c r="C385" t="str">
        <f t="shared" si="67"/>
        <v>2001-2</v>
      </c>
    </row>
    <row r="386" spans="1:3" x14ac:dyDescent="0.25">
      <c r="A386">
        <f t="shared" si="78"/>
        <v>3</v>
      </c>
      <c r="B386">
        <f t="shared" si="79"/>
        <v>2001</v>
      </c>
      <c r="C386" t="str">
        <f t="shared" si="67"/>
        <v>2001-3</v>
      </c>
    </row>
    <row r="387" spans="1:3" x14ac:dyDescent="0.25">
      <c r="A387">
        <f t="shared" si="78"/>
        <v>3</v>
      </c>
      <c r="B387">
        <f t="shared" si="79"/>
        <v>2001</v>
      </c>
      <c r="C387" t="str">
        <f>CONCATENATE(B387,$B$1,A387)</f>
        <v>2001-3</v>
      </c>
    </row>
    <row r="388" spans="1:3" x14ac:dyDescent="0.25">
      <c r="A388">
        <f t="shared" si="78"/>
        <v>3</v>
      </c>
      <c r="B388">
        <f t="shared" si="79"/>
        <v>2001</v>
      </c>
      <c r="C388" t="str">
        <f>CONCATENATE(B388,$B$1,A388)</f>
        <v>2001-3</v>
      </c>
    </row>
    <row r="389" spans="1:3" x14ac:dyDescent="0.25">
      <c r="A389">
        <f t="shared" si="78"/>
        <v>1</v>
      </c>
      <c r="B389">
        <f t="shared" si="79"/>
        <v>1900</v>
      </c>
      <c r="C389" t="str">
        <f>CONCATENATE(B389,$B$1,A389)</f>
        <v>1900-1</v>
      </c>
    </row>
    <row r="390" spans="1:3" x14ac:dyDescent="0.25">
      <c r="A390">
        <f t="shared" si="78"/>
        <v>1</v>
      </c>
      <c r="B390">
        <f t="shared" si="79"/>
        <v>1900</v>
      </c>
      <c r="C390" t="str">
        <f>CONCATENATE(B390,$B$1,A390)</f>
        <v>1900-1</v>
      </c>
    </row>
    <row r="391" spans="1:3" x14ac:dyDescent="0.25">
      <c r="A391">
        <f t="shared" si="78"/>
        <v>1</v>
      </c>
      <c r="B391">
        <f t="shared" si="79"/>
        <v>1900</v>
      </c>
      <c r="C391" t="str">
        <f>CONCATENATE(B391,$B$1,A391)</f>
        <v>1900-1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108"/>
  <sheetViews>
    <sheetView topLeftCell="Y1" workbookViewId="0">
      <selection activeCell="AF3" sqref="AF3:AF108"/>
    </sheetView>
  </sheetViews>
  <sheetFormatPr defaultRowHeight="13.2" x14ac:dyDescent="0.25"/>
  <cols>
    <col min="1" max="1" width="24.5546875" bestFit="1" customWidth="1"/>
    <col min="2" max="31" width="16.88671875" bestFit="1" customWidth="1"/>
  </cols>
  <sheetData>
    <row r="1" spans="1:32" x14ac:dyDescent="0.25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5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5">
      <c r="A3" s="23">
        <v>37012</v>
      </c>
      <c r="B3" s="24">
        <v>0.374</v>
      </c>
      <c r="C3" s="25">
        <v>0.374</v>
      </c>
      <c r="D3" s="25">
        <v>0.374</v>
      </c>
      <c r="E3" s="25">
        <v>0.374</v>
      </c>
      <c r="F3" s="25">
        <v>0.374</v>
      </c>
      <c r="G3" s="25">
        <v>0.374</v>
      </c>
      <c r="H3" s="25">
        <v>0.38400000000000001</v>
      </c>
      <c r="I3" s="25">
        <v>0.38400000000000001</v>
      </c>
      <c r="J3" s="25">
        <v>0.38400000000000001</v>
      </c>
      <c r="K3" s="25">
        <v>0.38400000000000001</v>
      </c>
      <c r="L3" s="25">
        <v>0.38400000000000001</v>
      </c>
      <c r="M3" s="25">
        <v>0.38400000000000001</v>
      </c>
      <c r="N3" s="25">
        <v>0.38400000000000001</v>
      </c>
      <c r="O3" s="25">
        <v>0.373</v>
      </c>
      <c r="P3" s="25">
        <v>0.39400000000000002</v>
      </c>
      <c r="Q3" s="25">
        <v>0.41400000000000003</v>
      </c>
      <c r="R3" s="25">
        <v>0.434</v>
      </c>
      <c r="S3" s="25">
        <v>0.41400000000000003</v>
      </c>
      <c r="T3" s="25">
        <v>0.41400000000000003</v>
      </c>
      <c r="U3" s="25">
        <v>0.40900000000000003</v>
      </c>
      <c r="V3" s="25">
        <v>0.38100000000000001</v>
      </c>
      <c r="W3" s="25">
        <v>0.38600000000000001</v>
      </c>
      <c r="X3" s="25">
        <v>0.38600000000000001</v>
      </c>
      <c r="Y3" s="25">
        <v>0.41700000000000004</v>
      </c>
      <c r="Z3" s="25">
        <v>0.441</v>
      </c>
      <c r="AA3" s="25">
        <v>0.44800000000000001</v>
      </c>
      <c r="AB3" s="25">
        <v>0.438</v>
      </c>
      <c r="AC3" s="25">
        <v>0.42900000000000005</v>
      </c>
      <c r="AD3" s="25">
        <v>0.45100000000000001</v>
      </c>
      <c r="AE3" s="25">
        <v>0.41300000000000003</v>
      </c>
      <c r="AF3">
        <f>AVERAGE(B3:AE3)</f>
        <v>0.39913333333333334</v>
      </c>
    </row>
    <row r="4" spans="1:32" x14ac:dyDescent="0.25">
      <c r="A4" s="23">
        <v>37043</v>
      </c>
      <c r="B4" s="24">
        <v>0.372</v>
      </c>
      <c r="C4" s="25">
        <v>0.372</v>
      </c>
      <c r="D4" s="25">
        <v>0.372</v>
      </c>
      <c r="E4" s="25">
        <v>0.372</v>
      </c>
      <c r="F4" s="25">
        <v>0.372</v>
      </c>
      <c r="G4" s="25">
        <v>0.372</v>
      </c>
      <c r="H4" s="25">
        <v>0.372</v>
      </c>
      <c r="I4" s="25">
        <v>0.372</v>
      </c>
      <c r="J4" s="25">
        <v>0.372</v>
      </c>
      <c r="K4" s="25">
        <v>0.372</v>
      </c>
      <c r="L4" s="25">
        <v>0.372</v>
      </c>
      <c r="M4" s="25">
        <v>0.372</v>
      </c>
      <c r="N4" s="25">
        <v>0.372</v>
      </c>
      <c r="O4" s="25">
        <v>0.373</v>
      </c>
      <c r="P4" s="25">
        <v>0.38200000000000001</v>
      </c>
      <c r="Q4" s="25">
        <v>0.40900000000000003</v>
      </c>
      <c r="R4" s="25">
        <v>0.39900000000000002</v>
      </c>
      <c r="S4" s="25">
        <v>0.40400000000000003</v>
      </c>
      <c r="T4" s="25">
        <v>0.40400000000000003</v>
      </c>
      <c r="U4" s="25">
        <v>0.39800000000000002</v>
      </c>
      <c r="V4" s="25">
        <v>0.38800000000000001</v>
      </c>
      <c r="W4" s="25">
        <v>0.38600000000000001</v>
      </c>
      <c r="X4" s="25">
        <v>0.38600000000000001</v>
      </c>
      <c r="Y4" s="25">
        <v>0.39500000000000002</v>
      </c>
      <c r="Z4" s="25">
        <v>0.39600000000000002</v>
      </c>
      <c r="AA4" s="25">
        <v>0.40900000000000003</v>
      </c>
      <c r="AB4" s="25">
        <v>0.40900000000000003</v>
      </c>
      <c r="AC4" s="25">
        <v>0.40800000000000003</v>
      </c>
      <c r="AD4" s="25">
        <v>0.42100000000000004</v>
      </c>
      <c r="AE4" s="25">
        <v>0.40600000000000003</v>
      </c>
      <c r="AF4">
        <f t="shared" ref="AF4:AF67" si="0">AVERAGE(B4:AE4)</f>
        <v>0.38696666666666663</v>
      </c>
    </row>
    <row r="5" spans="1:32" x14ac:dyDescent="0.25">
      <c r="A5" s="23">
        <v>37073</v>
      </c>
      <c r="B5" s="24">
        <v>0.35900000000000004</v>
      </c>
      <c r="C5" s="25">
        <v>0.35900000000000004</v>
      </c>
      <c r="D5" s="25">
        <v>0.35900000000000004</v>
      </c>
      <c r="E5" s="25">
        <v>0.35900000000000004</v>
      </c>
      <c r="F5" s="25">
        <v>0.35900000000000004</v>
      </c>
      <c r="G5" s="25">
        <v>0.35900000000000004</v>
      </c>
      <c r="H5" s="25">
        <v>0.34900000000000003</v>
      </c>
      <c r="I5" s="25">
        <v>0.34900000000000003</v>
      </c>
      <c r="J5" s="25">
        <v>0.34900000000000003</v>
      </c>
      <c r="K5" s="25">
        <v>0.34900000000000003</v>
      </c>
      <c r="L5" s="25">
        <v>0.34900000000000003</v>
      </c>
      <c r="M5" s="25">
        <v>0.34900000000000003</v>
      </c>
      <c r="N5" s="25">
        <v>0.34900000000000003</v>
      </c>
      <c r="O5" s="25">
        <v>0.35600000000000004</v>
      </c>
      <c r="P5" s="25">
        <v>0.35700000000000004</v>
      </c>
      <c r="Q5" s="25">
        <v>0.373</v>
      </c>
      <c r="R5" s="25">
        <v>0.378</v>
      </c>
      <c r="S5" s="25">
        <v>0.373</v>
      </c>
      <c r="T5" s="25">
        <v>0.373</v>
      </c>
      <c r="U5" s="25">
        <v>0.377</v>
      </c>
      <c r="V5" s="25">
        <v>0.36599999999999999</v>
      </c>
      <c r="W5" s="25">
        <v>0.36899999999999999</v>
      </c>
      <c r="X5" s="25">
        <v>0.38600000000000001</v>
      </c>
      <c r="Y5" s="25">
        <v>0.377</v>
      </c>
      <c r="Z5" s="25">
        <v>0.374</v>
      </c>
      <c r="AA5" s="25">
        <v>0.373</v>
      </c>
      <c r="AB5" s="25">
        <v>0.373</v>
      </c>
      <c r="AC5" s="25">
        <v>0.38300000000000001</v>
      </c>
      <c r="AD5" s="25">
        <v>0.38800000000000001</v>
      </c>
      <c r="AE5" s="25">
        <v>0.377</v>
      </c>
      <c r="AF5">
        <f t="shared" si="0"/>
        <v>0.3650000000000001</v>
      </c>
    </row>
    <row r="6" spans="1:32" x14ac:dyDescent="0.25">
      <c r="A6" s="23">
        <v>37104</v>
      </c>
      <c r="B6" s="24">
        <v>0.35400000000000004</v>
      </c>
      <c r="C6" s="25">
        <v>0.35400000000000004</v>
      </c>
      <c r="D6" s="25">
        <v>0.35400000000000004</v>
      </c>
      <c r="E6" s="25">
        <v>0.35400000000000004</v>
      </c>
      <c r="F6" s="25">
        <v>0.35400000000000004</v>
      </c>
      <c r="G6" s="25">
        <v>0.35400000000000004</v>
      </c>
      <c r="H6" s="25">
        <v>0.33400000000000002</v>
      </c>
      <c r="I6" s="25">
        <v>0.33400000000000002</v>
      </c>
      <c r="J6" s="25">
        <v>0.33400000000000002</v>
      </c>
      <c r="K6" s="25">
        <v>0.33400000000000002</v>
      </c>
      <c r="L6" s="25">
        <v>0.33400000000000002</v>
      </c>
      <c r="M6" s="25">
        <v>0.33400000000000002</v>
      </c>
      <c r="N6" s="25">
        <v>0.33400000000000002</v>
      </c>
      <c r="O6" s="25">
        <v>0.31900000000000001</v>
      </c>
      <c r="P6" s="25">
        <v>0.33800000000000002</v>
      </c>
      <c r="Q6" s="25">
        <v>0.35</v>
      </c>
      <c r="R6" s="25">
        <v>0.35499999999999998</v>
      </c>
      <c r="S6" s="25">
        <v>0.35600000000000004</v>
      </c>
      <c r="T6" s="25">
        <v>0.35600000000000004</v>
      </c>
      <c r="U6" s="25">
        <v>0.36499999999999999</v>
      </c>
      <c r="V6" s="25">
        <v>0.35800000000000004</v>
      </c>
      <c r="W6" s="25">
        <v>0.35800000000000004</v>
      </c>
      <c r="X6" s="25">
        <v>0.36899999999999999</v>
      </c>
      <c r="Y6" s="25">
        <v>0.36300000000000004</v>
      </c>
      <c r="Z6" s="25">
        <v>0.36599999999999999</v>
      </c>
      <c r="AA6" s="25">
        <v>0.35700000000000004</v>
      </c>
      <c r="AB6" s="25">
        <v>0.35700000000000004</v>
      </c>
      <c r="AC6" s="25">
        <v>0.36599999999999999</v>
      </c>
      <c r="AD6" s="25">
        <v>0.36599999999999999</v>
      </c>
      <c r="AE6" s="25">
        <v>0.35600000000000004</v>
      </c>
      <c r="AF6">
        <f t="shared" si="0"/>
        <v>0.35056666666666653</v>
      </c>
    </row>
    <row r="7" spans="1:32" x14ac:dyDescent="0.25">
      <c r="A7" s="23">
        <v>37135</v>
      </c>
      <c r="B7" s="24">
        <v>0.34400000000000003</v>
      </c>
      <c r="C7" s="25">
        <v>0.34400000000000003</v>
      </c>
      <c r="D7" s="25">
        <v>0.34400000000000003</v>
      </c>
      <c r="E7" s="25">
        <v>0.34400000000000003</v>
      </c>
      <c r="F7" s="25">
        <v>0.34400000000000003</v>
      </c>
      <c r="G7" s="25">
        <v>0.34400000000000003</v>
      </c>
      <c r="H7" s="25">
        <v>0.33300000000000002</v>
      </c>
      <c r="I7" s="25">
        <v>0.33300000000000002</v>
      </c>
      <c r="J7" s="25">
        <v>0.33300000000000002</v>
      </c>
      <c r="K7" s="25">
        <v>0.33300000000000002</v>
      </c>
      <c r="L7" s="25">
        <v>0.33300000000000002</v>
      </c>
      <c r="M7" s="25">
        <v>0.33300000000000002</v>
      </c>
      <c r="N7" s="25">
        <v>0.33300000000000002</v>
      </c>
      <c r="O7" s="25">
        <v>0.30399999999999999</v>
      </c>
      <c r="P7" s="25">
        <v>0.32400000000000001</v>
      </c>
      <c r="Q7" s="25">
        <v>0.33200000000000002</v>
      </c>
      <c r="R7" s="25">
        <v>0.33300000000000002</v>
      </c>
      <c r="S7" s="25">
        <v>0.33900000000000002</v>
      </c>
      <c r="T7" s="25">
        <v>0.33900000000000002</v>
      </c>
      <c r="U7" s="25">
        <v>0.35200000000000004</v>
      </c>
      <c r="V7" s="25">
        <v>0.34700000000000003</v>
      </c>
      <c r="W7" s="25">
        <v>0.34300000000000003</v>
      </c>
      <c r="X7" s="25">
        <v>0.35800000000000004</v>
      </c>
      <c r="Y7" s="25">
        <v>0.35</v>
      </c>
      <c r="Z7" s="25">
        <v>0.34200000000000003</v>
      </c>
      <c r="AA7" s="25">
        <v>0.34600000000000003</v>
      </c>
      <c r="AB7" s="25">
        <v>0.34600000000000003</v>
      </c>
      <c r="AC7" s="25">
        <v>0.35200000000000004</v>
      </c>
      <c r="AD7" s="25">
        <v>0.34700000000000003</v>
      </c>
      <c r="AE7" s="25">
        <v>0.33800000000000002</v>
      </c>
      <c r="AF7">
        <f t="shared" si="0"/>
        <v>0.33956666666666674</v>
      </c>
    </row>
    <row r="8" spans="1:32" x14ac:dyDescent="0.25">
      <c r="A8" s="23">
        <v>37165</v>
      </c>
      <c r="B8" s="24">
        <v>0.33300000000000002</v>
      </c>
      <c r="C8" s="25">
        <v>0.33400000000000002</v>
      </c>
      <c r="D8" s="25">
        <v>0.33500000000000002</v>
      </c>
      <c r="E8" s="25">
        <v>0.33600000000000002</v>
      </c>
      <c r="F8" s="25">
        <v>0.33800000000000002</v>
      </c>
      <c r="G8" s="25">
        <v>0.33700000000000002</v>
      </c>
      <c r="H8" s="25">
        <v>0.33900000000000002</v>
      </c>
      <c r="I8" s="25">
        <v>0.33900000000000002</v>
      </c>
      <c r="J8" s="25">
        <v>0.33900000000000002</v>
      </c>
      <c r="K8" s="25">
        <v>0.34100000000000003</v>
      </c>
      <c r="L8" s="25">
        <v>0.33900000000000002</v>
      </c>
      <c r="M8" s="25">
        <v>0.33600000000000002</v>
      </c>
      <c r="N8" s="25">
        <v>0.33300000000000002</v>
      </c>
      <c r="O8" s="25">
        <v>0.33200000000000002</v>
      </c>
      <c r="P8" s="25">
        <v>0.32300000000000001</v>
      </c>
      <c r="Q8" s="25">
        <v>0.32300000000000001</v>
      </c>
      <c r="R8" s="25">
        <v>0.32200000000000001</v>
      </c>
      <c r="S8" s="25">
        <v>0.32200000000000001</v>
      </c>
      <c r="T8" s="25">
        <v>0.32700000000000001</v>
      </c>
      <c r="U8" s="25">
        <v>0.33100000000000002</v>
      </c>
      <c r="V8" s="25">
        <v>0.33200000000000002</v>
      </c>
      <c r="W8" s="25">
        <v>0.33100000000000002</v>
      </c>
      <c r="X8" s="25">
        <v>0.34300000000000003</v>
      </c>
      <c r="Y8" s="25">
        <v>0.34</v>
      </c>
      <c r="Z8" s="25">
        <v>0.33100000000000002</v>
      </c>
      <c r="AA8" s="25">
        <v>0.32900000000000001</v>
      </c>
      <c r="AB8" s="25">
        <v>0.32900000000000001</v>
      </c>
      <c r="AC8" s="25">
        <v>0.33300000000000002</v>
      </c>
      <c r="AD8" s="25">
        <v>0.33200000000000002</v>
      </c>
      <c r="AE8" s="25">
        <v>0.32800000000000001</v>
      </c>
      <c r="AF8">
        <f t="shared" si="0"/>
        <v>0.33290000000000014</v>
      </c>
    </row>
    <row r="9" spans="1:32" x14ac:dyDescent="0.25">
      <c r="A9" s="23">
        <v>37196</v>
      </c>
      <c r="B9" s="24">
        <v>0.32800000000000001</v>
      </c>
      <c r="C9" s="25">
        <v>0.32900000000000001</v>
      </c>
      <c r="D9" s="25">
        <v>0.33</v>
      </c>
      <c r="E9" s="25">
        <v>0.33100000000000002</v>
      </c>
      <c r="F9" s="25">
        <v>0.33300000000000002</v>
      </c>
      <c r="G9" s="25">
        <v>0.33200000000000002</v>
      </c>
      <c r="H9" s="25">
        <v>0.33400000000000002</v>
      </c>
      <c r="I9" s="25">
        <v>0.33400000000000002</v>
      </c>
      <c r="J9" s="25">
        <v>0.33400000000000002</v>
      </c>
      <c r="K9" s="25">
        <v>0.33500000000000002</v>
      </c>
      <c r="L9" s="25">
        <v>0.33200000000000002</v>
      </c>
      <c r="M9" s="25">
        <v>0.33100000000000002</v>
      </c>
      <c r="N9" s="25">
        <v>0.32900000000000001</v>
      </c>
      <c r="O9" s="25">
        <v>0.32600000000000001</v>
      </c>
      <c r="P9" s="25">
        <v>0.32</v>
      </c>
      <c r="Q9" s="25">
        <v>0.31900000000000001</v>
      </c>
      <c r="R9" s="25">
        <v>0.316</v>
      </c>
      <c r="S9" s="25">
        <v>0.316</v>
      </c>
      <c r="T9" s="25">
        <v>0.32100000000000001</v>
      </c>
      <c r="U9" s="25">
        <v>0.32500000000000001</v>
      </c>
      <c r="V9" s="25">
        <v>0.32500000000000001</v>
      </c>
      <c r="W9" s="25">
        <v>0.32500000000000001</v>
      </c>
      <c r="X9" s="25">
        <v>0.33200000000000002</v>
      </c>
      <c r="Y9" s="25">
        <v>0.33</v>
      </c>
      <c r="Z9" s="25">
        <v>0.32900000000000001</v>
      </c>
      <c r="AA9" s="25">
        <v>0.32900000000000001</v>
      </c>
      <c r="AB9" s="25">
        <v>0.32300000000000001</v>
      </c>
      <c r="AC9" s="25">
        <v>0.32100000000000001</v>
      </c>
      <c r="AD9" s="25">
        <v>0.315</v>
      </c>
      <c r="AE9" s="25">
        <v>0.31</v>
      </c>
      <c r="AF9">
        <f t="shared" si="0"/>
        <v>0.32646666666666668</v>
      </c>
    </row>
    <row r="10" spans="1:32" x14ac:dyDescent="0.25">
      <c r="A10" s="23">
        <v>37226</v>
      </c>
      <c r="B10" s="24">
        <v>0.32100000000000001</v>
      </c>
      <c r="C10" s="25">
        <v>0.32200000000000001</v>
      </c>
      <c r="D10" s="25">
        <v>0.32300000000000001</v>
      </c>
      <c r="E10" s="25">
        <v>0.32400000000000001</v>
      </c>
      <c r="F10" s="25">
        <v>0.32600000000000001</v>
      </c>
      <c r="G10" s="25">
        <v>0.32500000000000001</v>
      </c>
      <c r="H10" s="25">
        <v>0.32700000000000001</v>
      </c>
      <c r="I10" s="25">
        <v>0.32700000000000001</v>
      </c>
      <c r="J10" s="25">
        <v>0.32700000000000001</v>
      </c>
      <c r="K10" s="25">
        <v>0.32800000000000001</v>
      </c>
      <c r="L10" s="25">
        <v>0.32600000000000001</v>
      </c>
      <c r="M10" s="25">
        <v>0.32600000000000001</v>
      </c>
      <c r="N10" s="25">
        <v>0.32300000000000001</v>
      </c>
      <c r="O10" s="25">
        <v>0.32100000000000001</v>
      </c>
      <c r="P10" s="25">
        <v>0.314</v>
      </c>
      <c r="Q10" s="25">
        <v>0.313</v>
      </c>
      <c r="R10" s="25">
        <v>0.312</v>
      </c>
      <c r="S10" s="25">
        <v>0.312</v>
      </c>
      <c r="T10" s="25">
        <v>0.317</v>
      </c>
      <c r="U10" s="25">
        <v>0.32</v>
      </c>
      <c r="V10" s="25">
        <v>0.32</v>
      </c>
      <c r="W10" s="25">
        <v>0.32100000000000001</v>
      </c>
      <c r="X10" s="25">
        <v>0.32700000000000001</v>
      </c>
      <c r="Y10" s="25">
        <v>0.32500000000000001</v>
      </c>
      <c r="Z10" s="25">
        <v>0.32500000000000001</v>
      </c>
      <c r="AA10" s="25">
        <v>0.32300000000000001</v>
      </c>
      <c r="AB10" s="25">
        <v>0.317</v>
      </c>
      <c r="AC10" s="25">
        <v>0.314</v>
      </c>
      <c r="AD10" s="25">
        <v>0.307</v>
      </c>
      <c r="AE10" s="25">
        <v>0.30299999999999999</v>
      </c>
      <c r="AF10">
        <f t="shared" si="0"/>
        <v>0.32053333333333345</v>
      </c>
    </row>
    <row r="11" spans="1:32" x14ac:dyDescent="0.25">
      <c r="A11" s="23">
        <v>37257</v>
      </c>
      <c r="B11" s="24">
        <v>0.315</v>
      </c>
      <c r="C11" s="25">
        <v>0.315</v>
      </c>
      <c r="D11" s="25">
        <v>0.316</v>
      </c>
      <c r="E11" s="25">
        <v>0.317</v>
      </c>
      <c r="F11" s="25">
        <v>0.31900000000000001</v>
      </c>
      <c r="G11" s="25">
        <v>0.31900000000000001</v>
      </c>
      <c r="H11" s="25">
        <v>0.32</v>
      </c>
      <c r="I11" s="25">
        <v>0.32</v>
      </c>
      <c r="J11" s="25">
        <v>0.32</v>
      </c>
      <c r="K11" s="25">
        <v>0.32100000000000001</v>
      </c>
      <c r="L11" s="25">
        <v>0.32100000000000001</v>
      </c>
      <c r="M11" s="25">
        <v>0.32</v>
      </c>
      <c r="N11" s="25">
        <v>0.318</v>
      </c>
      <c r="O11" s="25">
        <v>0.315</v>
      </c>
      <c r="P11" s="25">
        <v>0.309</v>
      </c>
      <c r="Q11" s="25">
        <v>0.307</v>
      </c>
      <c r="R11" s="25">
        <v>0.308</v>
      </c>
      <c r="S11" s="25">
        <v>0.308</v>
      </c>
      <c r="T11" s="25">
        <v>0.311</v>
      </c>
      <c r="U11" s="25">
        <v>0.313</v>
      </c>
      <c r="V11" s="25">
        <v>0.313</v>
      </c>
      <c r="W11" s="25">
        <v>0.316</v>
      </c>
      <c r="X11" s="25">
        <v>0.32</v>
      </c>
      <c r="Y11" s="25">
        <v>0.318</v>
      </c>
      <c r="Z11" s="25">
        <v>0.316</v>
      </c>
      <c r="AA11" s="25">
        <v>0.315</v>
      </c>
      <c r="AB11" s="25">
        <v>0.313</v>
      </c>
      <c r="AC11" s="25">
        <v>0.31</v>
      </c>
      <c r="AD11" s="25">
        <v>0.30299999999999999</v>
      </c>
      <c r="AE11" s="25">
        <v>0.30099999999999999</v>
      </c>
      <c r="AF11">
        <f t="shared" si="0"/>
        <v>0.31456666666666672</v>
      </c>
    </row>
    <row r="12" spans="1:32" x14ac:dyDescent="0.25">
      <c r="A12" s="23">
        <v>37288</v>
      </c>
      <c r="B12" s="24">
        <v>0.30599999999999999</v>
      </c>
      <c r="C12" s="25">
        <v>0.30599999999999999</v>
      </c>
      <c r="D12" s="25">
        <v>0.307</v>
      </c>
      <c r="E12" s="25">
        <v>0.308</v>
      </c>
      <c r="F12" s="25">
        <v>0.311</v>
      </c>
      <c r="G12" s="25">
        <v>0.311</v>
      </c>
      <c r="H12" s="25">
        <v>0.312</v>
      </c>
      <c r="I12" s="25">
        <v>0.314</v>
      </c>
      <c r="J12" s="25">
        <v>0.314</v>
      </c>
      <c r="K12" s="25">
        <v>0.314</v>
      </c>
      <c r="L12" s="25">
        <v>0.315</v>
      </c>
      <c r="M12" s="25">
        <v>0.313</v>
      </c>
      <c r="N12" s="25">
        <v>0.313</v>
      </c>
      <c r="O12" s="25">
        <v>0.311</v>
      </c>
      <c r="P12" s="25">
        <v>0.30299999999999999</v>
      </c>
      <c r="Q12" s="25">
        <v>0.30199999999999999</v>
      </c>
      <c r="R12" s="25">
        <v>0.30199999999999999</v>
      </c>
      <c r="S12" s="25">
        <v>0.30299999999999999</v>
      </c>
      <c r="T12" s="25">
        <v>0.30399999999999999</v>
      </c>
      <c r="U12" s="25">
        <v>0.30499999999999999</v>
      </c>
      <c r="V12" s="25">
        <v>0.307</v>
      </c>
      <c r="W12" s="25">
        <v>0.31</v>
      </c>
      <c r="X12" s="25">
        <v>0.314</v>
      </c>
      <c r="Y12" s="25">
        <v>0.313</v>
      </c>
      <c r="Z12" s="25">
        <v>0.311</v>
      </c>
      <c r="AA12" s="25">
        <v>0.31</v>
      </c>
      <c r="AB12" s="25">
        <v>0.307</v>
      </c>
      <c r="AC12" s="25">
        <v>0.30399999999999999</v>
      </c>
      <c r="AD12" s="25">
        <v>0.29799999999999999</v>
      </c>
      <c r="AE12" s="25">
        <v>0.29400000000000004</v>
      </c>
      <c r="AF12">
        <f t="shared" si="0"/>
        <v>0.30806666666666671</v>
      </c>
    </row>
    <row r="13" spans="1:32" x14ac:dyDescent="0.25">
      <c r="A13" s="23">
        <v>37316</v>
      </c>
      <c r="B13" s="24">
        <v>0.30099999999999999</v>
      </c>
      <c r="C13" s="25">
        <v>0.30099999999999999</v>
      </c>
      <c r="D13" s="25">
        <v>0.30199999999999999</v>
      </c>
      <c r="E13" s="25">
        <v>0.30299999999999999</v>
      </c>
      <c r="F13" s="25">
        <v>0.30399999999999999</v>
      </c>
      <c r="G13" s="25">
        <v>0.30399999999999999</v>
      </c>
      <c r="H13" s="25">
        <v>0.30499999999999999</v>
      </c>
      <c r="I13" s="25">
        <v>0.308</v>
      </c>
      <c r="J13" s="25">
        <v>0.308</v>
      </c>
      <c r="K13" s="25">
        <v>0.308</v>
      </c>
      <c r="L13" s="25">
        <v>0.309</v>
      </c>
      <c r="M13" s="25">
        <v>0.307</v>
      </c>
      <c r="N13" s="25">
        <v>0.307</v>
      </c>
      <c r="O13" s="25">
        <v>0.30599999999999999</v>
      </c>
      <c r="P13" s="25">
        <v>0.29799999999999999</v>
      </c>
      <c r="Q13" s="25">
        <v>0.29700000000000004</v>
      </c>
      <c r="R13" s="25">
        <v>0.29700000000000004</v>
      </c>
      <c r="S13" s="25">
        <v>0.29799999999999999</v>
      </c>
      <c r="T13" s="25">
        <v>0.29799999999999999</v>
      </c>
      <c r="U13" s="25">
        <v>0.29899999999999999</v>
      </c>
      <c r="V13" s="25">
        <v>0.30099999999999999</v>
      </c>
      <c r="W13" s="25">
        <v>0.30399999999999999</v>
      </c>
      <c r="X13" s="25">
        <v>0.308</v>
      </c>
      <c r="Y13" s="25">
        <v>0.308</v>
      </c>
      <c r="Z13" s="25">
        <v>0.30499999999999999</v>
      </c>
      <c r="AA13" s="25">
        <v>0.30499999999999999</v>
      </c>
      <c r="AB13" s="25">
        <v>0.30199999999999999</v>
      </c>
      <c r="AC13" s="25">
        <v>0.29899999999999999</v>
      </c>
      <c r="AD13" s="25">
        <v>0.29300000000000004</v>
      </c>
      <c r="AE13" s="25">
        <v>0.28900000000000003</v>
      </c>
      <c r="AF13">
        <f t="shared" si="0"/>
        <v>0.30246666666666661</v>
      </c>
    </row>
    <row r="14" spans="1:32" x14ac:dyDescent="0.25">
      <c r="A14" s="23">
        <v>37347</v>
      </c>
      <c r="B14" s="24">
        <v>0.29400000000000004</v>
      </c>
      <c r="C14" s="25">
        <v>0.29400000000000004</v>
      </c>
      <c r="D14" s="25">
        <v>0.29499999999999998</v>
      </c>
      <c r="E14" s="25">
        <v>0.29600000000000004</v>
      </c>
      <c r="F14" s="25">
        <v>0.29799999999999999</v>
      </c>
      <c r="G14" s="25">
        <v>0.29799999999999999</v>
      </c>
      <c r="H14" s="25">
        <v>0.29899999999999999</v>
      </c>
      <c r="I14" s="25">
        <v>0.30199999999999999</v>
      </c>
      <c r="J14" s="25">
        <v>0.30199999999999999</v>
      </c>
      <c r="K14" s="25">
        <v>0.30199999999999999</v>
      </c>
      <c r="L14" s="25">
        <v>0.30399999999999999</v>
      </c>
      <c r="M14" s="25">
        <v>0.30199999999999999</v>
      </c>
      <c r="N14" s="25">
        <v>0.30099999999999999</v>
      </c>
      <c r="O14" s="25">
        <v>0.30099999999999999</v>
      </c>
      <c r="P14" s="25">
        <v>0.29300000000000004</v>
      </c>
      <c r="Q14" s="25">
        <v>0.29300000000000004</v>
      </c>
      <c r="R14" s="25">
        <v>0.29300000000000004</v>
      </c>
      <c r="S14" s="25">
        <v>0.29400000000000004</v>
      </c>
      <c r="T14" s="25">
        <v>0.29400000000000004</v>
      </c>
      <c r="U14" s="25">
        <v>0.29499999999999998</v>
      </c>
      <c r="V14" s="25">
        <v>0.29700000000000004</v>
      </c>
      <c r="W14" s="25">
        <v>0.3</v>
      </c>
      <c r="X14" s="25">
        <v>0.30299999999999999</v>
      </c>
      <c r="Y14" s="25">
        <v>0.30299999999999999</v>
      </c>
      <c r="Z14" s="25">
        <v>0.29899999999999999</v>
      </c>
      <c r="AA14" s="25">
        <v>0.29899999999999999</v>
      </c>
      <c r="AB14" s="25">
        <v>0.29700000000000004</v>
      </c>
      <c r="AC14" s="25">
        <v>0.29400000000000004</v>
      </c>
      <c r="AD14" s="25">
        <v>0.28800000000000003</v>
      </c>
      <c r="AE14" s="25">
        <v>0.28600000000000003</v>
      </c>
      <c r="AF14">
        <f t="shared" si="0"/>
        <v>0.29720000000000008</v>
      </c>
    </row>
    <row r="15" spans="1:32" x14ac:dyDescent="0.25">
      <c r="A15" s="23">
        <v>37377</v>
      </c>
      <c r="B15" s="24">
        <v>0.28800000000000003</v>
      </c>
      <c r="C15" s="25">
        <v>0.28800000000000003</v>
      </c>
      <c r="D15" s="25">
        <v>0.28900000000000003</v>
      </c>
      <c r="E15" s="25">
        <v>0.28999999999999998</v>
      </c>
      <c r="F15" s="25">
        <v>0.29200000000000004</v>
      </c>
      <c r="G15" s="25">
        <v>0.29200000000000004</v>
      </c>
      <c r="H15" s="25">
        <v>0.29300000000000004</v>
      </c>
      <c r="I15" s="25">
        <v>0.29600000000000004</v>
      </c>
      <c r="J15" s="25">
        <v>0.29600000000000004</v>
      </c>
      <c r="K15" s="25">
        <v>0.29600000000000004</v>
      </c>
      <c r="L15" s="25">
        <v>0.29799999999999999</v>
      </c>
      <c r="M15" s="25">
        <v>0.29600000000000004</v>
      </c>
      <c r="N15" s="25">
        <v>0.29600000000000004</v>
      </c>
      <c r="O15" s="25">
        <v>0.29499999999999998</v>
      </c>
      <c r="P15" s="25">
        <v>0.28700000000000003</v>
      </c>
      <c r="Q15" s="25">
        <v>0.28700000000000003</v>
      </c>
      <c r="R15" s="25">
        <v>0.28700000000000003</v>
      </c>
      <c r="S15" s="25">
        <v>0.28800000000000003</v>
      </c>
      <c r="T15" s="25">
        <v>0.28800000000000003</v>
      </c>
      <c r="U15" s="25">
        <v>0.28900000000000003</v>
      </c>
      <c r="V15" s="25">
        <v>0.29100000000000004</v>
      </c>
      <c r="W15" s="25">
        <v>0.29400000000000004</v>
      </c>
      <c r="X15" s="25">
        <v>0.29700000000000004</v>
      </c>
      <c r="Y15" s="25">
        <v>0.29700000000000004</v>
      </c>
      <c r="Z15" s="25">
        <v>0.29300000000000004</v>
      </c>
      <c r="AA15" s="25">
        <v>0.29300000000000004</v>
      </c>
      <c r="AB15" s="25">
        <v>0.29200000000000004</v>
      </c>
      <c r="AC15" s="25">
        <v>0.28900000000000003</v>
      </c>
      <c r="AD15" s="25">
        <v>0.28400000000000003</v>
      </c>
      <c r="AE15" s="25">
        <v>0.28200000000000003</v>
      </c>
      <c r="AF15">
        <f t="shared" si="0"/>
        <v>0.29143333333333338</v>
      </c>
    </row>
    <row r="16" spans="1:32" x14ac:dyDescent="0.25">
      <c r="A16" s="23">
        <v>37408</v>
      </c>
      <c r="B16" s="24">
        <v>0.28200000000000003</v>
      </c>
      <c r="C16" s="25">
        <v>0.28200000000000003</v>
      </c>
      <c r="D16" s="25">
        <v>0.28300000000000003</v>
      </c>
      <c r="E16" s="25">
        <v>0.28400000000000003</v>
      </c>
      <c r="F16" s="25">
        <v>0.28600000000000003</v>
      </c>
      <c r="G16" s="25">
        <v>0.28600000000000003</v>
      </c>
      <c r="H16" s="25">
        <v>0.28700000000000003</v>
      </c>
      <c r="I16" s="25">
        <v>0.28999999999999998</v>
      </c>
      <c r="J16" s="25">
        <v>0.28999999999999998</v>
      </c>
      <c r="K16" s="25">
        <v>0.28999999999999998</v>
      </c>
      <c r="L16" s="25">
        <v>0.29200000000000004</v>
      </c>
      <c r="M16" s="25">
        <v>0.28999999999999998</v>
      </c>
      <c r="N16" s="25">
        <v>0.28900000000000003</v>
      </c>
      <c r="O16" s="25">
        <v>0.28800000000000003</v>
      </c>
      <c r="P16" s="25">
        <v>0.28100000000000003</v>
      </c>
      <c r="Q16" s="25">
        <v>0.28300000000000003</v>
      </c>
      <c r="R16" s="25">
        <v>0.28300000000000003</v>
      </c>
      <c r="S16" s="25">
        <v>0.28400000000000003</v>
      </c>
      <c r="T16" s="25">
        <v>0.28400000000000003</v>
      </c>
      <c r="U16" s="25">
        <v>0.28499999999999998</v>
      </c>
      <c r="V16" s="25">
        <v>0.28700000000000003</v>
      </c>
      <c r="W16" s="25">
        <v>0.28999999999999998</v>
      </c>
      <c r="X16" s="25">
        <v>0.29300000000000004</v>
      </c>
      <c r="Y16" s="25">
        <v>0.29300000000000004</v>
      </c>
      <c r="Z16" s="25">
        <v>0.28900000000000003</v>
      </c>
      <c r="AA16" s="25">
        <v>0.28900000000000003</v>
      </c>
      <c r="AB16" s="25">
        <v>0.28800000000000003</v>
      </c>
      <c r="AC16" s="25">
        <v>0.28400000000000003</v>
      </c>
      <c r="AD16" s="25">
        <v>0.27900000000000003</v>
      </c>
      <c r="AE16" s="25">
        <v>0.27700000000000002</v>
      </c>
      <c r="AF16">
        <f t="shared" si="0"/>
        <v>0.28626666666666661</v>
      </c>
    </row>
    <row r="17" spans="1:32" x14ac:dyDescent="0.25">
      <c r="A17" s="23">
        <v>37438</v>
      </c>
      <c r="B17" s="24">
        <v>0.27700000000000002</v>
      </c>
      <c r="C17" s="25">
        <v>0.27700000000000002</v>
      </c>
      <c r="D17" s="25">
        <v>0.27800000000000002</v>
      </c>
      <c r="E17" s="25">
        <v>0.27900000000000003</v>
      </c>
      <c r="F17" s="25">
        <v>0.28100000000000003</v>
      </c>
      <c r="G17" s="25">
        <v>0.28100000000000003</v>
      </c>
      <c r="H17" s="25">
        <v>0.28200000000000003</v>
      </c>
      <c r="I17" s="25">
        <v>0.28499999999999998</v>
      </c>
      <c r="J17" s="25">
        <v>0.28499999999999998</v>
      </c>
      <c r="K17" s="25">
        <v>0.28499999999999998</v>
      </c>
      <c r="L17" s="25">
        <v>0.28700000000000003</v>
      </c>
      <c r="M17" s="25">
        <v>0.28499999999999998</v>
      </c>
      <c r="N17" s="25">
        <v>0.28400000000000003</v>
      </c>
      <c r="O17" s="25">
        <v>0.28200000000000003</v>
      </c>
      <c r="P17" s="25">
        <v>0.27600000000000002</v>
      </c>
      <c r="Q17" s="25">
        <v>0.27800000000000002</v>
      </c>
      <c r="R17" s="25">
        <v>0.27800000000000002</v>
      </c>
      <c r="S17" s="25">
        <v>0.27900000000000003</v>
      </c>
      <c r="T17" s="25">
        <v>0.27900000000000003</v>
      </c>
      <c r="U17" s="25">
        <v>0.28000000000000003</v>
      </c>
      <c r="V17" s="25">
        <v>0.28300000000000003</v>
      </c>
      <c r="W17" s="25">
        <v>0.28600000000000003</v>
      </c>
      <c r="X17" s="25">
        <v>0.28800000000000003</v>
      </c>
      <c r="Y17" s="25">
        <v>0.28800000000000003</v>
      </c>
      <c r="Z17" s="25">
        <v>0.28400000000000003</v>
      </c>
      <c r="AA17" s="25">
        <v>0.28400000000000003</v>
      </c>
      <c r="AB17" s="25">
        <v>0.28300000000000003</v>
      </c>
      <c r="AC17" s="25">
        <v>0.27900000000000003</v>
      </c>
      <c r="AD17" s="25">
        <v>0.27400000000000002</v>
      </c>
      <c r="AE17" s="25">
        <v>0.27200000000000002</v>
      </c>
      <c r="AF17">
        <f t="shared" si="0"/>
        <v>0.28130000000000005</v>
      </c>
    </row>
    <row r="18" spans="1:32" x14ac:dyDescent="0.25">
      <c r="A18" s="23">
        <v>37469</v>
      </c>
      <c r="B18" s="24">
        <v>0.27300000000000002</v>
      </c>
      <c r="C18" s="25">
        <v>0.27300000000000002</v>
      </c>
      <c r="D18" s="25">
        <v>0.27400000000000002</v>
      </c>
      <c r="E18" s="25">
        <v>0.27500000000000002</v>
      </c>
      <c r="F18" s="25">
        <v>0.27700000000000002</v>
      </c>
      <c r="G18" s="25">
        <v>0.27700000000000002</v>
      </c>
      <c r="H18" s="25">
        <v>0.27800000000000002</v>
      </c>
      <c r="I18" s="25">
        <v>0.28100000000000003</v>
      </c>
      <c r="J18" s="25">
        <v>0.28100000000000003</v>
      </c>
      <c r="K18" s="25">
        <v>0.28100000000000003</v>
      </c>
      <c r="L18" s="25">
        <v>0.28300000000000003</v>
      </c>
      <c r="M18" s="25">
        <v>0.28100000000000003</v>
      </c>
      <c r="N18" s="25">
        <v>0.28000000000000003</v>
      </c>
      <c r="O18" s="25">
        <v>0.27800000000000002</v>
      </c>
      <c r="P18" s="25">
        <v>0.27300000000000002</v>
      </c>
      <c r="Q18" s="25">
        <v>0.27400000000000002</v>
      </c>
      <c r="R18" s="25">
        <v>0.27400000000000002</v>
      </c>
      <c r="S18" s="25">
        <v>0.27500000000000002</v>
      </c>
      <c r="T18" s="25">
        <v>0.27500000000000002</v>
      </c>
      <c r="U18" s="25">
        <v>0.27600000000000002</v>
      </c>
      <c r="V18" s="25">
        <v>0.27800000000000002</v>
      </c>
      <c r="W18" s="25">
        <v>0.28100000000000003</v>
      </c>
      <c r="X18" s="25">
        <v>0.28400000000000003</v>
      </c>
      <c r="Y18" s="25">
        <v>0.28400000000000003</v>
      </c>
      <c r="Z18" s="25">
        <v>0.28000000000000003</v>
      </c>
      <c r="AA18" s="25">
        <v>0.28000000000000003</v>
      </c>
      <c r="AB18" s="25">
        <v>0.28000000000000003</v>
      </c>
      <c r="AC18" s="25">
        <v>0.27600000000000002</v>
      </c>
      <c r="AD18" s="25">
        <v>0.27100000000000002</v>
      </c>
      <c r="AE18" s="25">
        <v>0.26900000000000002</v>
      </c>
      <c r="AF18">
        <f t="shared" si="0"/>
        <v>0.27740000000000009</v>
      </c>
    </row>
    <row r="19" spans="1:32" x14ac:dyDescent="0.25">
      <c r="A19" s="23">
        <v>37500</v>
      </c>
      <c r="B19" s="24">
        <v>0.26900000000000002</v>
      </c>
      <c r="C19" s="25">
        <v>0.26900000000000002</v>
      </c>
      <c r="D19" s="25">
        <v>0.27</v>
      </c>
      <c r="E19" s="25">
        <v>0.27100000000000002</v>
      </c>
      <c r="F19" s="25">
        <v>0.27200000000000002</v>
      </c>
      <c r="G19" s="25">
        <v>0.27200000000000002</v>
      </c>
      <c r="H19" s="25">
        <v>0.27300000000000002</v>
      </c>
      <c r="I19" s="25">
        <v>0.27600000000000002</v>
      </c>
      <c r="J19" s="25">
        <v>0.27600000000000002</v>
      </c>
      <c r="K19" s="25">
        <v>0.27600000000000002</v>
      </c>
      <c r="L19" s="25">
        <v>0.27800000000000002</v>
      </c>
      <c r="M19" s="25">
        <v>0.27600000000000002</v>
      </c>
      <c r="N19" s="25">
        <v>0.27600000000000002</v>
      </c>
      <c r="O19" s="25">
        <v>0.27300000000000002</v>
      </c>
      <c r="P19" s="25">
        <v>0.26900000000000002</v>
      </c>
      <c r="Q19" s="25">
        <v>0.26900000000000002</v>
      </c>
      <c r="R19" s="25">
        <v>0.26900000000000002</v>
      </c>
      <c r="S19" s="25">
        <v>0.27</v>
      </c>
      <c r="T19" s="25">
        <v>0.27</v>
      </c>
      <c r="U19" s="25">
        <v>0.27100000000000002</v>
      </c>
      <c r="V19" s="25">
        <v>0.27400000000000002</v>
      </c>
      <c r="W19" s="25">
        <v>0.27700000000000002</v>
      </c>
      <c r="X19" s="25">
        <v>0.27900000000000003</v>
      </c>
      <c r="Y19" s="25">
        <v>0.27900000000000003</v>
      </c>
      <c r="Z19" s="25">
        <v>0.27500000000000002</v>
      </c>
      <c r="AA19" s="25">
        <v>0.27500000000000002</v>
      </c>
      <c r="AB19" s="25">
        <v>0.27500000000000002</v>
      </c>
      <c r="AC19" s="25">
        <v>0.27100000000000002</v>
      </c>
      <c r="AD19" s="25">
        <v>0.26700000000000002</v>
      </c>
      <c r="AE19" s="25">
        <v>0.26500000000000001</v>
      </c>
      <c r="AF19">
        <f t="shared" si="0"/>
        <v>0.27273333333333333</v>
      </c>
    </row>
    <row r="20" spans="1:32" x14ac:dyDescent="0.25">
      <c r="A20" s="23">
        <v>37530</v>
      </c>
      <c r="B20" s="24">
        <v>0.26400000000000001</v>
      </c>
      <c r="C20" s="25">
        <v>0.26400000000000001</v>
      </c>
      <c r="D20" s="25">
        <v>0.26500000000000001</v>
      </c>
      <c r="E20" s="25">
        <v>0.26600000000000001</v>
      </c>
      <c r="F20" s="25">
        <v>0.26800000000000002</v>
      </c>
      <c r="G20" s="25">
        <v>0.26800000000000002</v>
      </c>
      <c r="H20" s="25">
        <v>0.26900000000000002</v>
      </c>
      <c r="I20" s="25">
        <v>0.27200000000000002</v>
      </c>
      <c r="J20" s="25">
        <v>0.27200000000000002</v>
      </c>
      <c r="K20" s="25">
        <v>0.27200000000000002</v>
      </c>
      <c r="L20" s="25">
        <v>0.27400000000000002</v>
      </c>
      <c r="M20" s="25">
        <v>0.27200000000000002</v>
      </c>
      <c r="N20" s="25">
        <v>0.27100000000000002</v>
      </c>
      <c r="O20" s="25">
        <v>0.26900000000000002</v>
      </c>
      <c r="P20" s="25">
        <v>0.26600000000000001</v>
      </c>
      <c r="Q20" s="25">
        <v>0.26600000000000001</v>
      </c>
      <c r="R20" s="25">
        <v>0.26600000000000001</v>
      </c>
      <c r="S20" s="25">
        <v>0.26700000000000002</v>
      </c>
      <c r="T20" s="25">
        <v>0.26700000000000002</v>
      </c>
      <c r="U20" s="25">
        <v>0.26800000000000002</v>
      </c>
      <c r="V20" s="25">
        <v>0.27</v>
      </c>
      <c r="W20" s="25">
        <v>0.27300000000000002</v>
      </c>
      <c r="X20" s="25">
        <v>0.27600000000000002</v>
      </c>
      <c r="Y20" s="25">
        <v>0.27600000000000002</v>
      </c>
      <c r="Z20" s="25">
        <v>0.27200000000000002</v>
      </c>
      <c r="AA20" s="25">
        <v>0.27200000000000002</v>
      </c>
      <c r="AB20" s="25">
        <v>0.27200000000000002</v>
      </c>
      <c r="AC20" s="25">
        <v>0.26800000000000002</v>
      </c>
      <c r="AD20" s="25">
        <v>0.26300000000000001</v>
      </c>
      <c r="AE20" s="25">
        <v>0.26100000000000001</v>
      </c>
      <c r="AF20">
        <f t="shared" si="0"/>
        <v>0.26896666666666669</v>
      </c>
    </row>
    <row r="21" spans="1:32" x14ac:dyDescent="0.25">
      <c r="A21" s="23">
        <v>37561</v>
      </c>
      <c r="B21" s="24">
        <v>0.26100000000000001</v>
      </c>
      <c r="C21" s="25">
        <v>0.26100000000000001</v>
      </c>
      <c r="D21" s="25">
        <v>0.26200000000000001</v>
      </c>
      <c r="E21" s="25">
        <v>0.26300000000000001</v>
      </c>
      <c r="F21" s="25">
        <v>0.26400000000000001</v>
      </c>
      <c r="G21" s="25">
        <v>0.26400000000000001</v>
      </c>
      <c r="H21" s="25">
        <v>0.26500000000000001</v>
      </c>
      <c r="I21" s="25">
        <v>0.26800000000000002</v>
      </c>
      <c r="J21" s="25">
        <v>0.26800000000000002</v>
      </c>
      <c r="K21" s="25">
        <v>0.26800000000000002</v>
      </c>
      <c r="L21" s="25">
        <v>0.27</v>
      </c>
      <c r="M21" s="25">
        <v>0.26800000000000002</v>
      </c>
      <c r="N21" s="25">
        <v>0.26800000000000002</v>
      </c>
      <c r="O21" s="25">
        <v>0.26500000000000001</v>
      </c>
      <c r="P21" s="25">
        <v>0.26300000000000001</v>
      </c>
      <c r="Q21" s="25">
        <v>0.26300000000000001</v>
      </c>
      <c r="R21" s="25">
        <v>0.26300000000000001</v>
      </c>
      <c r="S21" s="25">
        <v>0.26400000000000001</v>
      </c>
      <c r="T21" s="25">
        <v>0.26400000000000001</v>
      </c>
      <c r="U21" s="25">
        <v>0.26500000000000001</v>
      </c>
      <c r="V21" s="25">
        <v>0.26800000000000002</v>
      </c>
      <c r="W21" s="25">
        <v>0.27100000000000002</v>
      </c>
      <c r="X21" s="25">
        <v>0.27300000000000002</v>
      </c>
      <c r="Y21" s="25">
        <v>0.27300000000000002</v>
      </c>
      <c r="Z21" s="25">
        <v>0.26900000000000002</v>
      </c>
      <c r="AA21" s="25">
        <v>0.26900000000000002</v>
      </c>
      <c r="AB21" s="25">
        <v>0.26900000000000002</v>
      </c>
      <c r="AC21" s="25">
        <v>0.26500000000000001</v>
      </c>
      <c r="AD21" s="25">
        <v>0.26100000000000001</v>
      </c>
      <c r="AE21" s="25">
        <v>0.25900000000000001</v>
      </c>
      <c r="AF21">
        <f t="shared" si="0"/>
        <v>0.26579999999999998</v>
      </c>
    </row>
    <row r="22" spans="1:32" x14ac:dyDescent="0.25">
      <c r="A22" s="23">
        <v>37591</v>
      </c>
      <c r="B22" s="24">
        <v>0.25800000000000001</v>
      </c>
      <c r="C22" s="25">
        <v>0.25800000000000001</v>
      </c>
      <c r="D22" s="25">
        <v>0.25900000000000001</v>
      </c>
      <c r="E22" s="25">
        <v>0.26</v>
      </c>
      <c r="F22" s="25">
        <v>0.26200000000000001</v>
      </c>
      <c r="G22" s="25">
        <v>0.26200000000000001</v>
      </c>
      <c r="H22" s="25">
        <v>0.26300000000000001</v>
      </c>
      <c r="I22" s="25">
        <v>0.26600000000000001</v>
      </c>
      <c r="J22" s="25">
        <v>0.26600000000000001</v>
      </c>
      <c r="K22" s="25">
        <v>0.26600000000000001</v>
      </c>
      <c r="L22" s="25">
        <v>0.26800000000000002</v>
      </c>
      <c r="M22" s="25">
        <v>0.26600000000000001</v>
      </c>
      <c r="N22" s="25">
        <v>0.26500000000000001</v>
      </c>
      <c r="O22" s="25">
        <v>0.26300000000000001</v>
      </c>
      <c r="P22" s="25">
        <v>0.26200000000000001</v>
      </c>
      <c r="Q22" s="25">
        <v>0.26200000000000001</v>
      </c>
      <c r="R22" s="25">
        <v>0.26200000000000001</v>
      </c>
      <c r="S22" s="25">
        <v>0.26200000000000001</v>
      </c>
      <c r="T22" s="25">
        <v>0.26200000000000001</v>
      </c>
      <c r="U22" s="25">
        <v>0.26100000000000001</v>
      </c>
      <c r="V22" s="25">
        <v>0.26300000000000001</v>
      </c>
      <c r="W22" s="25">
        <v>0.26600000000000001</v>
      </c>
      <c r="X22" s="25">
        <v>0.26900000000000002</v>
      </c>
      <c r="Y22" s="25">
        <v>0.26900000000000002</v>
      </c>
      <c r="Z22" s="25">
        <v>0.26500000000000001</v>
      </c>
      <c r="AA22" s="25">
        <v>0.26500000000000001</v>
      </c>
      <c r="AB22" s="25">
        <v>0.26500000000000001</v>
      </c>
      <c r="AC22" s="25">
        <v>0.26100000000000001</v>
      </c>
      <c r="AD22" s="25">
        <v>0.25600000000000001</v>
      </c>
      <c r="AE22" s="25">
        <v>0.254</v>
      </c>
      <c r="AF22">
        <f t="shared" si="0"/>
        <v>0.26286666666666669</v>
      </c>
    </row>
    <row r="23" spans="1:32" x14ac:dyDescent="0.25">
      <c r="A23" s="23">
        <v>37622</v>
      </c>
      <c r="B23" s="24">
        <v>0.254</v>
      </c>
      <c r="C23" s="25">
        <v>0.254</v>
      </c>
      <c r="D23" s="25">
        <v>0.255</v>
      </c>
      <c r="E23" s="25">
        <v>0.25600000000000001</v>
      </c>
      <c r="F23" s="25">
        <v>0.25800000000000001</v>
      </c>
      <c r="G23" s="25">
        <v>0.25800000000000001</v>
      </c>
      <c r="H23" s="25">
        <v>0.25900000000000001</v>
      </c>
      <c r="I23" s="25">
        <v>0.26200000000000001</v>
      </c>
      <c r="J23" s="25">
        <v>0.26200000000000001</v>
      </c>
      <c r="K23" s="25">
        <v>0.26200000000000001</v>
      </c>
      <c r="L23" s="25">
        <v>0.26400000000000001</v>
      </c>
      <c r="M23" s="25">
        <v>0.26200000000000001</v>
      </c>
      <c r="N23" s="25">
        <v>0.26100000000000001</v>
      </c>
      <c r="O23" s="25">
        <v>0.25900000000000001</v>
      </c>
      <c r="P23" s="25">
        <v>0.25900000000000001</v>
      </c>
      <c r="Q23" s="25">
        <v>0.25900000000000001</v>
      </c>
      <c r="R23" s="25">
        <v>0.25900000000000001</v>
      </c>
      <c r="S23" s="25">
        <v>0.25900000000000001</v>
      </c>
      <c r="T23" s="25">
        <v>0.25900000000000001</v>
      </c>
      <c r="U23" s="25">
        <v>0.25800000000000001</v>
      </c>
      <c r="V23" s="25">
        <v>0.26</v>
      </c>
      <c r="W23" s="25">
        <v>0.26200000000000001</v>
      </c>
      <c r="X23" s="25">
        <v>0.26500000000000001</v>
      </c>
      <c r="Y23" s="25">
        <v>0.26500000000000001</v>
      </c>
      <c r="Z23" s="25">
        <v>0.26100000000000001</v>
      </c>
      <c r="AA23" s="25">
        <v>0.26100000000000001</v>
      </c>
      <c r="AB23" s="25">
        <v>0.26100000000000001</v>
      </c>
      <c r="AC23" s="25">
        <v>0.25700000000000001</v>
      </c>
      <c r="AD23" s="25">
        <v>0.252</v>
      </c>
      <c r="AE23" s="25">
        <v>0.251</v>
      </c>
      <c r="AF23">
        <f t="shared" si="0"/>
        <v>0.25913333333333333</v>
      </c>
    </row>
    <row r="24" spans="1:32" x14ac:dyDescent="0.25">
      <c r="A24" s="23">
        <v>37653</v>
      </c>
      <c r="B24" s="24">
        <v>0.252</v>
      </c>
      <c r="C24" s="25">
        <v>0.252</v>
      </c>
      <c r="D24" s="25">
        <v>0.252</v>
      </c>
      <c r="E24" s="25">
        <v>0.254</v>
      </c>
      <c r="F24" s="25">
        <v>0.255</v>
      </c>
      <c r="G24" s="25">
        <v>0.25600000000000001</v>
      </c>
      <c r="H24" s="25">
        <v>0.25600000000000001</v>
      </c>
      <c r="I24" s="25">
        <v>0.25700000000000001</v>
      </c>
      <c r="J24" s="25">
        <v>0.25700000000000001</v>
      </c>
      <c r="K24" s="25">
        <v>0.25700000000000001</v>
      </c>
      <c r="L24" s="25">
        <v>0.25700000000000001</v>
      </c>
      <c r="M24" s="25">
        <v>0.25600000000000001</v>
      </c>
      <c r="N24" s="25">
        <v>0.25600000000000001</v>
      </c>
      <c r="O24" s="25">
        <v>0.25600000000000001</v>
      </c>
      <c r="P24" s="25">
        <v>0.254</v>
      </c>
      <c r="Q24" s="25">
        <v>0.251</v>
      </c>
      <c r="R24" s="25">
        <v>0.251</v>
      </c>
      <c r="S24" s="25">
        <v>0.253</v>
      </c>
      <c r="T24" s="25">
        <v>0.253</v>
      </c>
      <c r="U24" s="25">
        <v>0.255</v>
      </c>
      <c r="V24" s="25">
        <v>0.25700000000000001</v>
      </c>
      <c r="W24" s="25">
        <v>0.25800000000000001</v>
      </c>
      <c r="X24" s="25">
        <v>0.26</v>
      </c>
      <c r="Y24" s="25">
        <v>0.26</v>
      </c>
      <c r="Z24" s="25">
        <v>0.255</v>
      </c>
      <c r="AA24" s="25">
        <v>0.255</v>
      </c>
      <c r="AB24" s="25">
        <v>0.255</v>
      </c>
      <c r="AC24" s="25">
        <v>0.251</v>
      </c>
      <c r="AD24" s="25">
        <v>0.24700000000000003</v>
      </c>
      <c r="AE24" s="25">
        <v>0.249</v>
      </c>
      <c r="AF24">
        <f t="shared" si="0"/>
        <v>0.25456666666666666</v>
      </c>
    </row>
    <row r="25" spans="1:32" x14ac:dyDescent="0.25">
      <c r="A25" s="23">
        <v>37681</v>
      </c>
      <c r="B25" s="24">
        <v>0.25</v>
      </c>
      <c r="C25" s="25">
        <v>0.25</v>
      </c>
      <c r="D25" s="25">
        <v>0.25</v>
      </c>
      <c r="E25" s="25">
        <v>0.252</v>
      </c>
      <c r="F25" s="25">
        <v>0.253</v>
      </c>
      <c r="G25" s="25">
        <v>0.254</v>
      </c>
      <c r="H25" s="25">
        <v>0.254</v>
      </c>
      <c r="I25" s="25">
        <v>0.255</v>
      </c>
      <c r="J25" s="25">
        <v>0.255</v>
      </c>
      <c r="K25" s="25">
        <v>0.255</v>
      </c>
      <c r="L25" s="25">
        <v>0.255</v>
      </c>
      <c r="M25" s="25">
        <v>0.254</v>
      </c>
      <c r="N25" s="25">
        <v>0.254</v>
      </c>
      <c r="O25" s="25">
        <v>0.254</v>
      </c>
      <c r="P25" s="25">
        <v>0.252</v>
      </c>
      <c r="Q25" s="25">
        <v>0.249</v>
      </c>
      <c r="R25" s="25">
        <v>0.249</v>
      </c>
      <c r="S25" s="25">
        <v>0.25</v>
      </c>
      <c r="T25" s="25">
        <v>0.25</v>
      </c>
      <c r="U25" s="25">
        <v>0.252</v>
      </c>
      <c r="V25" s="25">
        <v>0.254</v>
      </c>
      <c r="W25" s="25">
        <v>0.254</v>
      </c>
      <c r="X25" s="25">
        <v>0.25600000000000001</v>
      </c>
      <c r="Y25" s="25">
        <v>0.25600000000000001</v>
      </c>
      <c r="Z25" s="25">
        <v>0.251</v>
      </c>
      <c r="AA25" s="25">
        <v>0.251</v>
      </c>
      <c r="AB25" s="25">
        <v>0.251</v>
      </c>
      <c r="AC25" s="25">
        <v>0.24700000000000003</v>
      </c>
      <c r="AD25" s="25">
        <v>0.24300000000000002</v>
      </c>
      <c r="AE25" s="25">
        <v>0.24600000000000002</v>
      </c>
      <c r="AF25">
        <f t="shared" si="0"/>
        <v>0.25186666666666668</v>
      </c>
    </row>
    <row r="26" spans="1:32" x14ac:dyDescent="0.25">
      <c r="A26" s="23">
        <v>37712</v>
      </c>
      <c r="B26" s="24">
        <v>0.24700000000000003</v>
      </c>
      <c r="C26" s="25">
        <v>0.24700000000000003</v>
      </c>
      <c r="D26" s="25">
        <v>0.24700000000000003</v>
      </c>
      <c r="E26" s="25">
        <v>0.249</v>
      </c>
      <c r="F26" s="25">
        <v>0.25</v>
      </c>
      <c r="G26" s="25">
        <v>0.252</v>
      </c>
      <c r="H26" s="25">
        <v>0.252</v>
      </c>
      <c r="I26" s="25">
        <v>0.253</v>
      </c>
      <c r="J26" s="25">
        <v>0.253</v>
      </c>
      <c r="K26" s="25">
        <v>0.253</v>
      </c>
      <c r="L26" s="25">
        <v>0.253</v>
      </c>
      <c r="M26" s="25">
        <v>0.252</v>
      </c>
      <c r="N26" s="25">
        <v>0.252</v>
      </c>
      <c r="O26" s="25">
        <v>0.252</v>
      </c>
      <c r="P26" s="25">
        <v>0.249</v>
      </c>
      <c r="Q26" s="25">
        <v>0.24700000000000003</v>
      </c>
      <c r="R26" s="25">
        <v>0.24700000000000003</v>
      </c>
      <c r="S26" s="25">
        <v>0.248</v>
      </c>
      <c r="T26" s="25">
        <v>0.248</v>
      </c>
      <c r="U26" s="25">
        <v>0.249</v>
      </c>
      <c r="V26" s="25">
        <v>0.251</v>
      </c>
      <c r="W26" s="25">
        <v>0.251</v>
      </c>
      <c r="X26" s="25">
        <v>0.254</v>
      </c>
      <c r="Y26" s="25">
        <v>0.254</v>
      </c>
      <c r="Z26" s="25">
        <v>0.249</v>
      </c>
      <c r="AA26" s="25">
        <v>0.249</v>
      </c>
      <c r="AB26" s="25">
        <v>0.249</v>
      </c>
      <c r="AC26" s="25">
        <v>0.245</v>
      </c>
      <c r="AD26" s="25">
        <v>0.24</v>
      </c>
      <c r="AE26" s="25">
        <v>0.24200000000000002</v>
      </c>
      <c r="AF26">
        <f t="shared" si="0"/>
        <v>0.2494666666666667</v>
      </c>
    </row>
    <row r="27" spans="1:32" x14ac:dyDescent="0.25">
      <c r="A27" s="23">
        <v>37742</v>
      </c>
      <c r="B27" s="24">
        <v>0.245</v>
      </c>
      <c r="C27" s="25">
        <v>0.245</v>
      </c>
      <c r="D27" s="25">
        <v>0.245</v>
      </c>
      <c r="E27" s="25">
        <v>0.24700000000000003</v>
      </c>
      <c r="F27" s="25">
        <v>0.248</v>
      </c>
      <c r="G27" s="25">
        <v>0.249</v>
      </c>
      <c r="H27" s="25">
        <v>0.249</v>
      </c>
      <c r="I27" s="25">
        <v>0.25</v>
      </c>
      <c r="J27" s="25">
        <v>0.25</v>
      </c>
      <c r="K27" s="25">
        <v>0.25</v>
      </c>
      <c r="L27" s="25">
        <v>0.25</v>
      </c>
      <c r="M27" s="25">
        <v>0.249</v>
      </c>
      <c r="N27" s="25">
        <v>0.249</v>
      </c>
      <c r="O27" s="25">
        <v>0.249</v>
      </c>
      <c r="P27" s="25">
        <v>0.24700000000000003</v>
      </c>
      <c r="Q27" s="25">
        <v>0.24400000000000002</v>
      </c>
      <c r="R27" s="25">
        <v>0.24400000000000002</v>
      </c>
      <c r="S27" s="25">
        <v>0.245</v>
      </c>
      <c r="T27" s="25">
        <v>0.245</v>
      </c>
      <c r="U27" s="25">
        <v>0.24700000000000003</v>
      </c>
      <c r="V27" s="25">
        <v>0.249</v>
      </c>
      <c r="W27" s="25">
        <v>0.249</v>
      </c>
      <c r="X27" s="25">
        <v>0.251</v>
      </c>
      <c r="Y27" s="25">
        <v>0.251</v>
      </c>
      <c r="Z27" s="25">
        <v>0.24600000000000002</v>
      </c>
      <c r="AA27" s="25">
        <v>0.24600000000000002</v>
      </c>
      <c r="AB27" s="25">
        <v>0.24600000000000002</v>
      </c>
      <c r="AC27" s="25">
        <v>0.24200000000000002</v>
      </c>
      <c r="AD27" s="25">
        <v>0.23800000000000002</v>
      </c>
      <c r="AE27" s="25">
        <v>0.24</v>
      </c>
      <c r="AF27">
        <f t="shared" si="0"/>
        <v>0.24683333333333343</v>
      </c>
    </row>
    <row r="28" spans="1:32" x14ac:dyDescent="0.25">
      <c r="A28" s="23">
        <v>37773</v>
      </c>
      <c r="B28" s="24">
        <v>0.24300000000000002</v>
      </c>
      <c r="C28" s="25">
        <v>0.24300000000000002</v>
      </c>
      <c r="D28" s="25">
        <v>0.24300000000000002</v>
      </c>
      <c r="E28" s="25">
        <v>0.245</v>
      </c>
      <c r="F28" s="25">
        <v>0.24600000000000002</v>
      </c>
      <c r="G28" s="25">
        <v>0.248</v>
      </c>
      <c r="H28" s="25">
        <v>0.248</v>
      </c>
      <c r="I28" s="25">
        <v>0.249</v>
      </c>
      <c r="J28" s="25">
        <v>0.249</v>
      </c>
      <c r="K28" s="25">
        <v>0.249</v>
      </c>
      <c r="L28" s="25">
        <v>0.249</v>
      </c>
      <c r="M28" s="25">
        <v>0.248</v>
      </c>
      <c r="N28" s="25">
        <v>0.248</v>
      </c>
      <c r="O28" s="25">
        <v>0.248</v>
      </c>
      <c r="P28" s="25">
        <v>0.245</v>
      </c>
      <c r="Q28" s="25">
        <v>0.24300000000000002</v>
      </c>
      <c r="R28" s="25">
        <v>0.24300000000000002</v>
      </c>
      <c r="S28" s="25">
        <v>0.24400000000000002</v>
      </c>
      <c r="T28" s="25">
        <v>0.24400000000000002</v>
      </c>
      <c r="U28" s="25">
        <v>0.245</v>
      </c>
      <c r="V28" s="25">
        <v>0.24700000000000003</v>
      </c>
      <c r="W28" s="25">
        <v>0.24700000000000003</v>
      </c>
      <c r="X28" s="25">
        <v>0.25</v>
      </c>
      <c r="Y28" s="25">
        <v>0.25</v>
      </c>
      <c r="Z28" s="25">
        <v>0.245</v>
      </c>
      <c r="AA28" s="25">
        <v>0.245</v>
      </c>
      <c r="AB28" s="25">
        <v>0.245</v>
      </c>
      <c r="AC28" s="25">
        <v>0.24100000000000002</v>
      </c>
      <c r="AD28" s="25">
        <v>0.23600000000000002</v>
      </c>
      <c r="AE28" s="25">
        <v>0.23800000000000002</v>
      </c>
      <c r="AF28">
        <f t="shared" si="0"/>
        <v>0.24546666666666669</v>
      </c>
    </row>
    <row r="29" spans="1:32" x14ac:dyDescent="0.25">
      <c r="A29" s="23">
        <v>37803</v>
      </c>
      <c r="B29" s="24">
        <v>0.23900000000000002</v>
      </c>
      <c r="C29" s="25">
        <v>0.23900000000000002</v>
      </c>
      <c r="D29" s="25">
        <v>0.23900000000000002</v>
      </c>
      <c r="E29" s="25">
        <v>0.24100000000000002</v>
      </c>
      <c r="F29" s="25">
        <v>0.24200000000000002</v>
      </c>
      <c r="G29" s="25">
        <v>0.24400000000000002</v>
      </c>
      <c r="H29" s="25">
        <v>0.24400000000000002</v>
      </c>
      <c r="I29" s="25">
        <v>0.245</v>
      </c>
      <c r="J29" s="25">
        <v>0.245</v>
      </c>
      <c r="K29" s="25">
        <v>0.245</v>
      </c>
      <c r="L29" s="25">
        <v>0.245</v>
      </c>
      <c r="M29" s="25">
        <v>0.24400000000000002</v>
      </c>
      <c r="N29" s="25">
        <v>0.24400000000000002</v>
      </c>
      <c r="O29" s="25">
        <v>0.24400000000000002</v>
      </c>
      <c r="P29" s="25">
        <v>0.24100000000000002</v>
      </c>
      <c r="Q29" s="25">
        <v>0.23900000000000002</v>
      </c>
      <c r="R29" s="25">
        <v>0.23900000000000002</v>
      </c>
      <c r="S29" s="25">
        <v>0.24</v>
      </c>
      <c r="T29" s="25">
        <v>0.24</v>
      </c>
      <c r="U29" s="25">
        <v>0.24100000000000002</v>
      </c>
      <c r="V29" s="25">
        <v>0.24300000000000002</v>
      </c>
      <c r="W29" s="25">
        <v>0.24300000000000002</v>
      </c>
      <c r="X29" s="25">
        <v>0.24600000000000002</v>
      </c>
      <c r="Y29" s="25">
        <v>0.24600000000000002</v>
      </c>
      <c r="Z29" s="25">
        <v>0.24100000000000002</v>
      </c>
      <c r="AA29" s="25">
        <v>0.24100000000000002</v>
      </c>
      <c r="AB29" s="25">
        <v>0.24100000000000002</v>
      </c>
      <c r="AC29" s="25">
        <v>0.23700000000000002</v>
      </c>
      <c r="AD29" s="25">
        <v>0.23200000000000001</v>
      </c>
      <c r="AE29" s="25">
        <v>0.23400000000000001</v>
      </c>
      <c r="AF29">
        <f t="shared" si="0"/>
        <v>0.24146666666666675</v>
      </c>
    </row>
    <row r="30" spans="1:32" x14ac:dyDescent="0.25">
      <c r="A30" s="23">
        <v>37834</v>
      </c>
      <c r="B30" s="24">
        <v>0.23700000000000002</v>
      </c>
      <c r="C30" s="25">
        <v>0.23700000000000002</v>
      </c>
      <c r="D30" s="25">
        <v>0.23700000000000002</v>
      </c>
      <c r="E30" s="25">
        <v>0.23900000000000002</v>
      </c>
      <c r="F30" s="25">
        <v>0.24</v>
      </c>
      <c r="G30" s="25">
        <v>0.24200000000000002</v>
      </c>
      <c r="H30" s="25">
        <v>0.24200000000000002</v>
      </c>
      <c r="I30" s="25">
        <v>0.24300000000000002</v>
      </c>
      <c r="J30" s="25">
        <v>0.24300000000000002</v>
      </c>
      <c r="K30" s="25">
        <v>0.24300000000000002</v>
      </c>
      <c r="L30" s="25">
        <v>0.24300000000000002</v>
      </c>
      <c r="M30" s="25">
        <v>0.24200000000000002</v>
      </c>
      <c r="N30" s="25">
        <v>0.24200000000000002</v>
      </c>
      <c r="O30" s="25">
        <v>0.24200000000000002</v>
      </c>
      <c r="P30" s="25">
        <v>0.23900000000000002</v>
      </c>
      <c r="Q30" s="25">
        <v>0.23700000000000002</v>
      </c>
      <c r="R30" s="25">
        <v>0.23700000000000002</v>
      </c>
      <c r="S30" s="25">
        <v>0.23800000000000002</v>
      </c>
      <c r="T30" s="25">
        <v>0.23800000000000002</v>
      </c>
      <c r="U30" s="25">
        <v>0.23900000000000002</v>
      </c>
      <c r="V30" s="25">
        <v>0.24100000000000002</v>
      </c>
      <c r="W30" s="25">
        <v>0.24100000000000002</v>
      </c>
      <c r="X30" s="25">
        <v>0.24400000000000002</v>
      </c>
      <c r="Y30" s="25">
        <v>0.24400000000000002</v>
      </c>
      <c r="Z30" s="25">
        <v>0.23900000000000002</v>
      </c>
      <c r="AA30" s="25">
        <v>0.23900000000000002</v>
      </c>
      <c r="AB30" s="25">
        <v>0.23900000000000002</v>
      </c>
      <c r="AC30" s="25">
        <v>0.23499999999999999</v>
      </c>
      <c r="AD30" s="25">
        <v>0.23</v>
      </c>
      <c r="AE30" s="25">
        <v>0.23200000000000001</v>
      </c>
      <c r="AF30">
        <f t="shared" si="0"/>
        <v>0.23946666666666666</v>
      </c>
    </row>
    <row r="31" spans="1:32" x14ac:dyDescent="0.25">
      <c r="A31" s="23">
        <v>37865</v>
      </c>
      <c r="B31" s="24">
        <v>0.23499999999999999</v>
      </c>
      <c r="C31" s="25">
        <v>0.23499999999999999</v>
      </c>
      <c r="D31" s="25">
        <v>0.23499999999999999</v>
      </c>
      <c r="E31" s="25">
        <v>0.23700000000000002</v>
      </c>
      <c r="F31" s="25">
        <v>0.23800000000000002</v>
      </c>
      <c r="G31" s="25">
        <v>0.24</v>
      </c>
      <c r="H31" s="25">
        <v>0.24</v>
      </c>
      <c r="I31" s="25">
        <v>0.24100000000000002</v>
      </c>
      <c r="J31" s="25">
        <v>0.24100000000000002</v>
      </c>
      <c r="K31" s="25">
        <v>0.24100000000000002</v>
      </c>
      <c r="L31" s="25">
        <v>0.24100000000000002</v>
      </c>
      <c r="M31" s="25">
        <v>0.24</v>
      </c>
      <c r="N31" s="25">
        <v>0.24</v>
      </c>
      <c r="O31" s="25">
        <v>0.24</v>
      </c>
      <c r="P31" s="25">
        <v>0.23700000000000002</v>
      </c>
      <c r="Q31" s="25">
        <v>0.23499999999999999</v>
      </c>
      <c r="R31" s="25">
        <v>0.23499999999999999</v>
      </c>
      <c r="S31" s="25">
        <v>0.23600000000000002</v>
      </c>
      <c r="T31" s="25">
        <v>0.23600000000000002</v>
      </c>
      <c r="U31" s="25">
        <v>0.23700000000000002</v>
      </c>
      <c r="V31" s="25">
        <v>0.23900000000000002</v>
      </c>
      <c r="W31" s="25">
        <v>0.23900000000000002</v>
      </c>
      <c r="X31" s="25">
        <v>0.24200000000000002</v>
      </c>
      <c r="Y31" s="25">
        <v>0.24200000000000002</v>
      </c>
      <c r="Z31" s="25">
        <v>0.23700000000000002</v>
      </c>
      <c r="AA31" s="25">
        <v>0.23700000000000002</v>
      </c>
      <c r="AB31" s="25">
        <v>0.23700000000000002</v>
      </c>
      <c r="AC31" s="25">
        <v>0.23300000000000001</v>
      </c>
      <c r="AD31" s="25">
        <v>0.22800000000000001</v>
      </c>
      <c r="AE31" s="25">
        <v>0.22900000000000001</v>
      </c>
      <c r="AF31">
        <f t="shared" si="0"/>
        <v>0.2374333333333333</v>
      </c>
    </row>
    <row r="32" spans="1:32" x14ac:dyDescent="0.25">
      <c r="A32" s="23">
        <v>37895</v>
      </c>
      <c r="B32" s="24">
        <v>0.23300000000000001</v>
      </c>
      <c r="C32" s="25">
        <v>0.23300000000000001</v>
      </c>
      <c r="D32" s="25">
        <v>0.23300000000000001</v>
      </c>
      <c r="E32" s="25">
        <v>0.23499999999999999</v>
      </c>
      <c r="F32" s="25">
        <v>0.23600000000000002</v>
      </c>
      <c r="G32" s="25">
        <v>0.23800000000000002</v>
      </c>
      <c r="H32" s="25">
        <v>0.23800000000000002</v>
      </c>
      <c r="I32" s="25">
        <v>0.23900000000000002</v>
      </c>
      <c r="J32" s="25">
        <v>0.23900000000000002</v>
      </c>
      <c r="K32" s="25">
        <v>0.23900000000000002</v>
      </c>
      <c r="L32" s="25">
        <v>0.23900000000000002</v>
      </c>
      <c r="M32" s="25">
        <v>0.23800000000000002</v>
      </c>
      <c r="N32" s="25">
        <v>0.23800000000000002</v>
      </c>
      <c r="O32" s="25">
        <v>0.23800000000000002</v>
      </c>
      <c r="P32" s="25">
        <v>0.23499999999999999</v>
      </c>
      <c r="Q32" s="25">
        <v>0.23300000000000001</v>
      </c>
      <c r="R32" s="25">
        <v>0.23300000000000001</v>
      </c>
      <c r="S32" s="25">
        <v>0.23400000000000001</v>
      </c>
      <c r="T32" s="25">
        <v>0.23400000000000001</v>
      </c>
      <c r="U32" s="25">
        <v>0.23499999999999999</v>
      </c>
      <c r="V32" s="25">
        <v>0.23700000000000002</v>
      </c>
      <c r="W32" s="25">
        <v>0.23700000000000002</v>
      </c>
      <c r="X32" s="25">
        <v>0.24</v>
      </c>
      <c r="Y32" s="25">
        <v>0.24</v>
      </c>
      <c r="Z32" s="25">
        <v>0.23499999999999999</v>
      </c>
      <c r="AA32" s="25">
        <v>0.23499999999999999</v>
      </c>
      <c r="AB32" s="25">
        <v>0.23499999999999999</v>
      </c>
      <c r="AC32" s="25">
        <v>0.23100000000000001</v>
      </c>
      <c r="AD32" s="25">
        <v>0.22600000000000001</v>
      </c>
      <c r="AE32" s="25">
        <v>0.22600000000000001</v>
      </c>
      <c r="AF32">
        <f t="shared" si="0"/>
        <v>0.23540000000000003</v>
      </c>
    </row>
    <row r="33" spans="1:32" x14ac:dyDescent="0.25">
      <c r="A33" s="23">
        <v>37926</v>
      </c>
      <c r="B33" s="24">
        <v>0.23200000000000001</v>
      </c>
      <c r="C33" s="25">
        <v>0.23200000000000001</v>
      </c>
      <c r="D33" s="25">
        <v>0.23200000000000001</v>
      </c>
      <c r="E33" s="25">
        <v>0.23400000000000001</v>
      </c>
      <c r="F33" s="25">
        <v>0.23499999999999999</v>
      </c>
      <c r="G33" s="25">
        <v>0.23600000000000002</v>
      </c>
      <c r="H33" s="25">
        <v>0.23600000000000002</v>
      </c>
      <c r="I33" s="25">
        <v>0.23700000000000002</v>
      </c>
      <c r="J33" s="25">
        <v>0.23700000000000002</v>
      </c>
      <c r="K33" s="25">
        <v>0.23700000000000002</v>
      </c>
      <c r="L33" s="25">
        <v>0.23700000000000002</v>
      </c>
      <c r="M33" s="25">
        <v>0.23600000000000002</v>
      </c>
      <c r="N33" s="25">
        <v>0.23600000000000002</v>
      </c>
      <c r="O33" s="25">
        <v>0.23600000000000002</v>
      </c>
      <c r="P33" s="25">
        <v>0.23300000000000001</v>
      </c>
      <c r="Q33" s="25">
        <v>0.23100000000000001</v>
      </c>
      <c r="R33" s="25">
        <v>0.23100000000000001</v>
      </c>
      <c r="S33" s="25">
        <v>0.23200000000000001</v>
      </c>
      <c r="T33" s="25">
        <v>0.23200000000000001</v>
      </c>
      <c r="U33" s="25">
        <v>0.23300000000000001</v>
      </c>
      <c r="V33" s="25">
        <v>0.23499999999999999</v>
      </c>
      <c r="W33" s="25">
        <v>0.23499999999999999</v>
      </c>
      <c r="X33" s="25">
        <v>0.23800000000000002</v>
      </c>
      <c r="Y33" s="25">
        <v>0.23800000000000002</v>
      </c>
      <c r="Z33" s="25">
        <v>0.23300000000000001</v>
      </c>
      <c r="AA33" s="25">
        <v>0.23300000000000001</v>
      </c>
      <c r="AB33" s="25">
        <v>0.23300000000000001</v>
      </c>
      <c r="AC33" s="25">
        <v>0.23</v>
      </c>
      <c r="AD33" s="25">
        <v>0.22500000000000001</v>
      </c>
      <c r="AE33" s="25">
        <v>0.223</v>
      </c>
      <c r="AF33">
        <f t="shared" si="0"/>
        <v>0.23360000000000003</v>
      </c>
    </row>
    <row r="34" spans="1:32" x14ac:dyDescent="0.25">
      <c r="A34" s="23">
        <v>37956</v>
      </c>
      <c r="B34" s="24">
        <v>0.22900000000000001</v>
      </c>
      <c r="C34" s="25">
        <v>0.22900000000000001</v>
      </c>
      <c r="D34" s="25">
        <v>0.22900000000000001</v>
      </c>
      <c r="E34" s="25">
        <v>0.23100000000000001</v>
      </c>
      <c r="F34" s="25">
        <v>0.23200000000000001</v>
      </c>
      <c r="G34" s="25">
        <v>0.23300000000000001</v>
      </c>
      <c r="H34" s="25">
        <v>0.23300000000000001</v>
      </c>
      <c r="I34" s="25">
        <v>0.23400000000000001</v>
      </c>
      <c r="J34" s="25">
        <v>0.23400000000000001</v>
      </c>
      <c r="K34" s="25">
        <v>0.23400000000000001</v>
      </c>
      <c r="L34" s="25">
        <v>0.23400000000000001</v>
      </c>
      <c r="M34" s="25">
        <v>0.23300000000000001</v>
      </c>
      <c r="N34" s="25">
        <v>0.23300000000000001</v>
      </c>
      <c r="O34" s="25">
        <v>0.23200000000000001</v>
      </c>
      <c r="P34" s="25">
        <v>0.23</v>
      </c>
      <c r="Q34" s="25">
        <v>0.22700000000000001</v>
      </c>
      <c r="R34" s="25">
        <v>0.22700000000000001</v>
      </c>
      <c r="S34" s="25">
        <v>0.22800000000000001</v>
      </c>
      <c r="T34" s="25">
        <v>0.22800000000000001</v>
      </c>
      <c r="U34" s="25">
        <v>0.23</v>
      </c>
      <c r="V34" s="25">
        <v>0.23200000000000001</v>
      </c>
      <c r="W34" s="25">
        <v>0.23200000000000001</v>
      </c>
      <c r="X34" s="25">
        <v>0.23400000000000001</v>
      </c>
      <c r="Y34" s="25">
        <v>0.23400000000000001</v>
      </c>
      <c r="Z34" s="25">
        <v>0.22900000000000001</v>
      </c>
      <c r="AA34" s="25">
        <v>0.22900000000000001</v>
      </c>
      <c r="AB34" s="25">
        <v>0.22900000000000001</v>
      </c>
      <c r="AC34" s="25">
        <v>0.22600000000000001</v>
      </c>
      <c r="AD34" s="25">
        <v>0.222</v>
      </c>
      <c r="AE34" s="25">
        <v>0.222</v>
      </c>
      <c r="AF34">
        <f t="shared" si="0"/>
        <v>0.23030000000000009</v>
      </c>
    </row>
    <row r="35" spans="1:32" x14ac:dyDescent="0.25">
      <c r="A35" s="23">
        <v>37987</v>
      </c>
      <c r="B35" s="24">
        <v>0.22800000000000001</v>
      </c>
      <c r="C35" s="25">
        <v>0.22800000000000001</v>
      </c>
      <c r="D35" s="25">
        <v>0.22800000000000001</v>
      </c>
      <c r="E35" s="25">
        <v>0.23</v>
      </c>
      <c r="F35" s="25">
        <v>0.23100000000000001</v>
      </c>
      <c r="G35" s="25">
        <v>0.23300000000000001</v>
      </c>
      <c r="H35" s="25">
        <v>0.23300000000000001</v>
      </c>
      <c r="I35" s="25">
        <v>0.23400000000000001</v>
      </c>
      <c r="J35" s="25">
        <v>0.23400000000000001</v>
      </c>
      <c r="K35" s="25">
        <v>0.23400000000000001</v>
      </c>
      <c r="L35" s="25">
        <v>0.23400000000000001</v>
      </c>
      <c r="M35" s="25">
        <v>0.23300000000000001</v>
      </c>
      <c r="N35" s="25">
        <v>0.23300000000000001</v>
      </c>
      <c r="O35" s="25">
        <v>0.23100000000000001</v>
      </c>
      <c r="P35" s="25">
        <v>0.22900000000000001</v>
      </c>
      <c r="Q35" s="25">
        <v>0.22600000000000001</v>
      </c>
      <c r="R35" s="25">
        <v>0.22600000000000001</v>
      </c>
      <c r="S35" s="25">
        <v>0.22700000000000001</v>
      </c>
      <c r="T35" s="25">
        <v>0.22700000000000001</v>
      </c>
      <c r="U35" s="25">
        <v>0.22900000000000001</v>
      </c>
      <c r="V35" s="25">
        <v>0.23100000000000001</v>
      </c>
      <c r="W35" s="25">
        <v>0.23100000000000001</v>
      </c>
      <c r="X35" s="25">
        <v>0.23300000000000001</v>
      </c>
      <c r="Y35" s="25">
        <v>0.23300000000000001</v>
      </c>
      <c r="Z35" s="25">
        <v>0.22800000000000001</v>
      </c>
      <c r="AA35" s="25">
        <v>0.22800000000000001</v>
      </c>
      <c r="AB35" s="25">
        <v>0.22800000000000001</v>
      </c>
      <c r="AC35" s="25">
        <v>0.22500000000000001</v>
      </c>
      <c r="AD35" s="25">
        <v>0.221</v>
      </c>
      <c r="AE35" s="25">
        <v>0.221</v>
      </c>
      <c r="AF35">
        <f t="shared" si="0"/>
        <v>0.22956666666666661</v>
      </c>
    </row>
    <row r="36" spans="1:32" x14ac:dyDescent="0.25">
      <c r="A36" s="23">
        <v>38018</v>
      </c>
      <c r="B36" s="24">
        <v>0.22600000000000001</v>
      </c>
      <c r="C36" s="25">
        <v>0.22600000000000001</v>
      </c>
      <c r="D36" s="25">
        <v>0.22600000000000001</v>
      </c>
      <c r="E36" s="25">
        <v>0.22800000000000001</v>
      </c>
      <c r="F36" s="25">
        <v>0.22900000000000001</v>
      </c>
      <c r="G36" s="25">
        <v>0.22900000000000001</v>
      </c>
      <c r="H36" s="25">
        <v>0.22900000000000001</v>
      </c>
      <c r="I36" s="25">
        <v>0.23</v>
      </c>
      <c r="J36" s="25">
        <v>0.23</v>
      </c>
      <c r="K36" s="25">
        <v>0.23</v>
      </c>
      <c r="L36" s="25">
        <v>0.23</v>
      </c>
      <c r="M36" s="25">
        <v>0.23</v>
      </c>
      <c r="N36" s="25">
        <v>0.23</v>
      </c>
      <c r="O36" s="25">
        <v>0.22800000000000001</v>
      </c>
      <c r="P36" s="25">
        <v>0.22500000000000001</v>
      </c>
      <c r="Q36" s="25">
        <v>0.223</v>
      </c>
      <c r="R36" s="25">
        <v>0.223</v>
      </c>
      <c r="S36" s="25">
        <v>0.224</v>
      </c>
      <c r="T36" s="25">
        <v>0.224</v>
      </c>
      <c r="U36" s="25">
        <v>0.22500000000000001</v>
      </c>
      <c r="V36" s="25">
        <v>0.22700000000000001</v>
      </c>
      <c r="W36" s="25">
        <v>0.22700000000000001</v>
      </c>
      <c r="X36" s="25">
        <v>0.23</v>
      </c>
      <c r="Y36" s="25">
        <v>0.23</v>
      </c>
      <c r="Z36" s="25">
        <v>0.22500000000000001</v>
      </c>
      <c r="AA36" s="25">
        <v>0.22500000000000001</v>
      </c>
      <c r="AB36" s="25">
        <v>0.22500000000000001</v>
      </c>
      <c r="AC36" s="25">
        <v>0.222</v>
      </c>
      <c r="AD36" s="25">
        <v>0.217</v>
      </c>
      <c r="AE36" s="25">
        <v>0.217</v>
      </c>
      <c r="AF36">
        <f t="shared" si="0"/>
        <v>0.22633333333333333</v>
      </c>
    </row>
    <row r="37" spans="1:32" x14ac:dyDescent="0.25">
      <c r="A37" s="23">
        <v>38047</v>
      </c>
      <c r="B37" s="24">
        <v>0.22500000000000001</v>
      </c>
      <c r="C37" s="25">
        <v>0.22500000000000001</v>
      </c>
      <c r="D37" s="25">
        <v>0.22500000000000001</v>
      </c>
      <c r="E37" s="25">
        <v>0.22700000000000001</v>
      </c>
      <c r="F37" s="25">
        <v>0.22700000000000001</v>
      </c>
      <c r="G37" s="25">
        <v>0.22800000000000001</v>
      </c>
      <c r="H37" s="25">
        <v>0.22800000000000001</v>
      </c>
      <c r="I37" s="25">
        <v>0.22900000000000001</v>
      </c>
      <c r="J37" s="25">
        <v>0.22900000000000001</v>
      </c>
      <c r="K37" s="25">
        <v>0.22900000000000001</v>
      </c>
      <c r="L37" s="25">
        <v>0.22900000000000001</v>
      </c>
      <c r="M37" s="25">
        <v>0.22800000000000001</v>
      </c>
      <c r="N37" s="25">
        <v>0.22800000000000001</v>
      </c>
      <c r="O37" s="25">
        <v>0.22600000000000001</v>
      </c>
      <c r="P37" s="25">
        <v>0.224</v>
      </c>
      <c r="Q37" s="25">
        <v>0.221</v>
      </c>
      <c r="R37" s="25">
        <v>0.221</v>
      </c>
      <c r="S37" s="25">
        <v>0.221</v>
      </c>
      <c r="T37" s="25">
        <v>0.221</v>
      </c>
      <c r="U37" s="25">
        <v>0.223</v>
      </c>
      <c r="V37" s="25">
        <v>0.22500000000000001</v>
      </c>
      <c r="W37" s="25">
        <v>0.22600000000000001</v>
      </c>
      <c r="X37" s="25">
        <v>0.22800000000000001</v>
      </c>
      <c r="Y37" s="25">
        <v>0.22800000000000001</v>
      </c>
      <c r="Z37" s="25">
        <v>0.223</v>
      </c>
      <c r="AA37" s="25">
        <v>0.223</v>
      </c>
      <c r="AB37" s="25">
        <v>0.223</v>
      </c>
      <c r="AC37" s="25">
        <v>0.22</v>
      </c>
      <c r="AD37" s="25">
        <v>0.216</v>
      </c>
      <c r="AE37" s="25">
        <v>0.217</v>
      </c>
      <c r="AF37">
        <f t="shared" si="0"/>
        <v>0.22476666666666664</v>
      </c>
    </row>
    <row r="38" spans="1:32" x14ac:dyDescent="0.25">
      <c r="A38" s="23">
        <v>38078</v>
      </c>
      <c r="B38" s="24">
        <v>0.223</v>
      </c>
      <c r="C38" s="25">
        <v>0.223</v>
      </c>
      <c r="D38" s="25">
        <v>0.223</v>
      </c>
      <c r="E38" s="25">
        <v>0.22500000000000001</v>
      </c>
      <c r="F38" s="25">
        <v>0.22500000000000001</v>
      </c>
      <c r="G38" s="25">
        <v>0.22600000000000001</v>
      </c>
      <c r="H38" s="25">
        <v>0.22600000000000001</v>
      </c>
      <c r="I38" s="25">
        <v>0.22700000000000001</v>
      </c>
      <c r="J38" s="25">
        <v>0.22700000000000001</v>
      </c>
      <c r="K38" s="25">
        <v>0.22700000000000001</v>
      </c>
      <c r="L38" s="25">
        <v>0.22700000000000001</v>
      </c>
      <c r="M38" s="25">
        <v>0.22600000000000001</v>
      </c>
      <c r="N38" s="25">
        <v>0.22600000000000001</v>
      </c>
      <c r="O38" s="25">
        <v>0.224</v>
      </c>
      <c r="P38" s="25">
        <v>0.222</v>
      </c>
      <c r="Q38" s="25">
        <v>0.219</v>
      </c>
      <c r="R38" s="25">
        <v>0.219</v>
      </c>
      <c r="S38" s="25">
        <v>0.219</v>
      </c>
      <c r="T38" s="25">
        <v>0.219</v>
      </c>
      <c r="U38" s="25">
        <v>0.222</v>
      </c>
      <c r="V38" s="25">
        <v>0.224</v>
      </c>
      <c r="W38" s="25">
        <v>0.224</v>
      </c>
      <c r="X38" s="25">
        <v>0.22600000000000001</v>
      </c>
      <c r="Y38" s="25">
        <v>0.22600000000000001</v>
      </c>
      <c r="Z38" s="25">
        <v>0.221</v>
      </c>
      <c r="AA38" s="25">
        <v>0.221</v>
      </c>
      <c r="AB38" s="25">
        <v>0.221</v>
      </c>
      <c r="AC38" s="25">
        <v>0.218</v>
      </c>
      <c r="AD38" s="25">
        <v>0.21400000000000002</v>
      </c>
      <c r="AE38" s="25">
        <v>0.215</v>
      </c>
      <c r="AF38">
        <f t="shared" si="0"/>
        <v>0.22283333333333338</v>
      </c>
    </row>
    <row r="39" spans="1:32" x14ac:dyDescent="0.25">
      <c r="A39" s="23">
        <v>38108</v>
      </c>
      <c r="B39" s="24">
        <v>0.221</v>
      </c>
      <c r="C39" s="25">
        <v>0.221</v>
      </c>
      <c r="D39" s="25">
        <v>0.221</v>
      </c>
      <c r="E39" s="25">
        <v>0.223</v>
      </c>
      <c r="F39" s="25">
        <v>0.223</v>
      </c>
      <c r="G39" s="25">
        <v>0.224</v>
      </c>
      <c r="H39" s="25">
        <v>0.224</v>
      </c>
      <c r="I39" s="25">
        <v>0.22500000000000001</v>
      </c>
      <c r="J39" s="25">
        <v>0.22500000000000001</v>
      </c>
      <c r="K39" s="25">
        <v>0.22500000000000001</v>
      </c>
      <c r="L39" s="25">
        <v>0.22500000000000001</v>
      </c>
      <c r="M39" s="25">
        <v>0.224</v>
      </c>
      <c r="N39" s="25">
        <v>0.224</v>
      </c>
      <c r="O39" s="25">
        <v>0.222</v>
      </c>
      <c r="P39" s="25">
        <v>0.22</v>
      </c>
      <c r="Q39" s="25">
        <v>0.217</v>
      </c>
      <c r="R39" s="25">
        <v>0.217</v>
      </c>
      <c r="S39" s="25">
        <v>0.217</v>
      </c>
      <c r="T39" s="25">
        <v>0.217</v>
      </c>
      <c r="U39" s="25">
        <v>0.22</v>
      </c>
      <c r="V39" s="25">
        <v>0.222</v>
      </c>
      <c r="W39" s="25">
        <v>0.222</v>
      </c>
      <c r="X39" s="25">
        <v>0.22500000000000001</v>
      </c>
      <c r="Y39" s="25">
        <v>0.22500000000000001</v>
      </c>
      <c r="Z39" s="25">
        <v>0.22</v>
      </c>
      <c r="AA39" s="25">
        <v>0.22</v>
      </c>
      <c r="AB39" s="25">
        <v>0.22</v>
      </c>
      <c r="AC39" s="25">
        <v>0.217</v>
      </c>
      <c r="AD39" s="25">
        <v>0.21200000000000002</v>
      </c>
      <c r="AE39" s="25">
        <v>0.21300000000000002</v>
      </c>
      <c r="AF39">
        <f t="shared" si="0"/>
        <v>0.2210333333333333</v>
      </c>
    </row>
    <row r="40" spans="1:32" x14ac:dyDescent="0.25">
      <c r="A40" s="23">
        <v>38139</v>
      </c>
      <c r="B40" s="24">
        <v>0.22</v>
      </c>
      <c r="C40" s="25">
        <v>0.22</v>
      </c>
      <c r="D40" s="25">
        <v>0.22</v>
      </c>
      <c r="E40" s="25">
        <v>0.222</v>
      </c>
      <c r="F40" s="25">
        <v>0.223</v>
      </c>
      <c r="G40" s="25">
        <v>0.223</v>
      </c>
      <c r="H40" s="25">
        <v>0.223</v>
      </c>
      <c r="I40" s="25">
        <v>0.224</v>
      </c>
      <c r="J40" s="25">
        <v>0.224</v>
      </c>
      <c r="K40" s="25">
        <v>0.224</v>
      </c>
      <c r="L40" s="25">
        <v>0.224</v>
      </c>
      <c r="M40" s="25">
        <v>0.224</v>
      </c>
      <c r="N40" s="25">
        <v>0.224</v>
      </c>
      <c r="O40" s="25">
        <v>0.223</v>
      </c>
      <c r="P40" s="25">
        <v>0.22</v>
      </c>
      <c r="Q40" s="25">
        <v>0.218</v>
      </c>
      <c r="R40" s="25">
        <v>0.218</v>
      </c>
      <c r="S40" s="25">
        <v>0.218</v>
      </c>
      <c r="T40" s="25">
        <v>0.218</v>
      </c>
      <c r="U40" s="25">
        <v>0.22</v>
      </c>
      <c r="V40" s="25">
        <v>0.222</v>
      </c>
      <c r="W40" s="25">
        <v>0.221</v>
      </c>
      <c r="X40" s="25">
        <v>0.223</v>
      </c>
      <c r="Y40" s="25">
        <v>0.223</v>
      </c>
      <c r="Z40" s="25">
        <v>0.218</v>
      </c>
      <c r="AA40" s="25">
        <v>0.218</v>
      </c>
      <c r="AB40" s="25">
        <v>0.218</v>
      </c>
      <c r="AC40" s="25">
        <v>0.215</v>
      </c>
      <c r="AD40" s="25">
        <v>0.21100000000000002</v>
      </c>
      <c r="AE40" s="25">
        <v>0.21100000000000002</v>
      </c>
      <c r="AF40">
        <f t="shared" si="0"/>
        <v>0.22033333333333338</v>
      </c>
    </row>
    <row r="41" spans="1:32" x14ac:dyDescent="0.25">
      <c r="A41" s="23">
        <v>38169</v>
      </c>
      <c r="B41" s="24">
        <v>0.218</v>
      </c>
      <c r="C41" s="25">
        <v>0.218</v>
      </c>
      <c r="D41" s="25">
        <v>0.218</v>
      </c>
      <c r="E41" s="25">
        <v>0.22</v>
      </c>
      <c r="F41" s="25">
        <v>0.221</v>
      </c>
      <c r="G41" s="25">
        <v>0.221</v>
      </c>
      <c r="H41" s="25">
        <v>0.221</v>
      </c>
      <c r="I41" s="25">
        <v>0.222</v>
      </c>
      <c r="J41" s="25">
        <v>0.222</v>
      </c>
      <c r="K41" s="25">
        <v>0.222</v>
      </c>
      <c r="L41" s="25">
        <v>0.222</v>
      </c>
      <c r="M41" s="25">
        <v>0.222</v>
      </c>
      <c r="N41" s="25">
        <v>0.222</v>
      </c>
      <c r="O41" s="25">
        <v>0.22</v>
      </c>
      <c r="P41" s="25">
        <v>0.217</v>
      </c>
      <c r="Q41" s="25">
        <v>0.215</v>
      </c>
      <c r="R41" s="25">
        <v>0.215</v>
      </c>
      <c r="S41" s="25">
        <v>0.215</v>
      </c>
      <c r="T41" s="25">
        <v>0.215</v>
      </c>
      <c r="U41" s="25">
        <v>0.216</v>
      </c>
      <c r="V41" s="25">
        <v>0.218</v>
      </c>
      <c r="W41" s="25">
        <v>0.218</v>
      </c>
      <c r="X41" s="25">
        <v>0.221</v>
      </c>
      <c r="Y41" s="25">
        <v>0.221</v>
      </c>
      <c r="Z41" s="25">
        <v>0.216</v>
      </c>
      <c r="AA41" s="25">
        <v>0.216</v>
      </c>
      <c r="AB41" s="25">
        <v>0.216</v>
      </c>
      <c r="AC41" s="25">
        <v>0.21300000000000002</v>
      </c>
      <c r="AD41" s="25">
        <v>0.21100000000000002</v>
      </c>
      <c r="AE41" s="25">
        <v>0.21100000000000002</v>
      </c>
      <c r="AF41">
        <f t="shared" si="0"/>
        <v>0.21810000000000007</v>
      </c>
    </row>
    <row r="42" spans="1:32" x14ac:dyDescent="0.25">
      <c r="A42" s="23">
        <v>38200</v>
      </c>
      <c r="B42" s="24">
        <v>0.216</v>
      </c>
      <c r="C42" s="25">
        <v>0.216</v>
      </c>
      <c r="D42" s="25">
        <v>0.216</v>
      </c>
      <c r="E42" s="25">
        <v>0.218</v>
      </c>
      <c r="F42" s="25">
        <v>0.218</v>
      </c>
      <c r="G42" s="25">
        <v>0.219</v>
      </c>
      <c r="H42" s="25">
        <v>0.219</v>
      </c>
      <c r="I42" s="25">
        <v>0.22</v>
      </c>
      <c r="J42" s="25">
        <v>0.22</v>
      </c>
      <c r="K42" s="25">
        <v>0.22</v>
      </c>
      <c r="L42" s="25">
        <v>0.22</v>
      </c>
      <c r="M42" s="25">
        <v>0.219</v>
      </c>
      <c r="N42" s="25">
        <v>0.219</v>
      </c>
      <c r="O42" s="25">
        <v>0.218</v>
      </c>
      <c r="P42" s="25">
        <v>0.216</v>
      </c>
      <c r="Q42" s="25">
        <v>0.21300000000000002</v>
      </c>
      <c r="R42" s="25">
        <v>0.21300000000000002</v>
      </c>
      <c r="S42" s="25">
        <v>0.21300000000000002</v>
      </c>
      <c r="T42" s="25">
        <v>0.21300000000000002</v>
      </c>
      <c r="U42" s="25">
        <v>0.215</v>
      </c>
      <c r="V42" s="25">
        <v>0.217</v>
      </c>
      <c r="W42" s="25">
        <v>0.217</v>
      </c>
      <c r="X42" s="25">
        <v>0.219</v>
      </c>
      <c r="Y42" s="25">
        <v>0.219</v>
      </c>
      <c r="Z42" s="25">
        <v>0.21400000000000002</v>
      </c>
      <c r="AA42" s="25">
        <v>0.21400000000000002</v>
      </c>
      <c r="AB42" s="25">
        <v>0.21400000000000002</v>
      </c>
      <c r="AC42" s="25">
        <v>0.21300000000000002</v>
      </c>
      <c r="AD42" s="25">
        <v>0.21</v>
      </c>
      <c r="AE42" s="25">
        <v>0.20800000000000002</v>
      </c>
      <c r="AF42">
        <f t="shared" si="0"/>
        <v>0.21620000000000006</v>
      </c>
    </row>
    <row r="43" spans="1:32" x14ac:dyDescent="0.25">
      <c r="A43" s="23">
        <v>38231</v>
      </c>
      <c r="B43" s="24">
        <v>0.215</v>
      </c>
      <c r="C43" s="25">
        <v>0.215</v>
      </c>
      <c r="D43" s="25">
        <v>0.215</v>
      </c>
      <c r="E43" s="25">
        <v>0.217</v>
      </c>
      <c r="F43" s="25">
        <v>0.217</v>
      </c>
      <c r="G43" s="25">
        <v>0.218</v>
      </c>
      <c r="H43" s="25">
        <v>0.218</v>
      </c>
      <c r="I43" s="25">
        <v>0.219</v>
      </c>
      <c r="J43" s="25">
        <v>0.219</v>
      </c>
      <c r="K43" s="25">
        <v>0.219</v>
      </c>
      <c r="L43" s="25">
        <v>0.219</v>
      </c>
      <c r="M43" s="25">
        <v>0.218</v>
      </c>
      <c r="N43" s="25">
        <v>0.218</v>
      </c>
      <c r="O43" s="25">
        <v>0.216</v>
      </c>
      <c r="P43" s="25">
        <v>0.21400000000000002</v>
      </c>
      <c r="Q43" s="25">
        <v>0.21100000000000002</v>
      </c>
      <c r="R43" s="25">
        <v>0.21100000000000002</v>
      </c>
      <c r="S43" s="25">
        <v>0.21100000000000002</v>
      </c>
      <c r="T43" s="25">
        <v>0.21100000000000002</v>
      </c>
      <c r="U43" s="25">
        <v>0.21400000000000002</v>
      </c>
      <c r="V43" s="25">
        <v>0.216</v>
      </c>
      <c r="W43" s="25">
        <v>0.216</v>
      </c>
      <c r="X43" s="25">
        <v>0.218</v>
      </c>
      <c r="Y43" s="25">
        <v>0.218</v>
      </c>
      <c r="Z43" s="25">
        <v>0.21300000000000002</v>
      </c>
      <c r="AA43" s="25">
        <v>0.21300000000000002</v>
      </c>
      <c r="AB43" s="25">
        <v>0.21300000000000002</v>
      </c>
      <c r="AC43" s="25">
        <v>0.21200000000000002</v>
      </c>
      <c r="AD43" s="25">
        <v>0.20900000000000002</v>
      </c>
      <c r="AE43" s="25">
        <v>0.20700000000000002</v>
      </c>
      <c r="AF43">
        <f t="shared" si="0"/>
        <v>0.215</v>
      </c>
    </row>
    <row r="44" spans="1:32" x14ac:dyDescent="0.25">
      <c r="A44" s="23">
        <v>38261</v>
      </c>
      <c r="B44" s="24">
        <v>0.21400000000000002</v>
      </c>
      <c r="C44" s="25">
        <v>0.21400000000000002</v>
      </c>
      <c r="D44" s="25">
        <v>0.21400000000000002</v>
      </c>
      <c r="E44" s="25">
        <v>0.216</v>
      </c>
      <c r="F44" s="25">
        <v>0.217</v>
      </c>
      <c r="G44" s="25">
        <v>0.217</v>
      </c>
      <c r="H44" s="25">
        <v>0.217</v>
      </c>
      <c r="I44" s="25">
        <v>0.218</v>
      </c>
      <c r="J44" s="25">
        <v>0.218</v>
      </c>
      <c r="K44" s="25">
        <v>0.218</v>
      </c>
      <c r="L44" s="25">
        <v>0.218</v>
      </c>
      <c r="M44" s="25">
        <v>0.218</v>
      </c>
      <c r="N44" s="25">
        <v>0.218</v>
      </c>
      <c r="O44" s="25">
        <v>0.216</v>
      </c>
      <c r="P44" s="25">
        <v>0.21300000000000002</v>
      </c>
      <c r="Q44" s="25">
        <v>0.21100000000000002</v>
      </c>
      <c r="R44" s="25">
        <v>0.21100000000000002</v>
      </c>
      <c r="S44" s="25">
        <v>0.21100000000000002</v>
      </c>
      <c r="T44" s="25">
        <v>0.21100000000000002</v>
      </c>
      <c r="U44" s="25">
        <v>0.21300000000000002</v>
      </c>
      <c r="V44" s="25">
        <v>0.215</v>
      </c>
      <c r="W44" s="25">
        <v>0.215</v>
      </c>
      <c r="X44" s="25">
        <v>0.218</v>
      </c>
      <c r="Y44" s="25">
        <v>0.218</v>
      </c>
      <c r="Z44" s="25">
        <v>0.21300000000000002</v>
      </c>
      <c r="AA44" s="25">
        <v>0.21300000000000002</v>
      </c>
      <c r="AB44" s="25">
        <v>0.21300000000000002</v>
      </c>
      <c r="AC44" s="25">
        <v>0.21200000000000002</v>
      </c>
      <c r="AD44" s="25">
        <v>0.20900000000000002</v>
      </c>
      <c r="AE44" s="25">
        <v>0.20700000000000002</v>
      </c>
      <c r="AF44">
        <f t="shared" si="0"/>
        <v>0.2145333333333333</v>
      </c>
    </row>
    <row r="45" spans="1:32" x14ac:dyDescent="0.25">
      <c r="A45" s="23">
        <v>38292</v>
      </c>
      <c r="B45" s="24">
        <v>0.21300000000000002</v>
      </c>
      <c r="C45" s="25">
        <v>0.21300000000000002</v>
      </c>
      <c r="D45" s="25">
        <v>0.21300000000000002</v>
      </c>
      <c r="E45" s="25">
        <v>0.215</v>
      </c>
      <c r="F45" s="25">
        <v>0.216</v>
      </c>
      <c r="G45" s="25">
        <v>0.216</v>
      </c>
      <c r="H45" s="25">
        <v>0.216</v>
      </c>
      <c r="I45" s="25">
        <v>0.217</v>
      </c>
      <c r="J45" s="25">
        <v>0.217</v>
      </c>
      <c r="K45" s="25">
        <v>0.217</v>
      </c>
      <c r="L45" s="25">
        <v>0.217</v>
      </c>
      <c r="M45" s="25">
        <v>0.217</v>
      </c>
      <c r="N45" s="25">
        <v>0.217</v>
      </c>
      <c r="O45" s="25">
        <v>0.215</v>
      </c>
      <c r="P45" s="25">
        <v>0.21300000000000002</v>
      </c>
      <c r="Q45" s="25">
        <v>0.21</v>
      </c>
      <c r="R45" s="25">
        <v>0.21</v>
      </c>
      <c r="S45" s="25">
        <v>0.21</v>
      </c>
      <c r="T45" s="25">
        <v>0.21</v>
      </c>
      <c r="U45" s="25">
        <v>0.21300000000000002</v>
      </c>
      <c r="V45" s="25">
        <v>0.215</v>
      </c>
      <c r="W45" s="25">
        <v>0.215</v>
      </c>
      <c r="X45" s="25">
        <v>0.217</v>
      </c>
      <c r="Y45" s="25">
        <v>0.217</v>
      </c>
      <c r="Z45" s="25">
        <v>0.21200000000000002</v>
      </c>
      <c r="AA45" s="25">
        <v>0.21200000000000002</v>
      </c>
      <c r="AB45" s="25">
        <v>0.21200000000000002</v>
      </c>
      <c r="AC45" s="25">
        <v>0.21100000000000002</v>
      </c>
      <c r="AD45" s="25">
        <v>0.20800000000000002</v>
      </c>
      <c r="AE45" s="25">
        <v>0.20600000000000002</v>
      </c>
      <c r="AF45">
        <f t="shared" si="0"/>
        <v>0.21366666666666664</v>
      </c>
    </row>
    <row r="46" spans="1:32" x14ac:dyDescent="0.25">
      <c r="A46" s="23">
        <v>38322</v>
      </c>
      <c r="B46" s="24">
        <v>0.21100000000000002</v>
      </c>
      <c r="C46" s="25">
        <v>0.21100000000000002</v>
      </c>
      <c r="D46" s="25">
        <v>0.21100000000000002</v>
      </c>
      <c r="E46" s="25">
        <v>0.21300000000000002</v>
      </c>
      <c r="F46" s="25">
        <v>0.21400000000000002</v>
      </c>
      <c r="G46" s="25">
        <v>0.21400000000000002</v>
      </c>
      <c r="H46" s="25">
        <v>0.21400000000000002</v>
      </c>
      <c r="I46" s="25">
        <v>0.215</v>
      </c>
      <c r="J46" s="25">
        <v>0.215</v>
      </c>
      <c r="K46" s="25">
        <v>0.215</v>
      </c>
      <c r="L46" s="25">
        <v>0.215</v>
      </c>
      <c r="M46" s="25">
        <v>0.215</v>
      </c>
      <c r="N46" s="25">
        <v>0.215</v>
      </c>
      <c r="O46" s="25">
        <v>0.21400000000000002</v>
      </c>
      <c r="P46" s="25">
        <v>0.21100000000000002</v>
      </c>
      <c r="Q46" s="25">
        <v>0.20900000000000002</v>
      </c>
      <c r="R46" s="25">
        <v>0.20900000000000002</v>
      </c>
      <c r="S46" s="25">
        <v>0.20900000000000002</v>
      </c>
      <c r="T46" s="25">
        <v>0.20900000000000002</v>
      </c>
      <c r="U46" s="25">
        <v>0.21</v>
      </c>
      <c r="V46" s="25">
        <v>0.21200000000000002</v>
      </c>
      <c r="W46" s="25">
        <v>0.21200000000000002</v>
      </c>
      <c r="X46" s="25">
        <v>0.215</v>
      </c>
      <c r="Y46" s="25">
        <v>0.215</v>
      </c>
      <c r="Z46" s="25">
        <v>0.21</v>
      </c>
      <c r="AA46" s="25">
        <v>0.21</v>
      </c>
      <c r="AB46" s="25">
        <v>0.21</v>
      </c>
      <c r="AC46" s="25">
        <v>0.20900000000000002</v>
      </c>
      <c r="AD46" s="25">
        <v>0.20600000000000002</v>
      </c>
      <c r="AE46" s="25">
        <v>0.20400000000000001</v>
      </c>
      <c r="AF46">
        <f t="shared" si="0"/>
        <v>0.21173333333333327</v>
      </c>
    </row>
    <row r="47" spans="1:32" x14ac:dyDescent="0.25">
      <c r="A47" s="23">
        <v>38353</v>
      </c>
      <c r="B47" s="24">
        <v>0.21</v>
      </c>
      <c r="C47" s="25">
        <v>0.21</v>
      </c>
      <c r="D47" s="25">
        <v>0.21</v>
      </c>
      <c r="E47" s="25">
        <v>0.21200000000000002</v>
      </c>
      <c r="F47" s="25">
        <v>0.21200000000000002</v>
      </c>
      <c r="G47" s="25">
        <v>0.21300000000000002</v>
      </c>
      <c r="H47" s="25">
        <v>0.21300000000000002</v>
      </c>
      <c r="I47" s="25">
        <v>0.21400000000000002</v>
      </c>
      <c r="J47" s="25">
        <v>0.21400000000000002</v>
      </c>
      <c r="K47" s="25">
        <v>0.21400000000000002</v>
      </c>
      <c r="L47" s="25">
        <v>0.21400000000000002</v>
      </c>
      <c r="M47" s="25">
        <v>0.21300000000000002</v>
      </c>
      <c r="N47" s="25">
        <v>0.21300000000000002</v>
      </c>
      <c r="O47" s="25">
        <v>0.21300000000000002</v>
      </c>
      <c r="P47" s="25">
        <v>0.21</v>
      </c>
      <c r="Q47" s="25">
        <v>0.20800000000000002</v>
      </c>
      <c r="R47" s="25">
        <v>0.20800000000000002</v>
      </c>
      <c r="S47" s="25">
        <v>0.20800000000000002</v>
      </c>
      <c r="T47" s="25">
        <v>0.20800000000000002</v>
      </c>
      <c r="U47" s="25">
        <v>0.20900000000000002</v>
      </c>
      <c r="V47" s="25">
        <v>0.21100000000000002</v>
      </c>
      <c r="W47" s="25">
        <v>0.21100000000000002</v>
      </c>
      <c r="X47" s="25">
        <v>0.21400000000000002</v>
      </c>
      <c r="Y47" s="25">
        <v>0.21400000000000002</v>
      </c>
      <c r="Z47" s="25">
        <v>0.20900000000000002</v>
      </c>
      <c r="AA47" s="25">
        <v>0.20900000000000002</v>
      </c>
      <c r="AB47" s="25">
        <v>0.20900000000000002</v>
      </c>
      <c r="AC47" s="25">
        <v>0.20900000000000002</v>
      </c>
      <c r="AD47" s="25">
        <v>0.20600000000000002</v>
      </c>
      <c r="AE47" s="25">
        <v>0.20400000000000001</v>
      </c>
      <c r="AF47">
        <f t="shared" si="0"/>
        <v>0.21073333333333336</v>
      </c>
    </row>
    <row r="48" spans="1:32" x14ac:dyDescent="0.25">
      <c r="A48" s="23">
        <v>38384</v>
      </c>
      <c r="B48" s="24">
        <v>0.20900000000000002</v>
      </c>
      <c r="C48" s="25">
        <v>0.20900000000000002</v>
      </c>
      <c r="D48" s="25">
        <v>0.20900000000000002</v>
      </c>
      <c r="E48" s="25">
        <v>0.21100000000000002</v>
      </c>
      <c r="F48" s="25">
        <v>0.21100000000000002</v>
      </c>
      <c r="G48" s="25">
        <v>0.21200000000000002</v>
      </c>
      <c r="H48" s="25">
        <v>0.21200000000000002</v>
      </c>
      <c r="I48" s="25">
        <v>0.21300000000000002</v>
      </c>
      <c r="J48" s="25">
        <v>0.21300000000000002</v>
      </c>
      <c r="K48" s="25">
        <v>0.21300000000000002</v>
      </c>
      <c r="L48" s="25">
        <v>0.21300000000000002</v>
      </c>
      <c r="M48" s="25">
        <v>0.21200000000000002</v>
      </c>
      <c r="N48" s="25">
        <v>0.21200000000000002</v>
      </c>
      <c r="O48" s="25">
        <v>0.21200000000000002</v>
      </c>
      <c r="P48" s="25">
        <v>0.21</v>
      </c>
      <c r="Q48" s="25">
        <v>0.20700000000000002</v>
      </c>
      <c r="R48" s="25">
        <v>0.20700000000000002</v>
      </c>
      <c r="S48" s="25">
        <v>0.20700000000000002</v>
      </c>
      <c r="T48" s="25">
        <v>0.20700000000000002</v>
      </c>
      <c r="U48" s="25">
        <v>0.20900000000000002</v>
      </c>
      <c r="V48" s="25">
        <v>0.21100000000000002</v>
      </c>
      <c r="W48" s="25">
        <v>0.21100000000000002</v>
      </c>
      <c r="X48" s="25">
        <v>0.21300000000000002</v>
      </c>
      <c r="Y48" s="25">
        <v>0.21300000000000002</v>
      </c>
      <c r="Z48" s="25">
        <v>0.20800000000000002</v>
      </c>
      <c r="AA48" s="25">
        <v>0.20800000000000002</v>
      </c>
      <c r="AB48" s="25">
        <v>0.20800000000000002</v>
      </c>
      <c r="AC48" s="25">
        <v>0.20800000000000002</v>
      </c>
      <c r="AD48" s="25">
        <v>0.20600000000000002</v>
      </c>
      <c r="AE48" s="25">
        <v>0.20400000000000001</v>
      </c>
      <c r="AF48">
        <f t="shared" si="0"/>
        <v>0.20993333333333339</v>
      </c>
    </row>
    <row r="49" spans="1:32" x14ac:dyDescent="0.25">
      <c r="A49" s="23">
        <v>38412</v>
      </c>
      <c r="B49" s="24">
        <v>0.20800000000000002</v>
      </c>
      <c r="C49" s="25">
        <v>0.20800000000000002</v>
      </c>
      <c r="D49" s="25">
        <v>0.20800000000000002</v>
      </c>
      <c r="E49" s="25">
        <v>0.21</v>
      </c>
      <c r="F49" s="25">
        <v>0.21</v>
      </c>
      <c r="G49" s="25">
        <v>0.21100000000000002</v>
      </c>
      <c r="H49" s="25">
        <v>0.21100000000000002</v>
      </c>
      <c r="I49" s="25">
        <v>0.21200000000000002</v>
      </c>
      <c r="J49" s="25">
        <v>0.21200000000000002</v>
      </c>
      <c r="K49" s="25">
        <v>0.21200000000000002</v>
      </c>
      <c r="L49" s="25">
        <v>0.21200000000000002</v>
      </c>
      <c r="M49" s="25">
        <v>0.21100000000000002</v>
      </c>
      <c r="N49" s="25">
        <v>0.21100000000000002</v>
      </c>
      <c r="O49" s="25">
        <v>0.21200000000000002</v>
      </c>
      <c r="P49" s="25">
        <v>0.20900000000000002</v>
      </c>
      <c r="Q49" s="25">
        <v>0.20700000000000002</v>
      </c>
      <c r="R49" s="25">
        <v>0.20700000000000002</v>
      </c>
      <c r="S49" s="25">
        <v>0.20700000000000002</v>
      </c>
      <c r="T49" s="25">
        <v>0.20700000000000002</v>
      </c>
      <c r="U49" s="25">
        <v>0.20800000000000002</v>
      </c>
      <c r="V49" s="25">
        <v>0.21</v>
      </c>
      <c r="W49" s="25">
        <v>0.21</v>
      </c>
      <c r="X49" s="25">
        <v>0.21300000000000002</v>
      </c>
      <c r="Y49" s="25">
        <v>0.21300000000000002</v>
      </c>
      <c r="Z49" s="25">
        <v>0.20800000000000002</v>
      </c>
      <c r="AA49" s="25">
        <v>0.20800000000000002</v>
      </c>
      <c r="AB49" s="25">
        <v>0.20800000000000002</v>
      </c>
      <c r="AC49" s="25">
        <v>0.20800000000000002</v>
      </c>
      <c r="AD49" s="25">
        <v>0.20499999999999999</v>
      </c>
      <c r="AE49" s="25">
        <v>0.20300000000000001</v>
      </c>
      <c r="AF49">
        <f t="shared" si="0"/>
        <v>0.20930000000000001</v>
      </c>
    </row>
    <row r="50" spans="1:32" x14ac:dyDescent="0.25">
      <c r="A50" s="23">
        <v>38443</v>
      </c>
      <c r="B50" s="24">
        <v>0.20700000000000002</v>
      </c>
      <c r="C50" s="25">
        <v>0.20700000000000002</v>
      </c>
      <c r="D50" s="25">
        <v>0.20700000000000002</v>
      </c>
      <c r="E50" s="25">
        <v>0.20900000000000002</v>
      </c>
      <c r="F50" s="25">
        <v>0.20900000000000002</v>
      </c>
      <c r="G50" s="25">
        <v>0.21</v>
      </c>
      <c r="H50" s="25">
        <v>0.21</v>
      </c>
      <c r="I50" s="25">
        <v>0.21100000000000002</v>
      </c>
      <c r="J50" s="25">
        <v>0.21100000000000002</v>
      </c>
      <c r="K50" s="25">
        <v>0.21100000000000002</v>
      </c>
      <c r="L50" s="25">
        <v>0.21100000000000002</v>
      </c>
      <c r="M50" s="25">
        <v>0.21</v>
      </c>
      <c r="N50" s="25">
        <v>0.21</v>
      </c>
      <c r="O50" s="25">
        <v>0.21100000000000002</v>
      </c>
      <c r="P50" s="25">
        <v>0.20800000000000002</v>
      </c>
      <c r="Q50" s="25">
        <v>0.20600000000000002</v>
      </c>
      <c r="R50" s="25">
        <v>0.20600000000000002</v>
      </c>
      <c r="S50" s="25">
        <v>0.20600000000000002</v>
      </c>
      <c r="T50" s="25">
        <v>0.20600000000000002</v>
      </c>
      <c r="U50" s="25">
        <v>0.20700000000000002</v>
      </c>
      <c r="V50" s="25">
        <v>0.20900000000000002</v>
      </c>
      <c r="W50" s="25">
        <v>0.20900000000000002</v>
      </c>
      <c r="X50" s="25">
        <v>0.21200000000000002</v>
      </c>
      <c r="Y50" s="25">
        <v>0.21200000000000002</v>
      </c>
      <c r="Z50" s="25">
        <v>0.20700000000000002</v>
      </c>
      <c r="AA50" s="25">
        <v>0.20700000000000002</v>
      </c>
      <c r="AB50" s="25">
        <v>0.20700000000000002</v>
      </c>
      <c r="AC50" s="25">
        <v>0.20700000000000002</v>
      </c>
      <c r="AD50" s="25">
        <v>0.20400000000000001</v>
      </c>
      <c r="AE50" s="25">
        <v>0.20200000000000001</v>
      </c>
      <c r="AF50">
        <f t="shared" si="0"/>
        <v>0.20829999999999993</v>
      </c>
    </row>
    <row r="51" spans="1:32" x14ac:dyDescent="0.25">
      <c r="A51" s="23">
        <v>38473</v>
      </c>
      <c r="B51" s="24">
        <v>0.20400000000000001</v>
      </c>
      <c r="C51" s="25">
        <v>0.20400000000000001</v>
      </c>
      <c r="D51" s="25">
        <v>0.20400000000000001</v>
      </c>
      <c r="E51" s="25">
        <v>0.20600000000000002</v>
      </c>
      <c r="F51" s="25">
        <v>0.20700000000000002</v>
      </c>
      <c r="G51" s="25">
        <v>0.20700000000000002</v>
      </c>
      <c r="H51" s="25">
        <v>0.20700000000000002</v>
      </c>
      <c r="I51" s="25">
        <v>0.20800000000000002</v>
      </c>
      <c r="J51" s="25">
        <v>0.20800000000000002</v>
      </c>
      <c r="K51" s="25">
        <v>0.20800000000000002</v>
      </c>
      <c r="L51" s="25">
        <v>0.20800000000000002</v>
      </c>
      <c r="M51" s="25">
        <v>0.20800000000000002</v>
      </c>
      <c r="N51" s="25">
        <v>0.20800000000000002</v>
      </c>
      <c r="O51" s="25">
        <v>0.20800000000000002</v>
      </c>
      <c r="P51" s="25">
        <v>0.20600000000000002</v>
      </c>
      <c r="Q51" s="25">
        <v>0.20300000000000001</v>
      </c>
      <c r="R51" s="25">
        <v>0.20300000000000001</v>
      </c>
      <c r="S51" s="25">
        <v>0.20300000000000001</v>
      </c>
      <c r="T51" s="25">
        <v>0.20300000000000001</v>
      </c>
      <c r="U51" s="25">
        <v>0.20499999999999999</v>
      </c>
      <c r="V51" s="25">
        <v>0.20700000000000002</v>
      </c>
      <c r="W51" s="25">
        <v>0.20700000000000002</v>
      </c>
      <c r="X51" s="25">
        <v>0.20900000000000002</v>
      </c>
      <c r="Y51" s="25">
        <v>0.20900000000000002</v>
      </c>
      <c r="Z51" s="25">
        <v>0.20400000000000001</v>
      </c>
      <c r="AA51" s="25">
        <v>0.20400000000000001</v>
      </c>
      <c r="AB51" s="25">
        <v>0.20400000000000001</v>
      </c>
      <c r="AC51" s="25">
        <v>0.20400000000000001</v>
      </c>
      <c r="AD51" s="25">
        <v>0.20200000000000001</v>
      </c>
      <c r="AE51" s="25">
        <v>0.2</v>
      </c>
      <c r="AF51">
        <f t="shared" si="0"/>
        <v>0.20559999999999995</v>
      </c>
    </row>
    <row r="52" spans="1:32" x14ac:dyDescent="0.25">
      <c r="A52" s="23">
        <v>38504</v>
      </c>
      <c r="B52" s="24">
        <v>0.20400000000000001</v>
      </c>
      <c r="C52" s="25">
        <v>0.20400000000000001</v>
      </c>
      <c r="D52" s="25">
        <v>0.20400000000000001</v>
      </c>
      <c r="E52" s="25">
        <v>0.20600000000000002</v>
      </c>
      <c r="F52" s="25">
        <v>0.20700000000000002</v>
      </c>
      <c r="G52" s="25">
        <v>0.20700000000000002</v>
      </c>
      <c r="H52" s="25">
        <v>0.20700000000000002</v>
      </c>
      <c r="I52" s="25">
        <v>0.20800000000000002</v>
      </c>
      <c r="J52" s="25">
        <v>0.20800000000000002</v>
      </c>
      <c r="K52" s="25">
        <v>0.20800000000000002</v>
      </c>
      <c r="L52" s="25">
        <v>0.20800000000000002</v>
      </c>
      <c r="M52" s="25">
        <v>0.20800000000000002</v>
      </c>
      <c r="N52" s="25">
        <v>0.20800000000000002</v>
      </c>
      <c r="O52" s="25">
        <v>0.20800000000000002</v>
      </c>
      <c r="P52" s="25">
        <v>0.20600000000000002</v>
      </c>
      <c r="Q52" s="25">
        <v>0.20300000000000001</v>
      </c>
      <c r="R52" s="25">
        <v>0.20300000000000001</v>
      </c>
      <c r="S52" s="25">
        <v>0.20300000000000001</v>
      </c>
      <c r="T52" s="25">
        <v>0.20300000000000001</v>
      </c>
      <c r="U52" s="25">
        <v>0.20499999999999999</v>
      </c>
      <c r="V52" s="25">
        <v>0.20700000000000002</v>
      </c>
      <c r="W52" s="25">
        <v>0.20700000000000002</v>
      </c>
      <c r="X52" s="25">
        <v>0.20900000000000002</v>
      </c>
      <c r="Y52" s="25">
        <v>0.20900000000000002</v>
      </c>
      <c r="Z52" s="25">
        <v>0.20400000000000001</v>
      </c>
      <c r="AA52" s="25">
        <v>0.20400000000000001</v>
      </c>
      <c r="AB52" s="25">
        <v>0.20400000000000001</v>
      </c>
      <c r="AC52" s="25">
        <v>0.20400000000000001</v>
      </c>
      <c r="AD52" s="25">
        <v>0.20200000000000001</v>
      </c>
      <c r="AE52" s="25">
        <v>0.2</v>
      </c>
      <c r="AF52">
        <f t="shared" si="0"/>
        <v>0.20559999999999995</v>
      </c>
    </row>
    <row r="53" spans="1:32" x14ac:dyDescent="0.25">
      <c r="A53" s="23">
        <v>38534</v>
      </c>
      <c r="B53" s="24">
        <v>0.20300000000000001</v>
      </c>
      <c r="C53" s="25">
        <v>0.20300000000000001</v>
      </c>
      <c r="D53" s="25">
        <v>0.20300000000000001</v>
      </c>
      <c r="E53" s="25">
        <v>0.20499999999999999</v>
      </c>
      <c r="F53" s="25">
        <v>0.20600000000000002</v>
      </c>
      <c r="G53" s="25">
        <v>0.20600000000000002</v>
      </c>
      <c r="H53" s="25">
        <v>0.20600000000000002</v>
      </c>
      <c r="I53" s="25">
        <v>0.20700000000000002</v>
      </c>
      <c r="J53" s="25">
        <v>0.20700000000000002</v>
      </c>
      <c r="K53" s="25">
        <v>0.20700000000000002</v>
      </c>
      <c r="L53" s="25">
        <v>0.20700000000000002</v>
      </c>
      <c r="M53" s="25">
        <v>0.20700000000000002</v>
      </c>
      <c r="N53" s="25">
        <v>0.20700000000000002</v>
      </c>
      <c r="O53" s="25">
        <v>0.20700000000000002</v>
      </c>
      <c r="P53" s="25">
        <v>0.20499999999999999</v>
      </c>
      <c r="Q53" s="25">
        <v>0.20200000000000001</v>
      </c>
      <c r="R53" s="25">
        <v>0.20200000000000001</v>
      </c>
      <c r="S53" s="25">
        <v>0.20200000000000001</v>
      </c>
      <c r="T53" s="25">
        <v>0.20200000000000001</v>
      </c>
      <c r="U53" s="25">
        <v>0.20400000000000001</v>
      </c>
      <c r="V53" s="25">
        <v>0.20600000000000002</v>
      </c>
      <c r="W53" s="25">
        <v>0.20600000000000002</v>
      </c>
      <c r="X53" s="25">
        <v>0.20800000000000002</v>
      </c>
      <c r="Y53" s="25">
        <v>0.20800000000000002</v>
      </c>
      <c r="Z53" s="25">
        <v>0.20300000000000001</v>
      </c>
      <c r="AA53" s="25">
        <v>0.20300000000000001</v>
      </c>
      <c r="AB53" s="25">
        <v>0.20300000000000001</v>
      </c>
      <c r="AC53" s="25">
        <v>0.20300000000000001</v>
      </c>
      <c r="AD53" s="25">
        <v>0.20100000000000001</v>
      </c>
      <c r="AE53" s="25">
        <v>0.19900000000000001</v>
      </c>
      <c r="AF53">
        <f t="shared" si="0"/>
        <v>0.20460000000000003</v>
      </c>
    </row>
    <row r="54" spans="1:32" x14ac:dyDescent="0.25">
      <c r="A54" s="23">
        <v>38565</v>
      </c>
      <c r="B54" s="24">
        <v>0.20200000000000001</v>
      </c>
      <c r="C54" s="25">
        <v>0.20200000000000001</v>
      </c>
      <c r="D54" s="25">
        <v>0.20200000000000001</v>
      </c>
      <c r="E54" s="25">
        <v>0.20400000000000001</v>
      </c>
      <c r="F54" s="25">
        <v>0.20400000000000001</v>
      </c>
      <c r="G54" s="25">
        <v>0.20499999999999999</v>
      </c>
      <c r="H54" s="25">
        <v>0.20499999999999999</v>
      </c>
      <c r="I54" s="25">
        <v>0.20600000000000002</v>
      </c>
      <c r="J54" s="25">
        <v>0.20600000000000002</v>
      </c>
      <c r="K54" s="25">
        <v>0.20600000000000002</v>
      </c>
      <c r="L54" s="25">
        <v>0.20600000000000002</v>
      </c>
      <c r="M54" s="25">
        <v>0.20499999999999999</v>
      </c>
      <c r="N54" s="25">
        <v>0.20499999999999999</v>
      </c>
      <c r="O54" s="25">
        <v>0.20600000000000002</v>
      </c>
      <c r="P54" s="25">
        <v>0.20300000000000001</v>
      </c>
      <c r="Q54" s="25">
        <v>0.20100000000000001</v>
      </c>
      <c r="R54" s="25">
        <v>0.20100000000000001</v>
      </c>
      <c r="S54" s="25">
        <v>0.20100000000000001</v>
      </c>
      <c r="T54" s="25">
        <v>0.20100000000000001</v>
      </c>
      <c r="U54" s="25">
        <v>0.20200000000000001</v>
      </c>
      <c r="V54" s="25">
        <v>0.20400000000000001</v>
      </c>
      <c r="W54" s="25">
        <v>0.20400000000000001</v>
      </c>
      <c r="X54" s="25">
        <v>0.20700000000000002</v>
      </c>
      <c r="Y54" s="25">
        <v>0.20700000000000002</v>
      </c>
      <c r="Z54" s="25">
        <v>0.20200000000000001</v>
      </c>
      <c r="AA54" s="25">
        <v>0.20200000000000001</v>
      </c>
      <c r="AB54" s="25">
        <v>0.20200000000000001</v>
      </c>
      <c r="AC54" s="25">
        <v>0.20200000000000001</v>
      </c>
      <c r="AD54" s="25">
        <v>0.19900000000000001</v>
      </c>
      <c r="AE54" s="25">
        <v>0.19700000000000001</v>
      </c>
      <c r="AF54">
        <f t="shared" si="0"/>
        <v>0.20329999999999998</v>
      </c>
    </row>
    <row r="55" spans="1:32" x14ac:dyDescent="0.25">
      <c r="A55" s="23">
        <v>38596</v>
      </c>
      <c r="B55" s="24">
        <v>0.20100000000000001</v>
      </c>
      <c r="C55" s="25">
        <v>0.20100000000000001</v>
      </c>
      <c r="D55" s="25">
        <v>0.20100000000000001</v>
      </c>
      <c r="E55" s="25">
        <v>0.20300000000000001</v>
      </c>
      <c r="F55" s="25">
        <v>0.20300000000000001</v>
      </c>
      <c r="G55" s="25">
        <v>0.20400000000000001</v>
      </c>
      <c r="H55" s="25">
        <v>0.20400000000000001</v>
      </c>
      <c r="I55" s="25">
        <v>0.20499999999999999</v>
      </c>
      <c r="J55" s="25">
        <v>0.20499999999999999</v>
      </c>
      <c r="K55" s="25">
        <v>0.20499999999999999</v>
      </c>
      <c r="L55" s="25">
        <v>0.20499999999999999</v>
      </c>
      <c r="M55" s="25">
        <v>0.20400000000000001</v>
      </c>
      <c r="N55" s="25">
        <v>0.20400000000000001</v>
      </c>
      <c r="O55" s="25">
        <v>0.20499999999999999</v>
      </c>
      <c r="P55" s="25">
        <v>0.20200000000000001</v>
      </c>
      <c r="Q55" s="25">
        <v>0.2</v>
      </c>
      <c r="R55" s="25">
        <v>0.2</v>
      </c>
      <c r="S55" s="25">
        <v>0.2</v>
      </c>
      <c r="T55" s="25">
        <v>0.2</v>
      </c>
      <c r="U55" s="25">
        <v>0.20100000000000001</v>
      </c>
      <c r="V55" s="25">
        <v>0.20300000000000001</v>
      </c>
      <c r="W55" s="25">
        <v>0.20300000000000001</v>
      </c>
      <c r="X55" s="25">
        <v>0.20600000000000002</v>
      </c>
      <c r="Y55" s="25">
        <v>0.20600000000000002</v>
      </c>
      <c r="Z55" s="25">
        <v>0.20100000000000001</v>
      </c>
      <c r="AA55" s="25">
        <v>0.20100000000000001</v>
      </c>
      <c r="AB55" s="25">
        <v>0.20100000000000001</v>
      </c>
      <c r="AC55" s="25">
        <v>0.20100000000000001</v>
      </c>
      <c r="AD55" s="25">
        <v>0.19800000000000001</v>
      </c>
      <c r="AE55" s="25">
        <v>0.19600000000000001</v>
      </c>
      <c r="AF55">
        <f t="shared" si="0"/>
        <v>0.20230000000000004</v>
      </c>
    </row>
    <row r="56" spans="1:32" x14ac:dyDescent="0.25">
      <c r="A56" s="23">
        <v>38626</v>
      </c>
      <c r="B56" s="24">
        <v>0.2</v>
      </c>
      <c r="C56" s="25">
        <v>0.2</v>
      </c>
      <c r="D56" s="25">
        <v>0.2</v>
      </c>
      <c r="E56" s="25">
        <v>0.20200000000000001</v>
      </c>
      <c r="F56" s="25">
        <v>0.20300000000000001</v>
      </c>
      <c r="G56" s="25">
        <v>0.20300000000000001</v>
      </c>
      <c r="H56" s="25">
        <v>0.20300000000000001</v>
      </c>
      <c r="I56" s="25">
        <v>0.20400000000000001</v>
      </c>
      <c r="J56" s="25">
        <v>0.20400000000000001</v>
      </c>
      <c r="K56" s="25">
        <v>0.20400000000000001</v>
      </c>
      <c r="L56" s="25">
        <v>0.20400000000000001</v>
      </c>
      <c r="M56" s="25">
        <v>0.20400000000000001</v>
      </c>
      <c r="N56" s="25">
        <v>0.20400000000000001</v>
      </c>
      <c r="O56" s="25">
        <v>0.20400000000000001</v>
      </c>
      <c r="P56" s="25">
        <v>0.20200000000000001</v>
      </c>
      <c r="Q56" s="25">
        <v>0.19900000000000001</v>
      </c>
      <c r="R56" s="25">
        <v>0.19900000000000001</v>
      </c>
      <c r="S56" s="25">
        <v>0.19900000000000001</v>
      </c>
      <c r="T56" s="25">
        <v>0.19900000000000001</v>
      </c>
      <c r="U56" s="25">
        <v>0.20100000000000001</v>
      </c>
      <c r="V56" s="25">
        <v>0.20300000000000001</v>
      </c>
      <c r="W56" s="25">
        <v>0.20300000000000001</v>
      </c>
      <c r="X56" s="25">
        <v>0.20499999999999999</v>
      </c>
      <c r="Y56" s="25">
        <v>0.20499999999999999</v>
      </c>
      <c r="Z56" s="25">
        <v>0.2</v>
      </c>
      <c r="AA56" s="25">
        <v>0.2</v>
      </c>
      <c r="AB56" s="25">
        <v>0.2</v>
      </c>
      <c r="AC56" s="25">
        <v>0.2</v>
      </c>
      <c r="AD56" s="25">
        <v>0.19900000000000001</v>
      </c>
      <c r="AE56" s="25">
        <v>0.19700000000000001</v>
      </c>
      <c r="AF56">
        <f t="shared" si="0"/>
        <v>0.20166666666666672</v>
      </c>
    </row>
    <row r="57" spans="1:32" x14ac:dyDescent="0.25">
      <c r="A57" s="23">
        <v>38657</v>
      </c>
      <c r="B57" s="24">
        <v>0.19900000000000001</v>
      </c>
      <c r="C57" s="25">
        <v>0.19900000000000001</v>
      </c>
      <c r="D57" s="25">
        <v>0.19900000000000001</v>
      </c>
      <c r="E57" s="25">
        <v>0.20100000000000001</v>
      </c>
      <c r="F57" s="25">
        <v>0.20200000000000001</v>
      </c>
      <c r="G57" s="25">
        <v>0.20200000000000001</v>
      </c>
      <c r="H57" s="25">
        <v>0.20200000000000001</v>
      </c>
      <c r="I57" s="25">
        <v>0.20300000000000001</v>
      </c>
      <c r="J57" s="25">
        <v>0.20300000000000001</v>
      </c>
      <c r="K57" s="25">
        <v>0.20300000000000001</v>
      </c>
      <c r="L57" s="25">
        <v>0.20300000000000001</v>
      </c>
      <c r="M57" s="25">
        <v>0.20300000000000001</v>
      </c>
      <c r="N57" s="25">
        <v>0.20300000000000001</v>
      </c>
      <c r="O57" s="25">
        <v>0.20300000000000001</v>
      </c>
      <c r="P57" s="25">
        <v>0.20100000000000001</v>
      </c>
      <c r="Q57" s="25">
        <v>0.19800000000000001</v>
      </c>
      <c r="R57" s="25">
        <v>0.19800000000000001</v>
      </c>
      <c r="S57" s="25">
        <v>0.19800000000000001</v>
      </c>
      <c r="T57" s="25">
        <v>0.19800000000000001</v>
      </c>
      <c r="U57" s="25">
        <v>0.2</v>
      </c>
      <c r="V57" s="25">
        <v>0.20200000000000001</v>
      </c>
      <c r="W57" s="25">
        <v>0.20200000000000001</v>
      </c>
      <c r="X57" s="25">
        <v>0.20400000000000001</v>
      </c>
      <c r="Y57" s="25">
        <v>0.20400000000000001</v>
      </c>
      <c r="Z57" s="25">
        <v>0.19900000000000001</v>
      </c>
      <c r="AA57" s="25">
        <v>0.19900000000000001</v>
      </c>
      <c r="AB57" s="25">
        <v>0.19900000000000001</v>
      </c>
      <c r="AC57" s="25">
        <v>0.19900000000000001</v>
      </c>
      <c r="AD57" s="25">
        <v>0.19800000000000001</v>
      </c>
      <c r="AE57" s="25">
        <v>0.19600000000000001</v>
      </c>
      <c r="AF57">
        <f t="shared" si="0"/>
        <v>0.2006666666666666</v>
      </c>
    </row>
    <row r="58" spans="1:32" x14ac:dyDescent="0.25">
      <c r="A58" s="23">
        <v>38687</v>
      </c>
      <c r="B58" s="24">
        <v>0.19800000000000001</v>
      </c>
      <c r="C58" s="25">
        <v>0.19800000000000001</v>
      </c>
      <c r="D58" s="25">
        <v>0.19800000000000001</v>
      </c>
      <c r="E58" s="25">
        <v>0.2</v>
      </c>
      <c r="F58" s="25">
        <v>0.20100000000000001</v>
      </c>
      <c r="G58" s="25">
        <v>0.20100000000000001</v>
      </c>
      <c r="H58" s="25">
        <v>0.20100000000000001</v>
      </c>
      <c r="I58" s="25">
        <v>0.20200000000000001</v>
      </c>
      <c r="J58" s="25">
        <v>0.20200000000000001</v>
      </c>
      <c r="K58" s="25">
        <v>0.20200000000000001</v>
      </c>
      <c r="L58" s="25">
        <v>0.20200000000000001</v>
      </c>
      <c r="M58" s="25">
        <v>0.20200000000000001</v>
      </c>
      <c r="N58" s="25">
        <v>0.20200000000000001</v>
      </c>
      <c r="O58" s="25">
        <v>0.20200000000000001</v>
      </c>
      <c r="P58" s="25">
        <v>0.2</v>
      </c>
      <c r="Q58" s="25">
        <v>0.19700000000000001</v>
      </c>
      <c r="R58" s="25">
        <v>0.19700000000000001</v>
      </c>
      <c r="S58" s="25">
        <v>0.19700000000000001</v>
      </c>
      <c r="T58" s="25">
        <v>0.19700000000000001</v>
      </c>
      <c r="U58" s="25">
        <v>0.19900000000000001</v>
      </c>
      <c r="V58" s="25">
        <v>0.20100000000000001</v>
      </c>
      <c r="W58" s="25">
        <v>0.20100000000000001</v>
      </c>
      <c r="X58" s="25">
        <v>0.20300000000000001</v>
      </c>
      <c r="Y58" s="25">
        <v>0.20300000000000001</v>
      </c>
      <c r="Z58" s="25">
        <v>0.19800000000000001</v>
      </c>
      <c r="AA58" s="25">
        <v>0.19800000000000001</v>
      </c>
      <c r="AB58" s="25">
        <v>0.19800000000000001</v>
      </c>
      <c r="AC58" s="25">
        <v>0.19800000000000001</v>
      </c>
      <c r="AD58" s="25">
        <v>0.19700000000000001</v>
      </c>
      <c r="AE58" s="25">
        <v>0.19500000000000001</v>
      </c>
      <c r="AF58">
        <f t="shared" si="0"/>
        <v>0.19966666666666674</v>
      </c>
    </row>
    <row r="59" spans="1:32" x14ac:dyDescent="0.25">
      <c r="A59" s="23">
        <v>38718</v>
      </c>
      <c r="B59" s="24">
        <v>0.19700000000000001</v>
      </c>
      <c r="C59" s="25">
        <v>0.19700000000000001</v>
      </c>
      <c r="D59" s="25">
        <v>0.19700000000000001</v>
      </c>
      <c r="E59" s="25">
        <v>0.19900000000000001</v>
      </c>
      <c r="F59" s="25">
        <v>0.19900000000000001</v>
      </c>
      <c r="G59" s="25">
        <v>0.2</v>
      </c>
      <c r="H59" s="25">
        <v>0.2</v>
      </c>
      <c r="I59" s="25">
        <v>0.20100000000000001</v>
      </c>
      <c r="J59" s="25">
        <v>0.20100000000000001</v>
      </c>
      <c r="K59" s="25">
        <v>0.20100000000000001</v>
      </c>
      <c r="L59" s="25">
        <v>0.20100000000000001</v>
      </c>
      <c r="M59" s="25">
        <v>0.2</v>
      </c>
      <c r="N59" s="25">
        <v>0.2</v>
      </c>
      <c r="O59" s="25">
        <v>0.20100000000000001</v>
      </c>
      <c r="P59" s="25">
        <v>0.19800000000000001</v>
      </c>
      <c r="Q59" s="25">
        <v>0.19600000000000001</v>
      </c>
      <c r="R59" s="25">
        <v>0.19600000000000001</v>
      </c>
      <c r="S59" s="25">
        <v>0.19600000000000001</v>
      </c>
      <c r="T59" s="25">
        <v>0.19600000000000001</v>
      </c>
      <c r="U59" s="25">
        <v>0.19700000000000001</v>
      </c>
      <c r="V59" s="25">
        <v>0.19900000000000001</v>
      </c>
      <c r="W59" s="25">
        <v>0.19900000000000001</v>
      </c>
      <c r="X59" s="25">
        <v>0.20200000000000001</v>
      </c>
      <c r="Y59" s="25">
        <v>0.20200000000000001</v>
      </c>
      <c r="Z59" s="25">
        <v>0.19700000000000001</v>
      </c>
      <c r="AA59" s="25">
        <v>0.19700000000000001</v>
      </c>
      <c r="AB59" s="25">
        <v>0.19700000000000001</v>
      </c>
      <c r="AC59" s="25">
        <v>0.19700000000000001</v>
      </c>
      <c r="AD59" s="25">
        <v>0.19500000000000001</v>
      </c>
      <c r="AE59" s="25">
        <v>0.193</v>
      </c>
      <c r="AF59">
        <f t="shared" si="0"/>
        <v>0.19836666666666672</v>
      </c>
    </row>
    <row r="60" spans="1:32" x14ac:dyDescent="0.25">
      <c r="A60" s="23">
        <v>38749</v>
      </c>
      <c r="B60" s="24">
        <v>0.19700000000000001</v>
      </c>
      <c r="C60" s="25">
        <v>0.19700000000000001</v>
      </c>
      <c r="D60" s="25">
        <v>0.19700000000000001</v>
      </c>
      <c r="E60" s="25">
        <v>0.19900000000000001</v>
      </c>
      <c r="F60" s="25">
        <v>0.19900000000000001</v>
      </c>
      <c r="G60" s="25">
        <v>0.2</v>
      </c>
      <c r="H60" s="25">
        <v>0.2</v>
      </c>
      <c r="I60" s="25">
        <v>0.20100000000000001</v>
      </c>
      <c r="J60" s="25">
        <v>0.20100000000000001</v>
      </c>
      <c r="K60" s="25">
        <v>0.20100000000000001</v>
      </c>
      <c r="L60" s="25">
        <v>0.20100000000000001</v>
      </c>
      <c r="M60" s="25">
        <v>0.2</v>
      </c>
      <c r="N60" s="25">
        <v>0.2</v>
      </c>
      <c r="O60" s="25">
        <v>0.2</v>
      </c>
      <c r="P60" s="25">
        <v>0.19800000000000001</v>
      </c>
      <c r="Q60" s="25">
        <v>0.19500000000000001</v>
      </c>
      <c r="R60" s="25">
        <v>0.19500000000000001</v>
      </c>
      <c r="S60" s="25">
        <v>0.19500000000000001</v>
      </c>
      <c r="T60" s="25">
        <v>0.19500000000000001</v>
      </c>
      <c r="U60" s="25">
        <v>0.19700000000000001</v>
      </c>
      <c r="V60" s="25">
        <v>0.19900000000000001</v>
      </c>
      <c r="W60" s="25">
        <v>0.19900000000000001</v>
      </c>
      <c r="X60" s="25">
        <v>0.20100000000000001</v>
      </c>
      <c r="Y60" s="25">
        <v>0.20100000000000001</v>
      </c>
      <c r="Z60" s="25">
        <v>0.19600000000000001</v>
      </c>
      <c r="AA60" s="25">
        <v>0.19600000000000001</v>
      </c>
      <c r="AB60" s="25">
        <v>0.19600000000000001</v>
      </c>
      <c r="AC60" s="25">
        <v>0.19600000000000001</v>
      </c>
      <c r="AD60" s="25">
        <v>0.19500000000000001</v>
      </c>
      <c r="AE60" s="25">
        <v>0.193</v>
      </c>
      <c r="AF60">
        <f t="shared" si="0"/>
        <v>0.19799999999999993</v>
      </c>
    </row>
    <row r="61" spans="1:32" x14ac:dyDescent="0.25">
      <c r="A61" s="23">
        <v>38777</v>
      </c>
      <c r="B61" s="24">
        <v>0.19500000000000001</v>
      </c>
      <c r="C61" s="25">
        <v>0.19500000000000001</v>
      </c>
      <c r="D61" s="25">
        <v>0.19500000000000001</v>
      </c>
      <c r="E61" s="25">
        <v>0.19700000000000001</v>
      </c>
      <c r="F61" s="25">
        <v>0.19800000000000001</v>
      </c>
      <c r="G61" s="25">
        <v>0.19800000000000001</v>
      </c>
      <c r="H61" s="25">
        <v>0.19800000000000001</v>
      </c>
      <c r="I61" s="25">
        <v>0.19900000000000001</v>
      </c>
      <c r="J61" s="25">
        <v>0.19900000000000001</v>
      </c>
      <c r="K61" s="25">
        <v>0.19900000000000001</v>
      </c>
      <c r="L61" s="25">
        <v>0.19900000000000001</v>
      </c>
      <c r="M61" s="25">
        <v>0.19900000000000001</v>
      </c>
      <c r="N61" s="25">
        <v>0.19900000000000001</v>
      </c>
      <c r="O61" s="25">
        <v>0.19900000000000001</v>
      </c>
      <c r="P61" s="25">
        <v>0.19600000000000001</v>
      </c>
      <c r="Q61" s="25">
        <v>0.19400000000000001</v>
      </c>
      <c r="R61" s="25">
        <v>0.19400000000000001</v>
      </c>
      <c r="S61" s="25">
        <v>0.19400000000000001</v>
      </c>
      <c r="T61" s="25">
        <v>0.19400000000000001</v>
      </c>
      <c r="U61" s="25">
        <v>0.19500000000000001</v>
      </c>
      <c r="V61" s="25">
        <v>0.19700000000000001</v>
      </c>
      <c r="W61" s="25">
        <v>0.19700000000000001</v>
      </c>
      <c r="X61" s="25">
        <v>0.2</v>
      </c>
      <c r="Y61" s="25">
        <v>0.2</v>
      </c>
      <c r="Z61" s="25">
        <v>0.19500000000000001</v>
      </c>
      <c r="AA61" s="25">
        <v>0.19500000000000001</v>
      </c>
      <c r="AB61" s="25">
        <v>0.19500000000000001</v>
      </c>
      <c r="AC61" s="25">
        <v>0.19500000000000001</v>
      </c>
      <c r="AD61" s="25">
        <v>0.193</v>
      </c>
      <c r="AE61" s="25">
        <v>0.191</v>
      </c>
      <c r="AF61">
        <f t="shared" si="0"/>
        <v>0.19646666666666668</v>
      </c>
    </row>
    <row r="62" spans="1:32" x14ac:dyDescent="0.25">
      <c r="A62" s="23">
        <v>38808</v>
      </c>
      <c r="B62" s="24">
        <v>0.19400000000000001</v>
      </c>
      <c r="C62" s="25">
        <v>0.19400000000000001</v>
      </c>
      <c r="D62" s="25">
        <v>0.19400000000000001</v>
      </c>
      <c r="E62" s="25">
        <v>0.19600000000000001</v>
      </c>
      <c r="F62" s="25">
        <v>0.19700000000000001</v>
      </c>
      <c r="G62" s="25">
        <v>0.19700000000000001</v>
      </c>
      <c r="H62" s="25">
        <v>0.19700000000000001</v>
      </c>
      <c r="I62" s="25">
        <v>0.19800000000000001</v>
      </c>
      <c r="J62" s="25">
        <v>0.19800000000000001</v>
      </c>
      <c r="K62" s="25">
        <v>0.19800000000000001</v>
      </c>
      <c r="L62" s="25">
        <v>0.19800000000000001</v>
      </c>
      <c r="M62" s="25">
        <v>0.19800000000000001</v>
      </c>
      <c r="N62" s="25">
        <v>0.19800000000000001</v>
      </c>
      <c r="O62" s="25">
        <v>0.19800000000000001</v>
      </c>
      <c r="P62" s="25">
        <v>0.19500000000000001</v>
      </c>
      <c r="Q62" s="25">
        <v>0.193</v>
      </c>
      <c r="R62" s="25">
        <v>0.193</v>
      </c>
      <c r="S62" s="25">
        <v>0.193</v>
      </c>
      <c r="T62" s="25">
        <v>0.193</v>
      </c>
      <c r="U62" s="25">
        <v>0.19400000000000001</v>
      </c>
      <c r="V62" s="25">
        <v>0.19600000000000001</v>
      </c>
      <c r="W62" s="25">
        <v>0.19600000000000001</v>
      </c>
      <c r="X62" s="25">
        <v>0.19900000000000001</v>
      </c>
      <c r="Y62" s="25">
        <v>0.19900000000000001</v>
      </c>
      <c r="Z62" s="25">
        <v>0.19400000000000001</v>
      </c>
      <c r="AA62" s="25">
        <v>0.19400000000000001</v>
      </c>
      <c r="AB62" s="25">
        <v>0.19400000000000001</v>
      </c>
      <c r="AC62" s="25">
        <v>0.19400000000000001</v>
      </c>
      <c r="AD62" s="25">
        <v>0.192</v>
      </c>
      <c r="AE62" s="25">
        <v>0.19</v>
      </c>
      <c r="AF62">
        <f t="shared" si="0"/>
        <v>0.19546666666666665</v>
      </c>
    </row>
    <row r="63" spans="1:32" x14ac:dyDescent="0.25">
      <c r="A63" s="23">
        <v>38838</v>
      </c>
      <c r="B63" s="24">
        <v>0.19400000000000001</v>
      </c>
      <c r="C63" s="25">
        <v>0.19400000000000001</v>
      </c>
      <c r="D63" s="25">
        <v>0.19400000000000001</v>
      </c>
      <c r="E63" s="25">
        <v>0.19600000000000001</v>
      </c>
      <c r="F63" s="25">
        <v>0.19600000000000001</v>
      </c>
      <c r="G63" s="25">
        <v>0.19700000000000001</v>
      </c>
      <c r="H63" s="25">
        <v>0.19700000000000001</v>
      </c>
      <c r="I63" s="25">
        <v>0.19800000000000001</v>
      </c>
      <c r="J63" s="25">
        <v>0.19800000000000001</v>
      </c>
      <c r="K63" s="25">
        <v>0.19800000000000001</v>
      </c>
      <c r="L63" s="25">
        <v>0.19800000000000001</v>
      </c>
      <c r="M63" s="25">
        <v>0.19700000000000001</v>
      </c>
      <c r="N63" s="25">
        <v>0.19700000000000001</v>
      </c>
      <c r="O63" s="25">
        <v>0.19700000000000001</v>
      </c>
      <c r="P63" s="25">
        <v>0.19500000000000001</v>
      </c>
      <c r="Q63" s="25">
        <v>0.192</v>
      </c>
      <c r="R63" s="25">
        <v>0.192</v>
      </c>
      <c r="S63" s="25">
        <v>0.192</v>
      </c>
      <c r="T63" s="25">
        <v>0.192</v>
      </c>
      <c r="U63" s="25">
        <v>0.19400000000000001</v>
      </c>
      <c r="V63" s="25">
        <v>0.19600000000000001</v>
      </c>
      <c r="W63" s="25">
        <v>0.19600000000000001</v>
      </c>
      <c r="X63" s="25">
        <v>0.19800000000000001</v>
      </c>
      <c r="Y63" s="25">
        <v>0.19800000000000001</v>
      </c>
      <c r="Z63" s="25">
        <v>0.193</v>
      </c>
      <c r="AA63" s="25">
        <v>0.193</v>
      </c>
      <c r="AB63" s="25">
        <v>0.193</v>
      </c>
      <c r="AC63" s="25">
        <v>0.193</v>
      </c>
      <c r="AD63" s="25">
        <v>0.192</v>
      </c>
      <c r="AE63" s="25">
        <v>0.19</v>
      </c>
      <c r="AF63">
        <f t="shared" si="0"/>
        <v>0.19500000000000001</v>
      </c>
    </row>
    <row r="64" spans="1:32" x14ac:dyDescent="0.25">
      <c r="A64" s="23">
        <v>38869</v>
      </c>
      <c r="B64" s="24">
        <v>0.19400000000000001</v>
      </c>
      <c r="C64" s="25">
        <v>0.19400000000000001</v>
      </c>
      <c r="D64" s="25">
        <v>0.19400000000000001</v>
      </c>
      <c r="E64" s="25">
        <v>0.19600000000000001</v>
      </c>
      <c r="F64" s="25">
        <v>0.19600000000000001</v>
      </c>
      <c r="G64" s="25">
        <v>0.19700000000000001</v>
      </c>
      <c r="H64" s="25">
        <v>0.19700000000000001</v>
      </c>
      <c r="I64" s="25">
        <v>0.19800000000000001</v>
      </c>
      <c r="J64" s="25">
        <v>0.19800000000000001</v>
      </c>
      <c r="K64" s="25">
        <v>0.19800000000000001</v>
      </c>
      <c r="L64" s="25">
        <v>0.19800000000000001</v>
      </c>
      <c r="M64" s="25">
        <v>0.19700000000000001</v>
      </c>
      <c r="N64" s="25">
        <v>0.19700000000000001</v>
      </c>
      <c r="O64" s="25">
        <v>0.19700000000000001</v>
      </c>
      <c r="P64" s="25">
        <v>0.19500000000000001</v>
      </c>
      <c r="Q64" s="25">
        <v>0.192</v>
      </c>
      <c r="R64" s="25">
        <v>0.192</v>
      </c>
      <c r="S64" s="25">
        <v>0.192</v>
      </c>
      <c r="T64" s="25">
        <v>0.192</v>
      </c>
      <c r="U64" s="25">
        <v>0.19400000000000001</v>
      </c>
      <c r="V64" s="25">
        <v>0.19600000000000001</v>
      </c>
      <c r="W64" s="25">
        <v>0.19600000000000001</v>
      </c>
      <c r="X64" s="25">
        <v>0.19800000000000001</v>
      </c>
      <c r="Y64" s="25">
        <v>0.19800000000000001</v>
      </c>
      <c r="Z64" s="25">
        <v>0.193</v>
      </c>
      <c r="AA64" s="25">
        <v>0.193</v>
      </c>
      <c r="AB64" s="25">
        <v>0.193</v>
      </c>
      <c r="AC64" s="25">
        <v>0.193</v>
      </c>
      <c r="AD64" s="25">
        <v>0.192</v>
      </c>
      <c r="AE64" s="25">
        <v>0.19</v>
      </c>
      <c r="AF64">
        <f t="shared" si="0"/>
        <v>0.19500000000000001</v>
      </c>
    </row>
    <row r="65" spans="1:32" x14ac:dyDescent="0.25">
      <c r="A65" s="23">
        <v>38899</v>
      </c>
      <c r="B65" s="24">
        <v>0.193</v>
      </c>
      <c r="C65" s="25">
        <v>0.193</v>
      </c>
      <c r="D65" s="25">
        <v>0.193</v>
      </c>
      <c r="E65" s="25">
        <v>0.19500000000000001</v>
      </c>
      <c r="F65" s="25">
        <v>0.19500000000000001</v>
      </c>
      <c r="G65" s="25">
        <v>0.19600000000000001</v>
      </c>
      <c r="H65" s="25">
        <v>0.19600000000000001</v>
      </c>
      <c r="I65" s="25">
        <v>0.19700000000000001</v>
      </c>
      <c r="J65" s="25">
        <v>0.19700000000000001</v>
      </c>
      <c r="K65" s="25">
        <v>0.19700000000000001</v>
      </c>
      <c r="L65" s="25">
        <v>0.19700000000000001</v>
      </c>
      <c r="M65" s="25">
        <v>0.19600000000000001</v>
      </c>
      <c r="N65" s="25">
        <v>0.19600000000000001</v>
      </c>
      <c r="O65" s="25">
        <v>0.19600000000000001</v>
      </c>
      <c r="P65" s="25">
        <v>0.19400000000000001</v>
      </c>
      <c r="Q65" s="25">
        <v>0.191</v>
      </c>
      <c r="R65" s="25">
        <v>0.191</v>
      </c>
      <c r="S65" s="25">
        <v>0.191</v>
      </c>
      <c r="T65" s="25">
        <v>0.191</v>
      </c>
      <c r="U65" s="25">
        <v>0.193</v>
      </c>
      <c r="V65" s="25">
        <v>0.19500000000000001</v>
      </c>
      <c r="W65" s="25">
        <v>0.19500000000000001</v>
      </c>
      <c r="X65" s="25">
        <v>0.19700000000000001</v>
      </c>
      <c r="Y65" s="25">
        <v>0.19700000000000001</v>
      </c>
      <c r="Z65" s="25">
        <v>0.192</v>
      </c>
      <c r="AA65" s="25">
        <v>0.192</v>
      </c>
      <c r="AB65" s="25">
        <v>0.192</v>
      </c>
      <c r="AC65" s="25">
        <v>0.192</v>
      </c>
      <c r="AD65" s="25">
        <v>0.191</v>
      </c>
      <c r="AE65" s="25">
        <v>0.189</v>
      </c>
      <c r="AF65">
        <f t="shared" si="0"/>
        <v>0.19400000000000003</v>
      </c>
    </row>
    <row r="66" spans="1:32" x14ac:dyDescent="0.25">
      <c r="A66" s="23">
        <v>38930</v>
      </c>
      <c r="B66" s="24">
        <v>0.192</v>
      </c>
      <c r="C66" s="25">
        <v>0.192</v>
      </c>
      <c r="D66" s="25">
        <v>0.192</v>
      </c>
      <c r="E66" s="25">
        <v>0.19400000000000001</v>
      </c>
      <c r="F66" s="25">
        <v>0.19400000000000001</v>
      </c>
      <c r="G66" s="25">
        <v>0.19500000000000001</v>
      </c>
      <c r="H66" s="25">
        <v>0.19500000000000001</v>
      </c>
      <c r="I66" s="25">
        <v>0.19600000000000001</v>
      </c>
      <c r="J66" s="25">
        <v>0.19600000000000001</v>
      </c>
      <c r="K66" s="25">
        <v>0.19600000000000001</v>
      </c>
      <c r="L66" s="25">
        <v>0.19600000000000001</v>
      </c>
      <c r="M66" s="25">
        <v>0.19500000000000001</v>
      </c>
      <c r="N66" s="25">
        <v>0.19500000000000001</v>
      </c>
      <c r="O66" s="25">
        <v>0.19500000000000001</v>
      </c>
      <c r="P66" s="25">
        <v>0.193</v>
      </c>
      <c r="Q66" s="25">
        <v>0.19</v>
      </c>
      <c r="R66" s="25">
        <v>0.19</v>
      </c>
      <c r="S66" s="25">
        <v>0.19</v>
      </c>
      <c r="T66" s="25">
        <v>0.19</v>
      </c>
      <c r="U66" s="25">
        <v>0.192</v>
      </c>
      <c r="V66" s="25">
        <v>0.19400000000000001</v>
      </c>
      <c r="W66" s="25">
        <v>0.19400000000000001</v>
      </c>
      <c r="X66" s="25">
        <v>0.19600000000000001</v>
      </c>
      <c r="Y66" s="25">
        <v>0.19600000000000001</v>
      </c>
      <c r="Z66" s="25">
        <v>0.191</v>
      </c>
      <c r="AA66" s="25">
        <v>0.191</v>
      </c>
      <c r="AB66" s="25">
        <v>0.191</v>
      </c>
      <c r="AC66" s="25">
        <v>0.191</v>
      </c>
      <c r="AD66" s="25">
        <v>0.19</v>
      </c>
      <c r="AE66" s="25">
        <v>0.188</v>
      </c>
      <c r="AF66">
        <f t="shared" si="0"/>
        <v>0.19299999999999995</v>
      </c>
    </row>
    <row r="67" spans="1:32" x14ac:dyDescent="0.25">
      <c r="A67" s="23">
        <v>38961</v>
      </c>
      <c r="B67" s="24">
        <v>0.191</v>
      </c>
      <c r="C67" s="25">
        <v>0.191</v>
      </c>
      <c r="D67" s="25">
        <v>0.191</v>
      </c>
      <c r="E67" s="25">
        <v>0.193</v>
      </c>
      <c r="F67" s="25">
        <v>0.193</v>
      </c>
      <c r="G67" s="25">
        <v>0.19400000000000001</v>
      </c>
      <c r="H67" s="25">
        <v>0.19400000000000001</v>
      </c>
      <c r="I67" s="25">
        <v>0.19500000000000001</v>
      </c>
      <c r="J67" s="25">
        <v>0.19500000000000001</v>
      </c>
      <c r="K67" s="25">
        <v>0.19500000000000001</v>
      </c>
      <c r="L67" s="25">
        <v>0.19500000000000001</v>
      </c>
      <c r="M67" s="25">
        <v>0.19400000000000001</v>
      </c>
      <c r="N67" s="25">
        <v>0.19400000000000001</v>
      </c>
      <c r="O67" s="25">
        <v>0.19400000000000001</v>
      </c>
      <c r="P67" s="25">
        <v>0.192</v>
      </c>
      <c r="Q67" s="25">
        <v>0.189</v>
      </c>
      <c r="R67" s="25">
        <v>0.189</v>
      </c>
      <c r="S67" s="25">
        <v>0.189</v>
      </c>
      <c r="T67" s="25">
        <v>0.189</v>
      </c>
      <c r="U67" s="25">
        <v>0.191</v>
      </c>
      <c r="V67" s="25">
        <v>0.193</v>
      </c>
      <c r="W67" s="25">
        <v>0.193</v>
      </c>
      <c r="X67" s="25">
        <v>0.19500000000000001</v>
      </c>
      <c r="Y67" s="25">
        <v>0.19500000000000001</v>
      </c>
      <c r="Z67" s="25">
        <v>0.19</v>
      </c>
      <c r="AA67" s="25">
        <v>0.19</v>
      </c>
      <c r="AB67" s="25">
        <v>0.19</v>
      </c>
      <c r="AC67" s="25">
        <v>0.19</v>
      </c>
      <c r="AD67" s="25">
        <v>0.189</v>
      </c>
      <c r="AE67" s="25">
        <v>0.187</v>
      </c>
      <c r="AF67">
        <f t="shared" si="0"/>
        <v>0.19200000000000009</v>
      </c>
    </row>
    <row r="68" spans="1:32" x14ac:dyDescent="0.25">
      <c r="A68" s="23">
        <v>38991</v>
      </c>
      <c r="B68" s="24">
        <v>0.19</v>
      </c>
      <c r="C68" s="25">
        <v>0.19</v>
      </c>
      <c r="D68" s="25">
        <v>0.19</v>
      </c>
      <c r="E68" s="25">
        <v>0.192</v>
      </c>
      <c r="F68" s="25">
        <v>0.192</v>
      </c>
      <c r="G68" s="25">
        <v>0.193</v>
      </c>
      <c r="H68" s="25">
        <v>0.193</v>
      </c>
      <c r="I68" s="25">
        <v>0.19400000000000001</v>
      </c>
      <c r="J68" s="25">
        <v>0.19400000000000001</v>
      </c>
      <c r="K68" s="25">
        <v>0.19400000000000001</v>
      </c>
      <c r="L68" s="25">
        <v>0.19400000000000001</v>
      </c>
      <c r="M68" s="25">
        <v>0.193</v>
      </c>
      <c r="N68" s="25">
        <v>0.193</v>
      </c>
      <c r="O68" s="25">
        <v>0.193</v>
      </c>
      <c r="P68" s="25">
        <v>0.191</v>
      </c>
      <c r="Q68" s="25">
        <v>0.188</v>
      </c>
      <c r="R68" s="25">
        <v>0.188</v>
      </c>
      <c r="S68" s="25">
        <v>0.188</v>
      </c>
      <c r="T68" s="25">
        <v>0.188</v>
      </c>
      <c r="U68" s="25">
        <v>0.19</v>
      </c>
      <c r="V68" s="25">
        <v>0.192</v>
      </c>
      <c r="W68" s="25">
        <v>0.192</v>
      </c>
      <c r="X68" s="25">
        <v>0.19400000000000001</v>
      </c>
      <c r="Y68" s="25">
        <v>0.19400000000000001</v>
      </c>
      <c r="Z68" s="25">
        <v>0.189</v>
      </c>
      <c r="AA68" s="25">
        <v>0.189</v>
      </c>
      <c r="AB68" s="25">
        <v>0.189</v>
      </c>
      <c r="AC68" s="25">
        <v>0.189</v>
      </c>
      <c r="AD68" s="25">
        <v>0.188</v>
      </c>
      <c r="AE68" s="25">
        <v>0.186</v>
      </c>
      <c r="AF68">
        <f t="shared" ref="AF68:AF108" si="1">AVERAGE(B68:AE68)</f>
        <v>0.191</v>
      </c>
    </row>
    <row r="69" spans="1:32" x14ac:dyDescent="0.25">
      <c r="A69" s="23">
        <v>39022</v>
      </c>
      <c r="B69" s="24">
        <v>0.189</v>
      </c>
      <c r="C69" s="25">
        <v>0.189</v>
      </c>
      <c r="D69" s="25">
        <v>0.189</v>
      </c>
      <c r="E69" s="25">
        <v>0.191</v>
      </c>
      <c r="F69" s="25">
        <v>0.191</v>
      </c>
      <c r="G69" s="25">
        <v>0.192</v>
      </c>
      <c r="H69" s="25">
        <v>0.192</v>
      </c>
      <c r="I69" s="25">
        <v>0.193</v>
      </c>
      <c r="J69" s="25">
        <v>0.193</v>
      </c>
      <c r="K69" s="25">
        <v>0.193</v>
      </c>
      <c r="L69" s="25">
        <v>0.193</v>
      </c>
      <c r="M69" s="25">
        <v>0.192</v>
      </c>
      <c r="N69" s="25">
        <v>0.192</v>
      </c>
      <c r="O69" s="25">
        <v>0.192</v>
      </c>
      <c r="P69" s="25">
        <v>0.19</v>
      </c>
      <c r="Q69" s="25">
        <v>0.187</v>
      </c>
      <c r="R69" s="25">
        <v>0.187</v>
      </c>
      <c r="S69" s="25">
        <v>0.187</v>
      </c>
      <c r="T69" s="25">
        <v>0.187</v>
      </c>
      <c r="U69" s="25">
        <v>0.189</v>
      </c>
      <c r="V69" s="25">
        <v>0.191</v>
      </c>
      <c r="W69" s="25">
        <v>0.191</v>
      </c>
      <c r="X69" s="25">
        <v>0.193</v>
      </c>
      <c r="Y69" s="25">
        <v>0.193</v>
      </c>
      <c r="Z69" s="25">
        <v>0.188</v>
      </c>
      <c r="AA69" s="25">
        <v>0.188</v>
      </c>
      <c r="AB69" s="25">
        <v>0.188</v>
      </c>
      <c r="AC69" s="25">
        <v>0.188</v>
      </c>
      <c r="AD69" s="25">
        <v>0.187</v>
      </c>
      <c r="AE69" s="25">
        <v>0.185</v>
      </c>
      <c r="AF69">
        <f t="shared" si="1"/>
        <v>0.18999999999999992</v>
      </c>
    </row>
    <row r="70" spans="1:32" x14ac:dyDescent="0.25">
      <c r="A70" s="23">
        <v>39052</v>
      </c>
      <c r="B70" s="24">
        <v>0.188</v>
      </c>
      <c r="C70" s="25">
        <v>0.188</v>
      </c>
      <c r="D70" s="25">
        <v>0.188</v>
      </c>
      <c r="E70" s="25">
        <v>0.19</v>
      </c>
      <c r="F70" s="25">
        <v>0.19</v>
      </c>
      <c r="G70" s="25">
        <v>0.191</v>
      </c>
      <c r="H70" s="25">
        <v>0.191</v>
      </c>
      <c r="I70" s="25">
        <v>0.192</v>
      </c>
      <c r="J70" s="25">
        <v>0.192</v>
      </c>
      <c r="K70" s="25">
        <v>0.192</v>
      </c>
      <c r="L70" s="25">
        <v>0.192</v>
      </c>
      <c r="M70" s="25">
        <v>0.191</v>
      </c>
      <c r="N70" s="25">
        <v>0.191</v>
      </c>
      <c r="O70" s="25">
        <v>0.191</v>
      </c>
      <c r="P70" s="25">
        <v>0.189</v>
      </c>
      <c r="Q70" s="25">
        <v>0.186</v>
      </c>
      <c r="R70" s="25">
        <v>0.186</v>
      </c>
      <c r="S70" s="25">
        <v>0.186</v>
      </c>
      <c r="T70" s="25">
        <v>0.186</v>
      </c>
      <c r="U70" s="25">
        <v>0.188</v>
      </c>
      <c r="V70" s="25">
        <v>0.19</v>
      </c>
      <c r="W70" s="25">
        <v>0.19</v>
      </c>
      <c r="X70" s="25">
        <v>0.192</v>
      </c>
      <c r="Y70" s="25">
        <v>0.192</v>
      </c>
      <c r="Z70" s="25">
        <v>0.187</v>
      </c>
      <c r="AA70" s="25">
        <v>0.187</v>
      </c>
      <c r="AB70" s="25">
        <v>0.187</v>
      </c>
      <c r="AC70" s="25">
        <v>0.187</v>
      </c>
      <c r="AD70" s="25">
        <v>0.186</v>
      </c>
      <c r="AE70" s="25">
        <v>0.184</v>
      </c>
      <c r="AF70">
        <f t="shared" si="1"/>
        <v>0.18900000000000003</v>
      </c>
    </row>
    <row r="71" spans="1:32" x14ac:dyDescent="0.25">
      <c r="A71" s="23">
        <v>39083</v>
      </c>
      <c r="B71" s="24">
        <v>0.187</v>
      </c>
      <c r="C71" s="25">
        <v>0.187</v>
      </c>
      <c r="D71" s="25">
        <v>0.187</v>
      </c>
      <c r="E71" s="25">
        <v>0.189</v>
      </c>
      <c r="F71" s="25">
        <v>0.189</v>
      </c>
      <c r="G71" s="25">
        <v>0.19</v>
      </c>
      <c r="H71" s="25">
        <v>0.19</v>
      </c>
      <c r="I71" s="25">
        <v>0.191</v>
      </c>
      <c r="J71" s="25">
        <v>0.191</v>
      </c>
      <c r="K71" s="25">
        <v>0.191</v>
      </c>
      <c r="L71" s="25">
        <v>0.191</v>
      </c>
      <c r="M71" s="25">
        <v>0.19</v>
      </c>
      <c r="N71" s="25">
        <v>0.19</v>
      </c>
      <c r="O71" s="25">
        <v>0.19</v>
      </c>
      <c r="P71" s="25">
        <v>0.188</v>
      </c>
      <c r="Q71" s="25">
        <v>0.185</v>
      </c>
      <c r="R71" s="25">
        <v>0.185</v>
      </c>
      <c r="S71" s="25">
        <v>0.185</v>
      </c>
      <c r="T71" s="25">
        <v>0.185</v>
      </c>
      <c r="U71" s="25">
        <v>0.187</v>
      </c>
      <c r="V71" s="25">
        <v>0.189</v>
      </c>
      <c r="W71" s="25">
        <v>0.189</v>
      </c>
      <c r="X71" s="25">
        <v>0.191</v>
      </c>
      <c r="Y71" s="25">
        <v>0.191</v>
      </c>
      <c r="Z71" s="25">
        <v>0.186</v>
      </c>
      <c r="AA71" s="25">
        <v>0.186</v>
      </c>
      <c r="AB71" s="25">
        <v>0.186</v>
      </c>
      <c r="AC71" s="25">
        <v>0.186</v>
      </c>
      <c r="AD71" s="25">
        <v>0.185</v>
      </c>
      <c r="AE71" s="25">
        <v>0.183</v>
      </c>
      <c r="AF71">
        <f t="shared" si="1"/>
        <v>0.18799999999999997</v>
      </c>
    </row>
    <row r="72" spans="1:32" x14ac:dyDescent="0.25">
      <c r="A72" s="23">
        <v>39114</v>
      </c>
      <c r="B72" s="24">
        <v>0.186</v>
      </c>
      <c r="C72" s="25">
        <v>0.186</v>
      </c>
      <c r="D72" s="25">
        <v>0.186</v>
      </c>
      <c r="E72" s="25">
        <v>0.188</v>
      </c>
      <c r="F72" s="25">
        <v>0.189</v>
      </c>
      <c r="G72" s="25">
        <v>0.189</v>
      </c>
      <c r="H72" s="25">
        <v>0.189</v>
      </c>
      <c r="I72" s="25">
        <v>0.19</v>
      </c>
      <c r="J72" s="25">
        <v>0.19</v>
      </c>
      <c r="K72" s="25">
        <v>0.19</v>
      </c>
      <c r="L72" s="25">
        <v>0.19</v>
      </c>
      <c r="M72" s="25">
        <v>0.19</v>
      </c>
      <c r="N72" s="25">
        <v>0.19</v>
      </c>
      <c r="O72" s="25">
        <v>0.19</v>
      </c>
      <c r="P72" s="25">
        <v>0.187</v>
      </c>
      <c r="Q72" s="25">
        <v>0.185</v>
      </c>
      <c r="R72" s="25">
        <v>0.185</v>
      </c>
      <c r="S72" s="25">
        <v>0.185</v>
      </c>
      <c r="T72" s="25">
        <v>0.185</v>
      </c>
      <c r="U72" s="25">
        <v>0.186</v>
      </c>
      <c r="V72" s="25">
        <v>0.188</v>
      </c>
      <c r="W72" s="25">
        <v>0.188</v>
      </c>
      <c r="X72" s="25">
        <v>0.191</v>
      </c>
      <c r="Y72" s="25">
        <v>0.191</v>
      </c>
      <c r="Z72" s="25">
        <v>0.186</v>
      </c>
      <c r="AA72" s="25">
        <v>0.186</v>
      </c>
      <c r="AB72" s="25">
        <v>0.186</v>
      </c>
      <c r="AC72" s="25">
        <v>0.186</v>
      </c>
      <c r="AD72" s="25">
        <v>0.184</v>
      </c>
      <c r="AE72" s="25">
        <v>0.182</v>
      </c>
      <c r="AF72">
        <f t="shared" si="1"/>
        <v>0.18746666666666664</v>
      </c>
    </row>
    <row r="73" spans="1:32" x14ac:dyDescent="0.25">
      <c r="A73" s="23">
        <v>39142</v>
      </c>
      <c r="B73" s="24">
        <v>0.186</v>
      </c>
      <c r="C73" s="25">
        <v>0.186</v>
      </c>
      <c r="D73" s="25">
        <v>0.186</v>
      </c>
      <c r="E73" s="25">
        <v>0.188</v>
      </c>
      <c r="F73" s="25">
        <v>0.188</v>
      </c>
      <c r="G73" s="25">
        <v>0.189</v>
      </c>
      <c r="H73" s="25">
        <v>0.189</v>
      </c>
      <c r="I73" s="25">
        <v>0.19</v>
      </c>
      <c r="J73" s="25">
        <v>0.19</v>
      </c>
      <c r="K73" s="25">
        <v>0.19</v>
      </c>
      <c r="L73" s="25">
        <v>0.19</v>
      </c>
      <c r="M73" s="25">
        <v>0.189</v>
      </c>
      <c r="N73" s="25">
        <v>0.189</v>
      </c>
      <c r="O73" s="25">
        <v>0.189</v>
      </c>
      <c r="P73" s="25">
        <v>0.187</v>
      </c>
      <c r="Q73" s="25">
        <v>0.184</v>
      </c>
      <c r="R73" s="25">
        <v>0.184</v>
      </c>
      <c r="S73" s="25">
        <v>0.184</v>
      </c>
      <c r="T73" s="25">
        <v>0.184</v>
      </c>
      <c r="U73" s="25">
        <v>0.186</v>
      </c>
      <c r="V73" s="25">
        <v>0.188</v>
      </c>
      <c r="W73" s="25">
        <v>0.188</v>
      </c>
      <c r="X73" s="25">
        <v>0.19</v>
      </c>
      <c r="Y73" s="25">
        <v>0.19</v>
      </c>
      <c r="Z73" s="25">
        <v>0.185</v>
      </c>
      <c r="AA73" s="25">
        <v>0.185</v>
      </c>
      <c r="AB73" s="25">
        <v>0.185</v>
      </c>
      <c r="AC73" s="25">
        <v>0.185</v>
      </c>
      <c r="AD73" s="25">
        <v>0.184</v>
      </c>
      <c r="AE73" s="25">
        <v>0.182</v>
      </c>
      <c r="AF73">
        <f t="shared" si="1"/>
        <v>0.187</v>
      </c>
    </row>
    <row r="74" spans="1:32" x14ac:dyDescent="0.25">
      <c r="A74" s="23">
        <v>39173</v>
      </c>
      <c r="B74" s="24">
        <v>0.185</v>
      </c>
      <c r="C74" s="25">
        <v>0.185</v>
      </c>
      <c r="D74" s="25">
        <v>0.185</v>
      </c>
      <c r="E74" s="25">
        <v>0.187</v>
      </c>
      <c r="F74" s="25">
        <v>0.188</v>
      </c>
      <c r="G74" s="25">
        <v>0.188</v>
      </c>
      <c r="H74" s="25">
        <v>0.188</v>
      </c>
      <c r="I74" s="25">
        <v>0.189</v>
      </c>
      <c r="J74" s="25">
        <v>0.189</v>
      </c>
      <c r="K74" s="25">
        <v>0.189</v>
      </c>
      <c r="L74" s="25">
        <v>0.189</v>
      </c>
      <c r="M74" s="25">
        <v>0.189</v>
      </c>
      <c r="N74" s="25">
        <v>0.189</v>
      </c>
      <c r="O74" s="25">
        <v>0.189</v>
      </c>
      <c r="P74" s="25">
        <v>0.186</v>
      </c>
      <c r="Q74" s="25">
        <v>0.184</v>
      </c>
      <c r="R74" s="25">
        <v>0.184</v>
      </c>
      <c r="S74" s="25">
        <v>0.184</v>
      </c>
      <c r="T74" s="25">
        <v>0.184</v>
      </c>
      <c r="U74" s="25">
        <v>0.185</v>
      </c>
      <c r="V74" s="25">
        <v>0.187</v>
      </c>
      <c r="W74" s="25">
        <v>0.187</v>
      </c>
      <c r="X74" s="25">
        <v>0.19</v>
      </c>
      <c r="Y74" s="25">
        <v>0.19</v>
      </c>
      <c r="Z74" s="25">
        <v>0.185</v>
      </c>
      <c r="AA74" s="25">
        <v>0.185</v>
      </c>
      <c r="AB74" s="25">
        <v>0.185</v>
      </c>
      <c r="AC74" s="25">
        <v>0.185</v>
      </c>
      <c r="AD74" s="25">
        <v>0.183</v>
      </c>
      <c r="AE74" s="25">
        <v>0.18100000000000002</v>
      </c>
      <c r="AF74">
        <f t="shared" si="1"/>
        <v>0.18646666666666664</v>
      </c>
    </row>
    <row r="75" spans="1:32" x14ac:dyDescent="0.25">
      <c r="A75" s="23">
        <v>39203</v>
      </c>
      <c r="B75" s="24">
        <v>0.185</v>
      </c>
      <c r="C75" s="25">
        <v>0.185</v>
      </c>
      <c r="D75" s="25">
        <v>0.185</v>
      </c>
      <c r="E75" s="25">
        <v>0.187</v>
      </c>
      <c r="F75" s="25">
        <v>0.187</v>
      </c>
      <c r="G75" s="25">
        <v>0.188</v>
      </c>
      <c r="H75" s="25">
        <v>0.188</v>
      </c>
      <c r="I75" s="25">
        <v>0.189</v>
      </c>
      <c r="J75" s="25">
        <v>0.189</v>
      </c>
      <c r="K75" s="25">
        <v>0.189</v>
      </c>
      <c r="L75" s="25">
        <v>0.189</v>
      </c>
      <c r="M75" s="25">
        <v>0.188</v>
      </c>
      <c r="N75" s="25">
        <v>0.188</v>
      </c>
      <c r="O75" s="25">
        <v>0.188</v>
      </c>
      <c r="P75" s="25">
        <v>0.186</v>
      </c>
      <c r="Q75" s="25">
        <v>0.183</v>
      </c>
      <c r="R75" s="25">
        <v>0.183</v>
      </c>
      <c r="S75" s="25">
        <v>0.183</v>
      </c>
      <c r="T75" s="25">
        <v>0.183</v>
      </c>
      <c r="U75" s="25">
        <v>0.185</v>
      </c>
      <c r="V75" s="25">
        <v>0.187</v>
      </c>
      <c r="W75" s="25">
        <v>0.187</v>
      </c>
      <c r="X75" s="25">
        <v>0.189</v>
      </c>
      <c r="Y75" s="25">
        <v>0.189</v>
      </c>
      <c r="Z75" s="25">
        <v>0.184</v>
      </c>
      <c r="AA75" s="25">
        <v>0.184</v>
      </c>
      <c r="AB75" s="25">
        <v>0.184</v>
      </c>
      <c r="AC75" s="25">
        <v>0.184</v>
      </c>
      <c r="AD75" s="25">
        <v>0.183</v>
      </c>
      <c r="AE75" s="25">
        <v>0.18100000000000002</v>
      </c>
      <c r="AF75">
        <f t="shared" si="1"/>
        <v>0.186</v>
      </c>
    </row>
    <row r="76" spans="1:32" x14ac:dyDescent="0.25">
      <c r="A76" s="23">
        <v>39234</v>
      </c>
      <c r="B76" s="24">
        <v>0.184</v>
      </c>
      <c r="C76" s="25">
        <v>0.184</v>
      </c>
      <c r="D76" s="25">
        <v>0.184</v>
      </c>
      <c r="E76" s="25">
        <v>0.186</v>
      </c>
      <c r="F76" s="25">
        <v>0.187</v>
      </c>
      <c r="G76" s="25">
        <v>0.187</v>
      </c>
      <c r="H76" s="25">
        <v>0.187</v>
      </c>
      <c r="I76" s="25">
        <v>0.188</v>
      </c>
      <c r="J76" s="25">
        <v>0.188</v>
      </c>
      <c r="K76" s="25">
        <v>0.188</v>
      </c>
      <c r="L76" s="25">
        <v>0.188</v>
      </c>
      <c r="M76" s="25">
        <v>0.188</v>
      </c>
      <c r="N76" s="25">
        <v>0.188</v>
      </c>
      <c r="O76" s="25">
        <v>0.188</v>
      </c>
      <c r="P76" s="25">
        <v>0.185</v>
      </c>
      <c r="Q76" s="25">
        <v>0.183</v>
      </c>
      <c r="R76" s="25">
        <v>0.183</v>
      </c>
      <c r="S76" s="25">
        <v>0.183</v>
      </c>
      <c r="T76" s="25">
        <v>0.183</v>
      </c>
      <c r="U76" s="25">
        <v>0.184</v>
      </c>
      <c r="V76" s="25">
        <v>0.186</v>
      </c>
      <c r="W76" s="25">
        <v>0.186</v>
      </c>
      <c r="X76" s="25">
        <v>0.189</v>
      </c>
      <c r="Y76" s="25">
        <v>0.189</v>
      </c>
      <c r="Z76" s="25">
        <v>0.184</v>
      </c>
      <c r="AA76" s="25">
        <v>0.184</v>
      </c>
      <c r="AB76" s="25">
        <v>0.184</v>
      </c>
      <c r="AC76" s="25">
        <v>0.184</v>
      </c>
      <c r="AD76" s="25">
        <v>0.182</v>
      </c>
      <c r="AE76" s="25">
        <v>0.18</v>
      </c>
      <c r="AF76">
        <f t="shared" si="1"/>
        <v>0.1854666666666667</v>
      </c>
    </row>
    <row r="77" spans="1:32" x14ac:dyDescent="0.25">
      <c r="A77" s="23">
        <v>39264</v>
      </c>
      <c r="B77" s="24">
        <v>0.184</v>
      </c>
      <c r="C77" s="25">
        <v>0.184</v>
      </c>
      <c r="D77" s="25">
        <v>0.184</v>
      </c>
      <c r="E77" s="25">
        <v>0.186</v>
      </c>
      <c r="F77" s="25">
        <v>0.186</v>
      </c>
      <c r="G77" s="25">
        <v>0.187</v>
      </c>
      <c r="H77" s="25">
        <v>0.187</v>
      </c>
      <c r="I77" s="25">
        <v>0.188</v>
      </c>
      <c r="J77" s="25">
        <v>0.188</v>
      </c>
      <c r="K77" s="25">
        <v>0.188</v>
      </c>
      <c r="L77" s="25">
        <v>0.188</v>
      </c>
      <c r="M77" s="25">
        <v>0.187</v>
      </c>
      <c r="N77" s="25">
        <v>0.187</v>
      </c>
      <c r="O77" s="25">
        <v>0.187</v>
      </c>
      <c r="P77" s="25">
        <v>0.185</v>
      </c>
      <c r="Q77" s="25">
        <v>0.182</v>
      </c>
      <c r="R77" s="25">
        <v>0.182</v>
      </c>
      <c r="S77" s="25">
        <v>0.182</v>
      </c>
      <c r="T77" s="25">
        <v>0.182</v>
      </c>
      <c r="U77" s="25">
        <v>0.184</v>
      </c>
      <c r="V77" s="25">
        <v>0.186</v>
      </c>
      <c r="W77" s="25">
        <v>0.186</v>
      </c>
      <c r="X77" s="25">
        <v>0.188</v>
      </c>
      <c r="Y77" s="25">
        <v>0.188</v>
      </c>
      <c r="Z77" s="25">
        <v>0.183</v>
      </c>
      <c r="AA77" s="25">
        <v>0.183</v>
      </c>
      <c r="AB77" s="25">
        <v>0.183</v>
      </c>
      <c r="AC77" s="25">
        <v>0.183</v>
      </c>
      <c r="AD77" s="25">
        <v>0.182</v>
      </c>
      <c r="AE77" s="25">
        <v>0.18</v>
      </c>
      <c r="AF77">
        <f t="shared" si="1"/>
        <v>0.18499999999999994</v>
      </c>
    </row>
    <row r="78" spans="1:32" x14ac:dyDescent="0.25">
      <c r="A78" s="23">
        <v>39295</v>
      </c>
      <c r="B78" s="24">
        <v>0.183</v>
      </c>
      <c r="C78" s="25">
        <v>0.183</v>
      </c>
      <c r="D78" s="25">
        <v>0.183</v>
      </c>
      <c r="E78" s="25">
        <v>0.185</v>
      </c>
      <c r="F78" s="25">
        <v>0.186</v>
      </c>
      <c r="G78" s="25">
        <v>0.186</v>
      </c>
      <c r="H78" s="25">
        <v>0.186</v>
      </c>
      <c r="I78" s="25">
        <v>0.187</v>
      </c>
      <c r="J78" s="25">
        <v>0.187</v>
      </c>
      <c r="K78" s="25">
        <v>0.187</v>
      </c>
      <c r="L78" s="25">
        <v>0.187</v>
      </c>
      <c r="M78" s="25">
        <v>0.187</v>
      </c>
      <c r="N78" s="25">
        <v>0.187</v>
      </c>
      <c r="O78" s="25">
        <v>0.187</v>
      </c>
      <c r="P78" s="25">
        <v>0.184</v>
      </c>
      <c r="Q78" s="25">
        <v>0.182</v>
      </c>
      <c r="R78" s="25">
        <v>0.182</v>
      </c>
      <c r="S78" s="25">
        <v>0.182</v>
      </c>
      <c r="T78" s="25">
        <v>0.182</v>
      </c>
      <c r="U78" s="25">
        <v>0.183</v>
      </c>
      <c r="V78" s="25">
        <v>0.185</v>
      </c>
      <c r="W78" s="25">
        <v>0.185</v>
      </c>
      <c r="X78" s="25">
        <v>0.188</v>
      </c>
      <c r="Y78" s="25">
        <v>0.188</v>
      </c>
      <c r="Z78" s="25">
        <v>0.183</v>
      </c>
      <c r="AA78" s="25">
        <v>0.183</v>
      </c>
      <c r="AB78" s="25">
        <v>0.183</v>
      </c>
      <c r="AC78" s="25">
        <v>0.183</v>
      </c>
      <c r="AD78" s="25">
        <v>0.18100000000000002</v>
      </c>
      <c r="AE78" s="25">
        <v>0.17900000000000002</v>
      </c>
      <c r="AF78">
        <f t="shared" si="1"/>
        <v>0.18446666666666661</v>
      </c>
    </row>
    <row r="79" spans="1:32" x14ac:dyDescent="0.25">
      <c r="A79" s="23">
        <v>39326</v>
      </c>
      <c r="B79" s="24">
        <v>0.182</v>
      </c>
      <c r="C79" s="25">
        <v>0.182</v>
      </c>
      <c r="D79" s="25">
        <v>0.182</v>
      </c>
      <c r="E79" s="25">
        <v>0.184</v>
      </c>
      <c r="F79" s="25">
        <v>0.185</v>
      </c>
      <c r="G79" s="25">
        <v>0.185</v>
      </c>
      <c r="H79" s="25">
        <v>0.185</v>
      </c>
      <c r="I79" s="25">
        <v>0.186</v>
      </c>
      <c r="J79" s="25">
        <v>0.186</v>
      </c>
      <c r="K79" s="25">
        <v>0.186</v>
      </c>
      <c r="L79" s="25">
        <v>0.186</v>
      </c>
      <c r="M79" s="25">
        <v>0.186</v>
      </c>
      <c r="N79" s="25">
        <v>0.186</v>
      </c>
      <c r="O79" s="25">
        <v>0.186</v>
      </c>
      <c r="P79" s="25">
        <v>0.183</v>
      </c>
      <c r="Q79" s="25">
        <v>0.18100000000000002</v>
      </c>
      <c r="R79" s="25">
        <v>0.18100000000000002</v>
      </c>
      <c r="S79" s="25">
        <v>0.18100000000000002</v>
      </c>
      <c r="T79" s="25">
        <v>0.18100000000000002</v>
      </c>
      <c r="U79" s="25">
        <v>0.182</v>
      </c>
      <c r="V79" s="25">
        <v>0.184</v>
      </c>
      <c r="W79" s="25">
        <v>0.184</v>
      </c>
      <c r="X79" s="25">
        <v>0.187</v>
      </c>
      <c r="Y79" s="25">
        <v>0.187</v>
      </c>
      <c r="Z79" s="25">
        <v>0.182</v>
      </c>
      <c r="AA79" s="25">
        <v>0.182</v>
      </c>
      <c r="AB79" s="25">
        <v>0.182</v>
      </c>
      <c r="AC79" s="25">
        <v>0.182</v>
      </c>
      <c r="AD79" s="25">
        <v>0.18</v>
      </c>
      <c r="AE79" s="25">
        <v>0.17800000000000002</v>
      </c>
      <c r="AF79">
        <f t="shared" si="1"/>
        <v>0.18346666666666672</v>
      </c>
    </row>
    <row r="80" spans="1:32" x14ac:dyDescent="0.25">
      <c r="A80" s="23">
        <v>39356</v>
      </c>
      <c r="B80" s="24">
        <v>0.18100000000000002</v>
      </c>
      <c r="C80" s="25">
        <v>0.18100000000000002</v>
      </c>
      <c r="D80" s="25">
        <v>0.18100000000000002</v>
      </c>
      <c r="E80" s="25">
        <v>0.183</v>
      </c>
      <c r="F80" s="25">
        <v>0.184</v>
      </c>
      <c r="G80" s="25">
        <v>0.184</v>
      </c>
      <c r="H80" s="25">
        <v>0.184</v>
      </c>
      <c r="I80" s="25">
        <v>0.185</v>
      </c>
      <c r="J80" s="25">
        <v>0.185</v>
      </c>
      <c r="K80" s="25">
        <v>0.185</v>
      </c>
      <c r="L80" s="25">
        <v>0.185</v>
      </c>
      <c r="M80" s="25">
        <v>0.185</v>
      </c>
      <c r="N80" s="25">
        <v>0.185</v>
      </c>
      <c r="O80" s="25">
        <v>0.185</v>
      </c>
      <c r="P80" s="25">
        <v>0.182</v>
      </c>
      <c r="Q80" s="25">
        <v>0.18</v>
      </c>
      <c r="R80" s="25">
        <v>0.18</v>
      </c>
      <c r="S80" s="25">
        <v>0.18</v>
      </c>
      <c r="T80" s="25">
        <v>0.18</v>
      </c>
      <c r="U80" s="25">
        <v>0.18100000000000002</v>
      </c>
      <c r="V80" s="25">
        <v>0.183</v>
      </c>
      <c r="W80" s="25">
        <v>0.183</v>
      </c>
      <c r="X80" s="25">
        <v>0.186</v>
      </c>
      <c r="Y80" s="25">
        <v>0.186</v>
      </c>
      <c r="Z80" s="25">
        <v>0.18100000000000002</v>
      </c>
      <c r="AA80" s="25">
        <v>0.18100000000000002</v>
      </c>
      <c r="AB80" s="25">
        <v>0.18100000000000002</v>
      </c>
      <c r="AC80" s="25">
        <v>0.18100000000000002</v>
      </c>
      <c r="AD80" s="25">
        <v>0.17900000000000002</v>
      </c>
      <c r="AE80" s="25">
        <v>0.17700000000000002</v>
      </c>
      <c r="AF80">
        <f t="shared" si="1"/>
        <v>0.18246666666666667</v>
      </c>
    </row>
    <row r="81" spans="1:32" x14ac:dyDescent="0.25">
      <c r="A81" s="23">
        <v>39387</v>
      </c>
      <c r="B81" s="24">
        <v>0.18100000000000002</v>
      </c>
      <c r="C81" s="25">
        <v>0.18100000000000002</v>
      </c>
      <c r="D81" s="25">
        <v>0.18100000000000002</v>
      </c>
      <c r="E81" s="25">
        <v>0.183</v>
      </c>
      <c r="F81" s="25">
        <v>0.183</v>
      </c>
      <c r="G81" s="25">
        <v>0.184</v>
      </c>
      <c r="H81" s="25">
        <v>0.184</v>
      </c>
      <c r="I81" s="25">
        <v>0.185</v>
      </c>
      <c r="J81" s="25">
        <v>0.185</v>
      </c>
      <c r="K81" s="25">
        <v>0.185</v>
      </c>
      <c r="L81" s="25">
        <v>0.185</v>
      </c>
      <c r="M81" s="25">
        <v>0.184</v>
      </c>
      <c r="N81" s="25">
        <v>0.184</v>
      </c>
      <c r="O81" s="25">
        <v>0.184</v>
      </c>
      <c r="P81" s="25">
        <v>0.182</v>
      </c>
      <c r="Q81" s="25">
        <v>0.17900000000000002</v>
      </c>
      <c r="R81" s="25">
        <v>0.17900000000000002</v>
      </c>
      <c r="S81" s="25">
        <v>0.17900000000000002</v>
      </c>
      <c r="T81" s="25">
        <v>0.17900000000000002</v>
      </c>
      <c r="U81" s="25">
        <v>0.18100000000000002</v>
      </c>
      <c r="V81" s="25">
        <v>0.183</v>
      </c>
      <c r="W81" s="25">
        <v>0.183</v>
      </c>
      <c r="X81" s="25">
        <v>0.185</v>
      </c>
      <c r="Y81" s="25">
        <v>0.185</v>
      </c>
      <c r="Z81" s="25">
        <v>0.18</v>
      </c>
      <c r="AA81" s="25">
        <v>0.18</v>
      </c>
      <c r="AB81" s="25">
        <v>0.18</v>
      </c>
      <c r="AC81" s="25">
        <v>0.18</v>
      </c>
      <c r="AD81" s="25">
        <v>0.17900000000000002</v>
      </c>
      <c r="AE81" s="25">
        <v>0.17700000000000002</v>
      </c>
      <c r="AF81">
        <f t="shared" si="1"/>
        <v>0.18199999999999991</v>
      </c>
    </row>
    <row r="82" spans="1:32" x14ac:dyDescent="0.25">
      <c r="A82" s="23">
        <v>39417</v>
      </c>
      <c r="B82" s="24">
        <v>0.18</v>
      </c>
      <c r="C82" s="25">
        <v>0.18</v>
      </c>
      <c r="D82" s="25">
        <v>0.18</v>
      </c>
      <c r="E82" s="25">
        <v>0.182</v>
      </c>
      <c r="F82" s="25">
        <v>0.182</v>
      </c>
      <c r="G82" s="25">
        <v>0.183</v>
      </c>
      <c r="H82" s="25">
        <v>0.183</v>
      </c>
      <c r="I82" s="25">
        <v>0.184</v>
      </c>
      <c r="J82" s="25">
        <v>0.184</v>
      </c>
      <c r="K82" s="25">
        <v>0.184</v>
      </c>
      <c r="L82" s="25">
        <v>0.184</v>
      </c>
      <c r="M82" s="25">
        <v>0.183</v>
      </c>
      <c r="N82" s="25">
        <v>0.183</v>
      </c>
      <c r="O82" s="25">
        <v>0.183</v>
      </c>
      <c r="P82" s="25">
        <v>0.18100000000000002</v>
      </c>
      <c r="Q82" s="25">
        <v>0.17800000000000002</v>
      </c>
      <c r="R82" s="25">
        <v>0.17800000000000002</v>
      </c>
      <c r="S82" s="25">
        <v>0.17800000000000002</v>
      </c>
      <c r="T82" s="25">
        <v>0.17800000000000002</v>
      </c>
      <c r="U82" s="25">
        <v>0.18</v>
      </c>
      <c r="V82" s="25">
        <v>0.182</v>
      </c>
      <c r="W82" s="25">
        <v>0.182</v>
      </c>
      <c r="X82" s="25">
        <v>0.184</v>
      </c>
      <c r="Y82" s="25">
        <v>0.184</v>
      </c>
      <c r="Z82" s="25">
        <v>0.17900000000000002</v>
      </c>
      <c r="AA82" s="25">
        <v>0.17900000000000002</v>
      </c>
      <c r="AB82" s="25">
        <v>0.17900000000000002</v>
      </c>
      <c r="AC82" s="25">
        <v>0.17900000000000002</v>
      </c>
      <c r="AD82" s="25">
        <v>0.17800000000000002</v>
      </c>
      <c r="AE82" s="25">
        <v>0.17600000000000002</v>
      </c>
      <c r="AF82">
        <f t="shared" si="1"/>
        <v>0.18100000000000002</v>
      </c>
    </row>
    <row r="83" spans="1:32" x14ac:dyDescent="0.25">
      <c r="A83" s="23">
        <v>39448</v>
      </c>
      <c r="B83" s="24">
        <v>0.17900000000000002</v>
      </c>
      <c r="C83" s="25">
        <v>0.17900000000000002</v>
      </c>
      <c r="D83" s="25">
        <v>0.17900000000000002</v>
      </c>
      <c r="E83" s="25">
        <v>0.18100000000000002</v>
      </c>
      <c r="F83" s="25">
        <v>0.182</v>
      </c>
      <c r="G83" s="25">
        <v>0.182</v>
      </c>
      <c r="H83" s="25">
        <v>0.182</v>
      </c>
      <c r="I83" s="25">
        <v>0.183</v>
      </c>
      <c r="J83" s="25">
        <v>0.183</v>
      </c>
      <c r="K83" s="25">
        <v>0.183</v>
      </c>
      <c r="L83" s="25">
        <v>0.183</v>
      </c>
      <c r="M83" s="25">
        <v>0.183</v>
      </c>
      <c r="N83" s="25">
        <v>0.183</v>
      </c>
      <c r="O83" s="25">
        <v>0.183</v>
      </c>
      <c r="P83" s="25">
        <v>0.18</v>
      </c>
      <c r="Q83" s="25">
        <v>0.17800000000000002</v>
      </c>
      <c r="R83" s="25">
        <v>0.17800000000000002</v>
      </c>
      <c r="S83" s="25">
        <v>0.17800000000000002</v>
      </c>
      <c r="T83" s="25">
        <v>0.17800000000000002</v>
      </c>
      <c r="U83" s="25">
        <v>0.17900000000000002</v>
      </c>
      <c r="V83" s="25">
        <v>0.18100000000000002</v>
      </c>
      <c r="W83" s="25">
        <v>0.18100000000000002</v>
      </c>
      <c r="X83" s="25">
        <v>0.184</v>
      </c>
      <c r="Y83" s="25">
        <v>0.184</v>
      </c>
      <c r="Z83" s="25">
        <v>0.17900000000000002</v>
      </c>
      <c r="AA83" s="25">
        <v>0.17900000000000002</v>
      </c>
      <c r="AB83" s="25">
        <v>0.17900000000000002</v>
      </c>
      <c r="AC83" s="25">
        <v>0.17900000000000002</v>
      </c>
      <c r="AD83" s="25">
        <v>0.17700000000000002</v>
      </c>
      <c r="AE83" s="25">
        <v>0.17499999999999999</v>
      </c>
      <c r="AF83">
        <f t="shared" si="1"/>
        <v>0.18046666666666669</v>
      </c>
    </row>
    <row r="84" spans="1:32" x14ac:dyDescent="0.25">
      <c r="A84" s="23">
        <v>39479</v>
      </c>
      <c r="B84" s="24">
        <v>0.17800000000000002</v>
      </c>
      <c r="C84" s="25">
        <v>0.17800000000000002</v>
      </c>
      <c r="D84" s="25">
        <v>0.17800000000000002</v>
      </c>
      <c r="E84" s="25">
        <v>0.18</v>
      </c>
      <c r="F84" s="25">
        <v>0.18</v>
      </c>
      <c r="G84" s="25">
        <v>0.18100000000000002</v>
      </c>
      <c r="H84" s="25">
        <v>0.18100000000000002</v>
      </c>
      <c r="I84" s="25">
        <v>0.182</v>
      </c>
      <c r="J84" s="25">
        <v>0.182</v>
      </c>
      <c r="K84" s="25">
        <v>0.182</v>
      </c>
      <c r="L84" s="25">
        <v>0.182</v>
      </c>
      <c r="M84" s="25">
        <v>0.18100000000000002</v>
      </c>
      <c r="N84" s="25">
        <v>0.18100000000000002</v>
      </c>
      <c r="O84" s="25">
        <v>0.18100000000000002</v>
      </c>
      <c r="P84" s="25">
        <v>0.17900000000000002</v>
      </c>
      <c r="Q84" s="25">
        <v>0.17600000000000002</v>
      </c>
      <c r="R84" s="25">
        <v>0.17600000000000002</v>
      </c>
      <c r="S84" s="25">
        <v>0.17600000000000002</v>
      </c>
      <c r="T84" s="25">
        <v>0.17600000000000002</v>
      </c>
      <c r="U84" s="25">
        <v>0.17800000000000002</v>
      </c>
      <c r="V84" s="25">
        <v>0.18</v>
      </c>
      <c r="W84" s="25">
        <v>0.18</v>
      </c>
      <c r="X84" s="25">
        <v>0.182</v>
      </c>
      <c r="Y84" s="25">
        <v>0.182</v>
      </c>
      <c r="Z84" s="25">
        <v>0.17700000000000002</v>
      </c>
      <c r="AA84" s="25">
        <v>0.17700000000000002</v>
      </c>
      <c r="AB84" s="25">
        <v>0.17700000000000002</v>
      </c>
      <c r="AC84" s="25">
        <v>0.17700000000000002</v>
      </c>
      <c r="AD84" s="25">
        <v>0.17600000000000002</v>
      </c>
      <c r="AE84" s="25">
        <v>0.17400000000000002</v>
      </c>
      <c r="AF84">
        <f t="shared" si="1"/>
        <v>0.17899999999999999</v>
      </c>
    </row>
    <row r="85" spans="1:32" x14ac:dyDescent="0.25">
      <c r="A85" s="23">
        <v>39508</v>
      </c>
      <c r="B85" s="24">
        <v>0.17700000000000002</v>
      </c>
      <c r="C85" s="25">
        <v>0.17700000000000002</v>
      </c>
      <c r="D85" s="25">
        <v>0.17700000000000002</v>
      </c>
      <c r="E85" s="25">
        <v>0.17900000000000002</v>
      </c>
      <c r="F85" s="25">
        <v>0.18</v>
      </c>
      <c r="G85" s="25">
        <v>0.18</v>
      </c>
      <c r="H85" s="25">
        <v>0.18</v>
      </c>
      <c r="I85" s="25">
        <v>0.18100000000000002</v>
      </c>
      <c r="J85" s="25">
        <v>0.18100000000000002</v>
      </c>
      <c r="K85" s="25">
        <v>0.18100000000000002</v>
      </c>
      <c r="L85" s="25">
        <v>0.18100000000000002</v>
      </c>
      <c r="M85" s="25">
        <v>0.18100000000000002</v>
      </c>
      <c r="N85" s="25">
        <v>0.18100000000000002</v>
      </c>
      <c r="O85" s="25">
        <v>0.18100000000000002</v>
      </c>
      <c r="P85" s="25">
        <v>0.17800000000000002</v>
      </c>
      <c r="Q85" s="25">
        <v>0.17600000000000002</v>
      </c>
      <c r="R85" s="25">
        <v>0.17600000000000002</v>
      </c>
      <c r="S85" s="25">
        <v>0.17600000000000002</v>
      </c>
      <c r="T85" s="25">
        <v>0.17600000000000002</v>
      </c>
      <c r="U85" s="25">
        <v>0.17700000000000002</v>
      </c>
      <c r="V85" s="25">
        <v>0.17900000000000002</v>
      </c>
      <c r="W85" s="25">
        <v>0.17900000000000002</v>
      </c>
      <c r="X85" s="25">
        <v>0.182</v>
      </c>
      <c r="Y85" s="25">
        <v>0.182</v>
      </c>
      <c r="Z85" s="25">
        <v>0.17700000000000002</v>
      </c>
      <c r="AA85" s="25">
        <v>0.17700000000000002</v>
      </c>
      <c r="AB85" s="25">
        <v>0.17700000000000002</v>
      </c>
      <c r="AC85" s="25">
        <v>0.17700000000000002</v>
      </c>
      <c r="AD85" s="25">
        <v>0.17499999999999999</v>
      </c>
      <c r="AE85" s="25">
        <v>0.17300000000000001</v>
      </c>
      <c r="AF85">
        <f t="shared" si="1"/>
        <v>0.17846666666666663</v>
      </c>
    </row>
    <row r="86" spans="1:32" x14ac:dyDescent="0.25">
      <c r="A86" s="23">
        <v>39539</v>
      </c>
      <c r="B86" s="24">
        <v>0.17700000000000002</v>
      </c>
      <c r="C86" s="25">
        <v>0.17700000000000002</v>
      </c>
      <c r="D86" s="25">
        <v>0.17700000000000002</v>
      </c>
      <c r="E86" s="25">
        <v>0.17900000000000002</v>
      </c>
      <c r="F86" s="25">
        <v>0.17900000000000002</v>
      </c>
      <c r="G86" s="25">
        <v>0.18</v>
      </c>
      <c r="H86" s="25">
        <v>0.18</v>
      </c>
      <c r="I86" s="25">
        <v>0.18100000000000002</v>
      </c>
      <c r="J86" s="25">
        <v>0.18100000000000002</v>
      </c>
      <c r="K86" s="25">
        <v>0.18100000000000002</v>
      </c>
      <c r="L86" s="25">
        <v>0.18100000000000002</v>
      </c>
      <c r="M86" s="25">
        <v>0.18</v>
      </c>
      <c r="N86" s="25">
        <v>0.18</v>
      </c>
      <c r="O86" s="25">
        <v>0.18</v>
      </c>
      <c r="P86" s="25">
        <v>0.17800000000000002</v>
      </c>
      <c r="Q86" s="25">
        <v>0.17499999999999999</v>
      </c>
      <c r="R86" s="25">
        <v>0.17499999999999999</v>
      </c>
      <c r="S86" s="25">
        <v>0.17499999999999999</v>
      </c>
      <c r="T86" s="25">
        <v>0.17499999999999999</v>
      </c>
      <c r="U86" s="25">
        <v>0.17700000000000002</v>
      </c>
      <c r="V86" s="25">
        <v>0.17900000000000002</v>
      </c>
      <c r="W86" s="25">
        <v>0.17900000000000002</v>
      </c>
      <c r="X86" s="25">
        <v>0.18100000000000002</v>
      </c>
      <c r="Y86" s="25">
        <v>0.18100000000000002</v>
      </c>
      <c r="Z86" s="25">
        <v>0.17600000000000002</v>
      </c>
      <c r="AA86" s="25">
        <v>0.17600000000000002</v>
      </c>
      <c r="AB86" s="25">
        <v>0.17600000000000002</v>
      </c>
      <c r="AC86" s="25">
        <v>0.17600000000000002</v>
      </c>
      <c r="AD86" s="25">
        <v>0.17499999999999999</v>
      </c>
      <c r="AE86" s="25">
        <v>0.17300000000000001</v>
      </c>
      <c r="AF86">
        <f t="shared" si="1"/>
        <v>0.17799999999999999</v>
      </c>
    </row>
    <row r="87" spans="1:32" x14ac:dyDescent="0.25">
      <c r="A87" s="23">
        <v>39569</v>
      </c>
      <c r="B87" s="24">
        <v>0.17600000000000002</v>
      </c>
      <c r="C87" s="25">
        <v>0.17600000000000002</v>
      </c>
      <c r="D87" s="25">
        <v>0.17600000000000002</v>
      </c>
      <c r="E87" s="25">
        <v>0.17800000000000002</v>
      </c>
      <c r="F87" s="25">
        <v>0.17800000000000002</v>
      </c>
      <c r="G87" s="25">
        <v>0.17900000000000002</v>
      </c>
      <c r="H87" s="25">
        <v>0.17900000000000002</v>
      </c>
      <c r="I87" s="25">
        <v>0.18</v>
      </c>
      <c r="J87" s="25">
        <v>0.18</v>
      </c>
      <c r="K87" s="25">
        <v>0.18</v>
      </c>
      <c r="L87" s="25">
        <v>0.18</v>
      </c>
      <c r="M87" s="25">
        <v>0.17900000000000002</v>
      </c>
      <c r="N87" s="25">
        <v>0.17900000000000002</v>
      </c>
      <c r="O87" s="25">
        <v>0.17900000000000002</v>
      </c>
      <c r="P87" s="25">
        <v>0.17700000000000002</v>
      </c>
      <c r="Q87" s="25">
        <v>0.17400000000000002</v>
      </c>
      <c r="R87" s="25">
        <v>0.17400000000000002</v>
      </c>
      <c r="S87" s="25">
        <v>0.17400000000000002</v>
      </c>
      <c r="T87" s="25">
        <v>0.17400000000000002</v>
      </c>
      <c r="U87" s="25">
        <v>0.17600000000000002</v>
      </c>
      <c r="V87" s="25">
        <v>0.17800000000000002</v>
      </c>
      <c r="W87" s="25">
        <v>0.17800000000000002</v>
      </c>
      <c r="X87" s="25">
        <v>0.18</v>
      </c>
      <c r="Y87" s="25">
        <v>0.18</v>
      </c>
      <c r="Z87" s="25">
        <v>0.17499999999999999</v>
      </c>
      <c r="AA87" s="25">
        <v>0.17499999999999999</v>
      </c>
      <c r="AB87" s="25">
        <v>0.17499999999999999</v>
      </c>
      <c r="AC87" s="25">
        <v>0.17499999999999999</v>
      </c>
      <c r="AD87" s="25">
        <v>0.17400000000000002</v>
      </c>
      <c r="AE87" s="25">
        <v>0.17200000000000001</v>
      </c>
      <c r="AF87">
        <f t="shared" si="1"/>
        <v>0.17699999999999996</v>
      </c>
    </row>
    <row r="88" spans="1:32" x14ac:dyDescent="0.25">
      <c r="A88" s="23">
        <v>39600</v>
      </c>
      <c r="B88" s="24">
        <v>0.17499999999999999</v>
      </c>
      <c r="C88" s="25">
        <v>0.17499999999999999</v>
      </c>
      <c r="D88" s="25">
        <v>0.17499999999999999</v>
      </c>
      <c r="E88" s="25">
        <v>0.17700000000000002</v>
      </c>
      <c r="F88" s="25">
        <v>0.17800000000000002</v>
      </c>
      <c r="G88" s="25">
        <v>0.17800000000000002</v>
      </c>
      <c r="H88" s="25">
        <v>0.17800000000000002</v>
      </c>
      <c r="I88" s="25">
        <v>0.17900000000000002</v>
      </c>
      <c r="J88" s="25">
        <v>0.17900000000000002</v>
      </c>
      <c r="K88" s="25">
        <v>0.17900000000000002</v>
      </c>
      <c r="L88" s="25">
        <v>0.17900000000000002</v>
      </c>
      <c r="M88" s="25">
        <v>0.17900000000000002</v>
      </c>
      <c r="N88" s="25">
        <v>0.17900000000000002</v>
      </c>
      <c r="O88" s="25">
        <v>0.17900000000000002</v>
      </c>
      <c r="P88" s="25">
        <v>0.17600000000000002</v>
      </c>
      <c r="Q88" s="25">
        <v>0.17400000000000002</v>
      </c>
      <c r="R88" s="25">
        <v>0.17400000000000002</v>
      </c>
      <c r="S88" s="25">
        <v>0.17400000000000002</v>
      </c>
      <c r="T88" s="25">
        <v>0.17400000000000002</v>
      </c>
      <c r="U88" s="25">
        <v>0.17499999999999999</v>
      </c>
      <c r="V88" s="25">
        <v>0.17700000000000002</v>
      </c>
      <c r="W88" s="25">
        <v>0.17700000000000002</v>
      </c>
      <c r="X88" s="25">
        <v>0.18</v>
      </c>
      <c r="Y88" s="25">
        <v>0.18</v>
      </c>
      <c r="Z88" s="25">
        <v>0.17499999999999999</v>
      </c>
      <c r="AA88" s="25">
        <v>0.17499999999999999</v>
      </c>
      <c r="AB88" s="25">
        <v>0.17499999999999999</v>
      </c>
      <c r="AC88" s="25">
        <v>0.17499999999999999</v>
      </c>
      <c r="AD88" s="25">
        <v>0.17300000000000001</v>
      </c>
      <c r="AE88" s="25">
        <v>0.17100000000000001</v>
      </c>
      <c r="AF88">
        <f t="shared" si="1"/>
        <v>0.17646666666666663</v>
      </c>
    </row>
    <row r="89" spans="1:32" x14ac:dyDescent="0.25">
      <c r="A89" s="23">
        <v>39630</v>
      </c>
      <c r="B89" s="24">
        <v>0.17400000000000002</v>
      </c>
      <c r="C89" s="25">
        <v>0.17400000000000002</v>
      </c>
      <c r="D89" s="25">
        <v>0.17400000000000002</v>
      </c>
      <c r="E89" s="25">
        <v>0.17600000000000002</v>
      </c>
      <c r="F89" s="25">
        <v>0.17700000000000002</v>
      </c>
      <c r="G89" s="25">
        <v>0.17700000000000002</v>
      </c>
      <c r="H89" s="25">
        <v>0.17700000000000002</v>
      </c>
      <c r="I89" s="25">
        <v>0.17800000000000002</v>
      </c>
      <c r="J89" s="25">
        <v>0.17800000000000002</v>
      </c>
      <c r="K89" s="25">
        <v>0.17800000000000002</v>
      </c>
      <c r="L89" s="25">
        <v>0.17800000000000002</v>
      </c>
      <c r="M89" s="25">
        <v>0.17800000000000002</v>
      </c>
      <c r="N89" s="25">
        <v>0.17800000000000002</v>
      </c>
      <c r="O89" s="25">
        <v>0.17800000000000002</v>
      </c>
      <c r="P89" s="25">
        <v>0.17499999999999999</v>
      </c>
      <c r="Q89" s="25">
        <v>0.17300000000000001</v>
      </c>
      <c r="R89" s="25">
        <v>0.17300000000000001</v>
      </c>
      <c r="S89" s="25">
        <v>0.17300000000000001</v>
      </c>
      <c r="T89" s="25">
        <v>0.17300000000000001</v>
      </c>
      <c r="U89" s="25">
        <v>0.17400000000000002</v>
      </c>
      <c r="V89" s="25">
        <v>0.17600000000000002</v>
      </c>
      <c r="W89" s="25">
        <v>0.17600000000000002</v>
      </c>
      <c r="X89" s="25">
        <v>0.17900000000000002</v>
      </c>
      <c r="Y89" s="25">
        <v>0.17900000000000002</v>
      </c>
      <c r="Z89" s="25">
        <v>0.17400000000000002</v>
      </c>
      <c r="AA89" s="25">
        <v>0.17400000000000002</v>
      </c>
      <c r="AB89" s="25">
        <v>0.17400000000000002</v>
      </c>
      <c r="AC89" s="25">
        <v>0.17400000000000002</v>
      </c>
      <c r="AD89" s="25">
        <v>0.17200000000000001</v>
      </c>
      <c r="AE89" s="25">
        <v>0.17</v>
      </c>
      <c r="AF89">
        <f t="shared" si="1"/>
        <v>0.17546666666666672</v>
      </c>
    </row>
    <row r="90" spans="1:32" x14ac:dyDescent="0.25">
      <c r="A90" s="23">
        <v>39661</v>
      </c>
      <c r="B90" s="24">
        <v>0.17400000000000002</v>
      </c>
      <c r="C90" s="25">
        <v>0.17400000000000002</v>
      </c>
      <c r="D90" s="25">
        <v>0.17400000000000002</v>
      </c>
      <c r="E90" s="25">
        <v>0.17600000000000002</v>
      </c>
      <c r="F90" s="25">
        <v>0.17600000000000002</v>
      </c>
      <c r="G90" s="25">
        <v>0.17700000000000002</v>
      </c>
      <c r="H90" s="25">
        <v>0.17700000000000002</v>
      </c>
      <c r="I90" s="25">
        <v>0.17800000000000002</v>
      </c>
      <c r="J90" s="25">
        <v>0.17800000000000002</v>
      </c>
      <c r="K90" s="25">
        <v>0.17800000000000002</v>
      </c>
      <c r="L90" s="25">
        <v>0.17800000000000002</v>
      </c>
      <c r="M90" s="25">
        <v>0.17700000000000002</v>
      </c>
      <c r="N90" s="25">
        <v>0.17700000000000002</v>
      </c>
      <c r="O90" s="25">
        <v>0.17700000000000002</v>
      </c>
      <c r="P90" s="25">
        <v>0.17499999999999999</v>
      </c>
      <c r="Q90" s="25">
        <v>0.17200000000000001</v>
      </c>
      <c r="R90" s="25">
        <v>0.17200000000000001</v>
      </c>
      <c r="S90" s="25">
        <v>0.17200000000000001</v>
      </c>
      <c r="T90" s="25">
        <v>0.17200000000000001</v>
      </c>
      <c r="U90" s="25">
        <v>0.17400000000000002</v>
      </c>
      <c r="V90" s="25">
        <v>0.17600000000000002</v>
      </c>
      <c r="W90" s="25">
        <v>0.17600000000000002</v>
      </c>
      <c r="X90" s="25">
        <v>0.17800000000000002</v>
      </c>
      <c r="Y90" s="25">
        <v>0.17800000000000002</v>
      </c>
      <c r="Z90" s="25">
        <v>0.17300000000000001</v>
      </c>
      <c r="AA90" s="25">
        <v>0.17300000000000001</v>
      </c>
      <c r="AB90" s="25">
        <v>0.17300000000000001</v>
      </c>
      <c r="AC90" s="25">
        <v>0.17300000000000001</v>
      </c>
      <c r="AD90" s="25">
        <v>0.17200000000000001</v>
      </c>
      <c r="AE90" s="25">
        <v>0.17</v>
      </c>
      <c r="AF90">
        <f t="shared" si="1"/>
        <v>0.17500000000000002</v>
      </c>
    </row>
    <row r="91" spans="1:32" x14ac:dyDescent="0.25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0.17600000000000002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0.17700000000000002</v>
      </c>
      <c r="N91" s="25">
        <v>0.17700000000000002</v>
      </c>
      <c r="O91" s="25">
        <v>0.17700000000000002</v>
      </c>
      <c r="P91" s="25">
        <v>0.17400000000000002</v>
      </c>
      <c r="Q91" s="25">
        <v>0.17200000000000001</v>
      </c>
      <c r="R91" s="25">
        <v>0.17200000000000001</v>
      </c>
      <c r="S91" s="25">
        <v>0.17200000000000001</v>
      </c>
      <c r="T91" s="25">
        <v>0.17200000000000001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0.17800000000000002</v>
      </c>
      <c r="Y91" s="25">
        <v>0.17800000000000002</v>
      </c>
      <c r="Z91" s="25">
        <v>0.17300000000000001</v>
      </c>
      <c r="AA91" s="25">
        <v>0.17300000000000001</v>
      </c>
      <c r="AB91" s="25">
        <v>0.17300000000000001</v>
      </c>
      <c r="AC91" s="25">
        <v>0.17300000000000001</v>
      </c>
      <c r="AD91" s="25">
        <v>0.17100000000000001</v>
      </c>
      <c r="AE91" s="25">
        <v>0.16900000000000001</v>
      </c>
      <c r="AF91">
        <f t="shared" si="1"/>
        <v>0.17446666666666669</v>
      </c>
    </row>
    <row r="92" spans="1:32" x14ac:dyDescent="0.25">
      <c r="A92" s="23">
        <v>39722</v>
      </c>
      <c r="B92" s="24">
        <v>0.17300000000000001</v>
      </c>
      <c r="C92" s="25">
        <v>0.17300000000000001</v>
      </c>
      <c r="D92" s="25">
        <v>0.17300000000000001</v>
      </c>
      <c r="E92" s="25">
        <v>0.17499999999999999</v>
      </c>
      <c r="F92" s="25">
        <v>0.17499999999999999</v>
      </c>
      <c r="G92" s="25">
        <v>0.17600000000000002</v>
      </c>
      <c r="H92" s="25">
        <v>0.17600000000000002</v>
      </c>
      <c r="I92" s="25">
        <v>0.17700000000000002</v>
      </c>
      <c r="J92" s="25">
        <v>0.17700000000000002</v>
      </c>
      <c r="K92" s="25">
        <v>0.17700000000000002</v>
      </c>
      <c r="L92" s="25">
        <v>0.17700000000000002</v>
      </c>
      <c r="M92" s="25">
        <v>0.17600000000000002</v>
      </c>
      <c r="N92" s="25">
        <v>0.17600000000000002</v>
      </c>
      <c r="O92" s="25">
        <v>0.17600000000000002</v>
      </c>
      <c r="P92" s="25">
        <v>0.17400000000000002</v>
      </c>
      <c r="Q92" s="25">
        <v>0.17100000000000001</v>
      </c>
      <c r="R92" s="25">
        <v>0.17100000000000001</v>
      </c>
      <c r="S92" s="25">
        <v>0.17100000000000001</v>
      </c>
      <c r="T92" s="25">
        <v>0.17100000000000001</v>
      </c>
      <c r="U92" s="25">
        <v>0.17300000000000001</v>
      </c>
      <c r="V92" s="25">
        <v>0.17499999999999999</v>
      </c>
      <c r="W92" s="25">
        <v>0.17499999999999999</v>
      </c>
      <c r="X92" s="25">
        <v>0.17700000000000002</v>
      </c>
      <c r="Y92" s="25">
        <v>0.17700000000000002</v>
      </c>
      <c r="Z92" s="25">
        <v>0.17200000000000001</v>
      </c>
      <c r="AA92" s="25">
        <v>0.17200000000000001</v>
      </c>
      <c r="AB92" s="25">
        <v>0.17200000000000001</v>
      </c>
      <c r="AC92" s="25">
        <v>0.17200000000000001</v>
      </c>
      <c r="AD92" s="25">
        <v>0.17100000000000001</v>
      </c>
      <c r="AE92" s="25">
        <v>0.16900000000000001</v>
      </c>
      <c r="AF92">
        <f t="shared" si="1"/>
        <v>0.1739999999999999</v>
      </c>
    </row>
    <row r="93" spans="1:32" x14ac:dyDescent="0.25">
      <c r="A93" s="23">
        <v>39753</v>
      </c>
      <c r="B93" s="24">
        <v>0.17200000000000001</v>
      </c>
      <c r="C93" s="25">
        <v>0.17200000000000001</v>
      </c>
      <c r="D93" s="25">
        <v>0.17200000000000001</v>
      </c>
      <c r="E93" s="25">
        <v>0.17400000000000002</v>
      </c>
      <c r="F93" s="25">
        <v>0.17400000000000002</v>
      </c>
      <c r="G93" s="25">
        <v>0.17499999999999999</v>
      </c>
      <c r="H93" s="25">
        <v>0.17499999999999999</v>
      </c>
      <c r="I93" s="25">
        <v>0.17600000000000002</v>
      </c>
      <c r="J93" s="25">
        <v>0.17600000000000002</v>
      </c>
      <c r="K93" s="25">
        <v>0.17600000000000002</v>
      </c>
      <c r="L93" s="25">
        <v>0.17600000000000002</v>
      </c>
      <c r="M93" s="25">
        <v>0.17499999999999999</v>
      </c>
      <c r="N93" s="25">
        <v>0.17499999999999999</v>
      </c>
      <c r="O93" s="25">
        <v>0.17499999999999999</v>
      </c>
      <c r="P93" s="25">
        <v>0.17300000000000001</v>
      </c>
      <c r="Q93" s="25">
        <v>0.17</v>
      </c>
      <c r="R93" s="25">
        <v>0.17</v>
      </c>
      <c r="S93" s="25">
        <v>0.17</v>
      </c>
      <c r="T93" s="25">
        <v>0.17</v>
      </c>
      <c r="U93" s="25">
        <v>0.17200000000000001</v>
      </c>
      <c r="V93" s="25">
        <v>0.17400000000000002</v>
      </c>
      <c r="W93" s="25">
        <v>0.17400000000000002</v>
      </c>
      <c r="X93" s="25">
        <v>0.17600000000000002</v>
      </c>
      <c r="Y93" s="25">
        <v>0.17600000000000002</v>
      </c>
      <c r="Z93" s="25">
        <v>0.17100000000000001</v>
      </c>
      <c r="AA93" s="25">
        <v>0.17100000000000001</v>
      </c>
      <c r="AB93" s="25">
        <v>0.17100000000000001</v>
      </c>
      <c r="AC93" s="25">
        <v>0.17100000000000001</v>
      </c>
      <c r="AD93" s="25">
        <v>0.17</v>
      </c>
      <c r="AE93" s="25">
        <v>0.16800000000000001</v>
      </c>
      <c r="AF93">
        <f t="shared" si="1"/>
        <v>0.17300000000000001</v>
      </c>
    </row>
    <row r="94" spans="1:32" x14ac:dyDescent="0.25">
      <c r="A94" s="23">
        <v>39783</v>
      </c>
      <c r="B94" s="24">
        <v>0.17100000000000001</v>
      </c>
      <c r="C94" s="25">
        <v>0.17100000000000001</v>
      </c>
      <c r="D94" s="25">
        <v>0.17100000000000001</v>
      </c>
      <c r="E94" s="25">
        <v>0.17300000000000001</v>
      </c>
      <c r="F94" s="25">
        <v>0.17400000000000002</v>
      </c>
      <c r="G94" s="25">
        <v>0.17400000000000002</v>
      </c>
      <c r="H94" s="25">
        <v>0.17400000000000002</v>
      </c>
      <c r="I94" s="25">
        <v>0.17499999999999999</v>
      </c>
      <c r="J94" s="25">
        <v>0.17499999999999999</v>
      </c>
      <c r="K94" s="25">
        <v>0.17499999999999999</v>
      </c>
      <c r="L94" s="25">
        <v>0.17499999999999999</v>
      </c>
      <c r="M94" s="25">
        <v>0.17499999999999999</v>
      </c>
      <c r="N94" s="25">
        <v>0.17499999999999999</v>
      </c>
      <c r="O94" s="25">
        <v>0.17499999999999999</v>
      </c>
      <c r="P94" s="25">
        <v>0.17200000000000001</v>
      </c>
      <c r="Q94" s="25">
        <v>0.17</v>
      </c>
      <c r="R94" s="25">
        <v>0.17</v>
      </c>
      <c r="S94" s="25">
        <v>0.17</v>
      </c>
      <c r="T94" s="25">
        <v>0.17</v>
      </c>
      <c r="U94" s="25">
        <v>0.17100000000000001</v>
      </c>
      <c r="V94" s="25">
        <v>0.17300000000000001</v>
      </c>
      <c r="W94" s="25">
        <v>0.17300000000000001</v>
      </c>
      <c r="X94" s="25">
        <v>0.17600000000000002</v>
      </c>
      <c r="Y94" s="25">
        <v>0.17600000000000002</v>
      </c>
      <c r="Z94" s="25">
        <v>0.17100000000000001</v>
      </c>
      <c r="AA94" s="25">
        <v>0.17100000000000001</v>
      </c>
      <c r="AB94" s="25">
        <v>0.17100000000000001</v>
      </c>
      <c r="AC94" s="25">
        <v>0.17100000000000001</v>
      </c>
      <c r="AD94" s="25">
        <v>0.16900000000000001</v>
      </c>
      <c r="AE94" s="25">
        <v>0.16700000000000001</v>
      </c>
      <c r="AF94">
        <f t="shared" si="1"/>
        <v>0.17246666666666668</v>
      </c>
    </row>
    <row r="95" spans="1:32" x14ac:dyDescent="0.25">
      <c r="A95" s="23">
        <v>39814</v>
      </c>
      <c r="B95" s="24">
        <v>0.17100000000000001</v>
      </c>
      <c r="C95" s="25">
        <v>0.17100000000000001</v>
      </c>
      <c r="D95" s="25">
        <v>0.17100000000000001</v>
      </c>
      <c r="E95" s="25">
        <v>0.17300000000000001</v>
      </c>
      <c r="F95" s="25">
        <v>0.17300000000000001</v>
      </c>
      <c r="G95" s="25">
        <v>0.17400000000000002</v>
      </c>
      <c r="H95" s="25">
        <v>0.17400000000000002</v>
      </c>
      <c r="I95" s="25">
        <v>0.17499999999999999</v>
      </c>
      <c r="J95" s="25">
        <v>0.17499999999999999</v>
      </c>
      <c r="K95" s="25">
        <v>0.17499999999999999</v>
      </c>
      <c r="L95" s="25">
        <v>0.17499999999999999</v>
      </c>
      <c r="M95" s="25">
        <v>0.17400000000000002</v>
      </c>
      <c r="N95" s="25">
        <v>0.17400000000000002</v>
      </c>
      <c r="O95" s="25">
        <v>0.17400000000000002</v>
      </c>
      <c r="P95" s="25">
        <v>0.17200000000000001</v>
      </c>
      <c r="Q95" s="25">
        <v>0.16900000000000001</v>
      </c>
      <c r="R95" s="25">
        <v>0.16900000000000001</v>
      </c>
      <c r="S95" s="25">
        <v>0.16900000000000001</v>
      </c>
      <c r="T95" s="25">
        <v>0.16900000000000001</v>
      </c>
      <c r="U95" s="25">
        <v>0.17100000000000001</v>
      </c>
      <c r="V95" s="25">
        <v>0.17300000000000001</v>
      </c>
      <c r="W95" s="25">
        <v>0.17300000000000001</v>
      </c>
      <c r="X95" s="25">
        <v>0.17499999999999999</v>
      </c>
      <c r="Y95" s="25">
        <v>0.17499999999999999</v>
      </c>
      <c r="Z95" s="25">
        <v>0.17</v>
      </c>
      <c r="AA95" s="25">
        <v>0.17</v>
      </c>
      <c r="AB95" s="25">
        <v>0.17</v>
      </c>
      <c r="AC95" s="25">
        <v>0.17</v>
      </c>
      <c r="AD95" s="25">
        <v>0.17</v>
      </c>
      <c r="AE95" s="25">
        <v>0.16800000000000001</v>
      </c>
      <c r="AF95">
        <f t="shared" si="1"/>
        <v>0.17206666666666667</v>
      </c>
    </row>
    <row r="96" spans="1:32" x14ac:dyDescent="0.25">
      <c r="A96" s="23">
        <v>39845</v>
      </c>
      <c r="B96" s="24">
        <v>0.17</v>
      </c>
      <c r="C96" s="25">
        <v>0.17</v>
      </c>
      <c r="D96" s="25">
        <v>0.17</v>
      </c>
      <c r="E96" s="25">
        <v>0.17200000000000001</v>
      </c>
      <c r="F96" s="25">
        <v>0.17300000000000001</v>
      </c>
      <c r="G96" s="25">
        <v>0.17300000000000001</v>
      </c>
      <c r="H96" s="25">
        <v>0.17300000000000001</v>
      </c>
      <c r="I96" s="25">
        <v>0.17400000000000002</v>
      </c>
      <c r="J96" s="25">
        <v>0.17400000000000002</v>
      </c>
      <c r="K96" s="25">
        <v>0.17400000000000002</v>
      </c>
      <c r="L96" s="25">
        <v>0.17400000000000002</v>
      </c>
      <c r="M96" s="25">
        <v>0.17400000000000002</v>
      </c>
      <c r="N96" s="25">
        <v>0.17400000000000002</v>
      </c>
      <c r="O96" s="25">
        <v>0.17400000000000002</v>
      </c>
      <c r="P96" s="25">
        <v>0.17100000000000001</v>
      </c>
      <c r="Q96" s="25">
        <v>0.16900000000000001</v>
      </c>
      <c r="R96" s="25">
        <v>0.16900000000000001</v>
      </c>
      <c r="S96" s="25">
        <v>0.16900000000000001</v>
      </c>
      <c r="T96" s="25">
        <v>0.16900000000000001</v>
      </c>
      <c r="U96" s="25">
        <v>0.17</v>
      </c>
      <c r="V96" s="25">
        <v>0.17200000000000001</v>
      </c>
      <c r="W96" s="25">
        <v>0.17200000000000001</v>
      </c>
      <c r="X96" s="25">
        <v>0.17499999999999999</v>
      </c>
      <c r="Y96" s="25">
        <v>0.17499999999999999</v>
      </c>
      <c r="Z96" s="25">
        <v>0.17</v>
      </c>
      <c r="AA96" s="25">
        <v>0.17</v>
      </c>
      <c r="AB96" s="25">
        <v>0.17</v>
      </c>
      <c r="AC96" s="25">
        <v>0.17</v>
      </c>
      <c r="AD96" s="25">
        <v>0.17</v>
      </c>
      <c r="AE96" s="25">
        <v>0.16800000000000001</v>
      </c>
      <c r="AF96">
        <f t="shared" si="1"/>
        <v>0.1716</v>
      </c>
    </row>
    <row r="97" spans="1:32" x14ac:dyDescent="0.25">
      <c r="A97" s="23">
        <v>39873</v>
      </c>
      <c r="B97" s="24">
        <v>0.16900000000000001</v>
      </c>
      <c r="C97" s="25">
        <v>0.16900000000000001</v>
      </c>
      <c r="D97" s="25">
        <v>0.16900000000000001</v>
      </c>
      <c r="E97" s="25">
        <v>0.17100000000000001</v>
      </c>
      <c r="F97" s="25">
        <v>0.17200000000000001</v>
      </c>
      <c r="G97" s="25">
        <v>0.17200000000000001</v>
      </c>
      <c r="H97" s="25">
        <v>0.17200000000000001</v>
      </c>
      <c r="I97" s="25">
        <v>0.17300000000000001</v>
      </c>
      <c r="J97" s="25">
        <v>0.17300000000000001</v>
      </c>
      <c r="K97" s="25">
        <v>0.17300000000000001</v>
      </c>
      <c r="L97" s="25">
        <v>0.17300000000000001</v>
      </c>
      <c r="M97" s="25">
        <v>0.17300000000000001</v>
      </c>
      <c r="N97" s="25">
        <v>0.17300000000000001</v>
      </c>
      <c r="O97" s="25">
        <v>0.17300000000000001</v>
      </c>
      <c r="P97" s="25">
        <v>0.17</v>
      </c>
      <c r="Q97" s="25">
        <v>0.16800000000000001</v>
      </c>
      <c r="R97" s="25">
        <v>0.16800000000000001</v>
      </c>
      <c r="S97" s="25">
        <v>0.16800000000000001</v>
      </c>
      <c r="T97" s="25">
        <v>0.16800000000000001</v>
      </c>
      <c r="U97" s="25">
        <v>0.16900000000000001</v>
      </c>
      <c r="V97" s="25">
        <v>0.17100000000000001</v>
      </c>
      <c r="W97" s="25">
        <v>0.17100000000000001</v>
      </c>
      <c r="X97" s="25">
        <v>0.17400000000000002</v>
      </c>
      <c r="Y97" s="25">
        <v>0.17400000000000002</v>
      </c>
      <c r="Z97" s="25">
        <v>0.16900000000000001</v>
      </c>
      <c r="AA97" s="25">
        <v>0.16900000000000001</v>
      </c>
      <c r="AB97" s="25">
        <v>0.16900000000000001</v>
      </c>
      <c r="AC97" s="25">
        <v>0.16900000000000001</v>
      </c>
      <c r="AD97" s="25">
        <v>0.16900000000000001</v>
      </c>
      <c r="AE97" s="25">
        <v>0.16700000000000001</v>
      </c>
      <c r="AF97">
        <f t="shared" si="1"/>
        <v>0.17059999999999995</v>
      </c>
    </row>
    <row r="98" spans="1:32" x14ac:dyDescent="0.25">
      <c r="A98" s="23">
        <v>39904</v>
      </c>
      <c r="B98" s="24">
        <v>0.16900000000000001</v>
      </c>
      <c r="C98" s="25">
        <v>0.16900000000000001</v>
      </c>
      <c r="D98" s="25">
        <v>0.16900000000000001</v>
      </c>
      <c r="E98" s="25">
        <v>0.17100000000000001</v>
      </c>
      <c r="F98" s="25">
        <v>0.17100000000000001</v>
      </c>
      <c r="G98" s="25">
        <v>0.17200000000000001</v>
      </c>
      <c r="H98" s="25">
        <v>0.17200000000000001</v>
      </c>
      <c r="I98" s="25">
        <v>0.17300000000000001</v>
      </c>
      <c r="J98" s="25">
        <v>0.17300000000000001</v>
      </c>
      <c r="K98" s="25">
        <v>0.17300000000000001</v>
      </c>
      <c r="L98" s="25">
        <v>0.17300000000000001</v>
      </c>
      <c r="M98" s="25">
        <v>0.17200000000000001</v>
      </c>
      <c r="N98" s="25">
        <v>0.17200000000000001</v>
      </c>
      <c r="O98" s="25">
        <v>0.17200000000000001</v>
      </c>
      <c r="P98" s="25">
        <v>0.17</v>
      </c>
      <c r="Q98" s="25">
        <v>0.16700000000000001</v>
      </c>
      <c r="R98" s="25">
        <v>0.16700000000000001</v>
      </c>
      <c r="S98" s="25">
        <v>0.16700000000000001</v>
      </c>
      <c r="T98" s="25">
        <v>0.16700000000000001</v>
      </c>
      <c r="U98" s="25">
        <v>0.16900000000000001</v>
      </c>
      <c r="V98" s="25">
        <v>0.17100000000000001</v>
      </c>
      <c r="W98" s="25">
        <v>0.17100000000000001</v>
      </c>
      <c r="X98" s="25">
        <v>0.17300000000000001</v>
      </c>
      <c r="Y98" s="25">
        <v>0.17300000000000001</v>
      </c>
      <c r="Z98" s="25">
        <v>0.16800000000000001</v>
      </c>
      <c r="AA98" s="25">
        <v>0.16800000000000001</v>
      </c>
      <c r="AB98" s="25">
        <v>0.16800000000000001</v>
      </c>
      <c r="AC98" s="25">
        <v>0.16800000000000001</v>
      </c>
      <c r="AD98" s="25">
        <v>0.16800000000000001</v>
      </c>
      <c r="AE98" s="25">
        <v>0.16600000000000001</v>
      </c>
      <c r="AF98">
        <f t="shared" si="1"/>
        <v>0.17006666666666667</v>
      </c>
    </row>
    <row r="99" spans="1:32" x14ac:dyDescent="0.25">
      <c r="A99" s="23">
        <v>39934</v>
      </c>
      <c r="B99" s="24">
        <v>0.16800000000000001</v>
      </c>
      <c r="C99" s="25">
        <v>0.16800000000000001</v>
      </c>
      <c r="D99" s="25">
        <v>0.16800000000000001</v>
      </c>
      <c r="E99" s="25">
        <v>0.17</v>
      </c>
      <c r="F99" s="25">
        <v>0.17100000000000001</v>
      </c>
      <c r="G99" s="25">
        <v>0.17100000000000001</v>
      </c>
      <c r="H99" s="25">
        <v>0.17100000000000001</v>
      </c>
      <c r="I99" s="25">
        <v>0.17200000000000001</v>
      </c>
      <c r="J99" s="25">
        <v>0.17200000000000001</v>
      </c>
      <c r="K99" s="25">
        <v>0.17200000000000001</v>
      </c>
      <c r="L99" s="25">
        <v>0.17200000000000001</v>
      </c>
      <c r="M99" s="25">
        <v>0.17200000000000001</v>
      </c>
      <c r="N99" s="25">
        <v>0.17200000000000001</v>
      </c>
      <c r="O99" s="25">
        <v>0.17200000000000001</v>
      </c>
      <c r="P99" s="25">
        <v>0.16900000000000001</v>
      </c>
      <c r="Q99" s="25">
        <v>0.16700000000000001</v>
      </c>
      <c r="R99" s="25">
        <v>0.16700000000000001</v>
      </c>
      <c r="S99" s="25">
        <v>0.16700000000000001</v>
      </c>
      <c r="T99" s="25">
        <v>0.16700000000000001</v>
      </c>
      <c r="U99" s="25">
        <v>0.16800000000000001</v>
      </c>
      <c r="V99" s="25">
        <v>0.17</v>
      </c>
      <c r="W99" s="25">
        <v>0.17</v>
      </c>
      <c r="X99" s="25">
        <v>0.17300000000000001</v>
      </c>
      <c r="Y99" s="25">
        <v>0.17300000000000001</v>
      </c>
      <c r="Z99" s="25">
        <v>0.16800000000000001</v>
      </c>
      <c r="AA99" s="25">
        <v>0.16800000000000001</v>
      </c>
      <c r="AB99" s="25">
        <v>0.16800000000000001</v>
      </c>
      <c r="AC99" s="25">
        <v>0.16800000000000001</v>
      </c>
      <c r="AD99" s="25">
        <v>0.16800000000000001</v>
      </c>
      <c r="AE99" s="25">
        <v>0.16600000000000001</v>
      </c>
      <c r="AF99">
        <f t="shared" si="1"/>
        <v>0.1696</v>
      </c>
    </row>
    <row r="100" spans="1:32" x14ac:dyDescent="0.25">
      <c r="A100" s="23">
        <v>39965</v>
      </c>
      <c r="B100" s="24">
        <v>0.16800000000000001</v>
      </c>
      <c r="C100" s="25">
        <v>0.16800000000000001</v>
      </c>
      <c r="D100" s="25">
        <v>0.16800000000000001</v>
      </c>
      <c r="E100" s="25">
        <v>0.17</v>
      </c>
      <c r="F100" s="25">
        <v>0.17</v>
      </c>
      <c r="G100" s="25">
        <v>0.17100000000000001</v>
      </c>
      <c r="H100" s="25">
        <v>0.17100000000000001</v>
      </c>
      <c r="I100" s="25">
        <v>0.17200000000000001</v>
      </c>
      <c r="J100" s="25">
        <v>0.17200000000000001</v>
      </c>
      <c r="K100" s="25">
        <v>0.17200000000000001</v>
      </c>
      <c r="L100" s="25">
        <v>0.17200000000000001</v>
      </c>
      <c r="M100" s="25">
        <v>0.17100000000000001</v>
      </c>
      <c r="N100" s="25">
        <v>0.17100000000000001</v>
      </c>
      <c r="O100" s="25">
        <v>0.17100000000000001</v>
      </c>
      <c r="P100" s="25">
        <v>0.16900000000000001</v>
      </c>
      <c r="Q100" s="25">
        <v>0.16600000000000001</v>
      </c>
      <c r="R100" s="25">
        <v>0.16600000000000001</v>
      </c>
      <c r="S100" s="25">
        <v>0.16600000000000001</v>
      </c>
      <c r="T100" s="25">
        <v>0.16600000000000001</v>
      </c>
      <c r="U100" s="25">
        <v>0.16800000000000001</v>
      </c>
      <c r="V100" s="25">
        <v>0.17</v>
      </c>
      <c r="W100" s="25">
        <v>0.17</v>
      </c>
      <c r="X100" s="25">
        <v>0.17200000000000001</v>
      </c>
      <c r="Y100" s="25">
        <v>0.17200000000000001</v>
      </c>
      <c r="Z100" s="25">
        <v>0.16700000000000001</v>
      </c>
      <c r="AA100" s="25">
        <v>0.16700000000000001</v>
      </c>
      <c r="AB100" s="25">
        <v>0.16700000000000001</v>
      </c>
      <c r="AC100" s="25">
        <v>0.16700000000000001</v>
      </c>
      <c r="AD100" s="25">
        <v>0.16700000000000001</v>
      </c>
      <c r="AE100" s="25">
        <v>0.16500000000000001</v>
      </c>
      <c r="AF100">
        <f t="shared" si="1"/>
        <v>0.16906666666666662</v>
      </c>
    </row>
    <row r="101" spans="1:32" x14ac:dyDescent="0.25">
      <c r="A101" s="23">
        <v>39995</v>
      </c>
      <c r="B101" s="24">
        <v>0.16700000000000001</v>
      </c>
      <c r="C101" s="25">
        <v>0.16700000000000001</v>
      </c>
      <c r="D101" s="25">
        <v>0.16700000000000001</v>
      </c>
      <c r="E101" s="25">
        <v>0.16900000000000001</v>
      </c>
      <c r="F101" s="25">
        <v>0.17</v>
      </c>
      <c r="G101" s="25">
        <v>0.17</v>
      </c>
      <c r="H101" s="25">
        <v>0.17</v>
      </c>
      <c r="I101" s="25">
        <v>0.17100000000000001</v>
      </c>
      <c r="J101" s="25">
        <v>0.17100000000000001</v>
      </c>
      <c r="K101" s="25">
        <v>0.17100000000000001</v>
      </c>
      <c r="L101" s="25">
        <v>0.17100000000000001</v>
      </c>
      <c r="M101" s="25">
        <v>0.17100000000000001</v>
      </c>
      <c r="N101" s="25">
        <v>0.17100000000000001</v>
      </c>
      <c r="O101" s="25">
        <v>0.17100000000000001</v>
      </c>
      <c r="P101" s="25">
        <v>0.16800000000000001</v>
      </c>
      <c r="Q101" s="25">
        <v>0.16600000000000001</v>
      </c>
      <c r="R101" s="25">
        <v>0.16600000000000001</v>
      </c>
      <c r="S101" s="25">
        <v>0.16600000000000001</v>
      </c>
      <c r="T101" s="25">
        <v>0.16600000000000001</v>
      </c>
      <c r="U101" s="25">
        <v>0.16700000000000001</v>
      </c>
      <c r="V101" s="25">
        <v>0.16900000000000001</v>
      </c>
      <c r="W101" s="25">
        <v>0.16900000000000001</v>
      </c>
      <c r="X101" s="25">
        <v>0.17200000000000001</v>
      </c>
      <c r="Y101" s="25">
        <v>0.17200000000000001</v>
      </c>
      <c r="Z101" s="25">
        <v>0.16700000000000001</v>
      </c>
      <c r="AA101" s="25">
        <v>0.16700000000000001</v>
      </c>
      <c r="AB101" s="25">
        <v>0.16700000000000001</v>
      </c>
      <c r="AC101" s="25">
        <v>0.16700000000000001</v>
      </c>
      <c r="AD101" s="25">
        <v>0.16700000000000001</v>
      </c>
      <c r="AE101" s="25">
        <v>0.16500000000000001</v>
      </c>
      <c r="AF101">
        <f t="shared" si="1"/>
        <v>0.16859999999999997</v>
      </c>
    </row>
    <row r="102" spans="1:32" x14ac:dyDescent="0.25">
      <c r="A102" s="23">
        <v>40026</v>
      </c>
      <c r="B102" s="24">
        <v>0.16700000000000001</v>
      </c>
      <c r="C102" s="25">
        <v>0.16700000000000001</v>
      </c>
      <c r="D102" s="25">
        <v>0.16700000000000001</v>
      </c>
      <c r="E102" s="25">
        <v>0.16900000000000001</v>
      </c>
      <c r="F102" s="25">
        <v>0.17</v>
      </c>
      <c r="G102" s="25">
        <v>0.17</v>
      </c>
      <c r="H102" s="25">
        <v>0.17</v>
      </c>
      <c r="I102" s="25">
        <v>0.17100000000000001</v>
      </c>
      <c r="J102" s="25">
        <v>0.17100000000000001</v>
      </c>
      <c r="K102" s="25">
        <v>0.17100000000000001</v>
      </c>
      <c r="L102" s="25">
        <v>0.17100000000000001</v>
      </c>
      <c r="M102" s="25">
        <v>0.17100000000000001</v>
      </c>
      <c r="N102" s="25">
        <v>0.17100000000000001</v>
      </c>
      <c r="O102" s="25">
        <v>0.17100000000000001</v>
      </c>
      <c r="P102" s="25">
        <v>0.16800000000000001</v>
      </c>
      <c r="Q102" s="25">
        <v>0.16600000000000001</v>
      </c>
      <c r="R102" s="25">
        <v>0.16600000000000001</v>
      </c>
      <c r="S102" s="25">
        <v>0.16600000000000001</v>
      </c>
      <c r="T102" s="25">
        <v>0.16600000000000001</v>
      </c>
      <c r="U102" s="25">
        <v>0.16700000000000001</v>
      </c>
      <c r="V102" s="25">
        <v>0.16900000000000001</v>
      </c>
      <c r="W102" s="25">
        <v>0.16900000000000001</v>
      </c>
      <c r="X102" s="25">
        <v>0.17200000000000001</v>
      </c>
      <c r="Y102" s="25">
        <v>0.17200000000000001</v>
      </c>
      <c r="Z102" s="25">
        <v>0.16700000000000001</v>
      </c>
      <c r="AA102" s="25">
        <v>0.16700000000000001</v>
      </c>
      <c r="AB102" s="25">
        <v>0.16700000000000001</v>
      </c>
      <c r="AC102" s="25">
        <v>0.16700000000000001</v>
      </c>
      <c r="AD102" s="25">
        <v>0.16700000000000001</v>
      </c>
      <c r="AE102" s="25">
        <v>0.16500000000000001</v>
      </c>
      <c r="AF102">
        <f t="shared" si="1"/>
        <v>0.16859999999999997</v>
      </c>
    </row>
    <row r="103" spans="1:32" x14ac:dyDescent="0.25">
      <c r="A103" s="23">
        <v>40057</v>
      </c>
      <c r="B103" s="24">
        <v>0.16700000000000001</v>
      </c>
      <c r="C103" s="25">
        <v>0.16700000000000001</v>
      </c>
      <c r="D103" s="25">
        <v>0.16700000000000001</v>
      </c>
      <c r="E103" s="25">
        <v>0.16900000000000001</v>
      </c>
      <c r="F103" s="25">
        <v>0.16900000000000001</v>
      </c>
      <c r="G103" s="25">
        <v>0.17</v>
      </c>
      <c r="H103" s="25">
        <v>0.17</v>
      </c>
      <c r="I103" s="25">
        <v>0.17100000000000001</v>
      </c>
      <c r="J103" s="25">
        <v>0.17100000000000001</v>
      </c>
      <c r="K103" s="25">
        <v>0.17100000000000001</v>
      </c>
      <c r="L103" s="25">
        <v>0.17100000000000001</v>
      </c>
      <c r="M103" s="25">
        <v>0.17</v>
      </c>
      <c r="N103" s="25">
        <v>0.17</v>
      </c>
      <c r="O103" s="25">
        <v>0.17</v>
      </c>
      <c r="P103" s="25">
        <v>0.16800000000000001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0.16700000000000001</v>
      </c>
      <c r="V103" s="25">
        <v>0.16900000000000001</v>
      </c>
      <c r="W103" s="25">
        <v>0.16900000000000001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0.16806666666666673</v>
      </c>
    </row>
    <row r="104" spans="1:32" x14ac:dyDescent="0.25">
      <c r="A104" s="23">
        <v>40087</v>
      </c>
      <c r="B104" s="24">
        <v>0.16600000000000001</v>
      </c>
      <c r="C104" s="25">
        <v>0.16600000000000001</v>
      </c>
      <c r="D104" s="25">
        <v>0.16600000000000001</v>
      </c>
      <c r="E104" s="25">
        <v>0.16800000000000001</v>
      </c>
      <c r="F104" s="25">
        <v>0.16900000000000001</v>
      </c>
      <c r="G104" s="25">
        <v>0.16900000000000001</v>
      </c>
      <c r="H104" s="25">
        <v>0.16900000000000001</v>
      </c>
      <c r="I104" s="25">
        <v>0.17</v>
      </c>
      <c r="J104" s="25">
        <v>0.17</v>
      </c>
      <c r="K104" s="25">
        <v>0.17</v>
      </c>
      <c r="L104" s="25">
        <v>0.17</v>
      </c>
      <c r="M104" s="25">
        <v>0.17</v>
      </c>
      <c r="N104" s="25">
        <v>0.17</v>
      </c>
      <c r="O104" s="25">
        <v>0.17</v>
      </c>
      <c r="P104" s="25">
        <v>0.16700000000000001</v>
      </c>
      <c r="Q104" s="25">
        <v>0.16500000000000001</v>
      </c>
      <c r="R104" s="25">
        <v>0.16500000000000001</v>
      </c>
      <c r="S104" s="25">
        <v>0.16500000000000001</v>
      </c>
      <c r="T104" s="25">
        <v>0.16500000000000001</v>
      </c>
      <c r="U104" s="25">
        <v>0.16600000000000001</v>
      </c>
      <c r="V104" s="25">
        <v>0.16800000000000001</v>
      </c>
      <c r="W104" s="25">
        <v>0.16800000000000001</v>
      </c>
      <c r="X104" s="25">
        <v>0.17100000000000001</v>
      </c>
      <c r="Y104" s="25">
        <v>0.17100000000000001</v>
      </c>
      <c r="Z104" s="25">
        <v>0.16600000000000001</v>
      </c>
      <c r="AA104" s="25">
        <v>0.16600000000000001</v>
      </c>
      <c r="AB104" s="25">
        <v>0.16600000000000001</v>
      </c>
      <c r="AC104" s="25">
        <v>0.16600000000000001</v>
      </c>
      <c r="AD104" s="25">
        <v>0.16600000000000001</v>
      </c>
      <c r="AE104" s="25">
        <v>0.16400000000000001</v>
      </c>
      <c r="AF104">
        <f t="shared" si="1"/>
        <v>0.16760000000000005</v>
      </c>
    </row>
    <row r="105" spans="1:32" x14ac:dyDescent="0.25">
      <c r="A105" s="23">
        <v>40118</v>
      </c>
      <c r="B105" s="24">
        <v>0.16600000000000001</v>
      </c>
      <c r="C105" s="25">
        <v>0.16600000000000001</v>
      </c>
      <c r="D105" s="25">
        <v>0.16600000000000001</v>
      </c>
      <c r="E105" s="25">
        <v>0.16800000000000001</v>
      </c>
      <c r="F105" s="25">
        <v>0.16800000000000001</v>
      </c>
      <c r="G105" s="25">
        <v>0.16900000000000001</v>
      </c>
      <c r="H105" s="25">
        <v>0.16900000000000001</v>
      </c>
      <c r="I105" s="25">
        <v>0.17</v>
      </c>
      <c r="J105" s="25">
        <v>0.17</v>
      </c>
      <c r="K105" s="25">
        <v>0.17</v>
      </c>
      <c r="L105" s="25">
        <v>0.17</v>
      </c>
      <c r="M105" s="25">
        <v>0.16900000000000001</v>
      </c>
      <c r="N105" s="25">
        <v>0.16900000000000001</v>
      </c>
      <c r="O105" s="25">
        <v>0.16900000000000001</v>
      </c>
      <c r="P105" s="25">
        <v>0.16700000000000001</v>
      </c>
      <c r="Q105" s="25">
        <v>0.16400000000000001</v>
      </c>
      <c r="R105" s="25">
        <v>0.16400000000000001</v>
      </c>
      <c r="S105" s="25">
        <v>0.16400000000000001</v>
      </c>
      <c r="T105" s="25">
        <v>0.16400000000000001</v>
      </c>
      <c r="U105" s="25">
        <v>0.16600000000000001</v>
      </c>
      <c r="V105" s="25">
        <v>0.16800000000000001</v>
      </c>
      <c r="W105" s="25">
        <v>0.16800000000000001</v>
      </c>
      <c r="X105" s="25">
        <v>0.17</v>
      </c>
      <c r="Y105" s="25">
        <v>0.17</v>
      </c>
      <c r="Z105" s="25">
        <v>0.16500000000000001</v>
      </c>
      <c r="AA105" s="25">
        <v>0.16500000000000001</v>
      </c>
      <c r="AB105" s="25">
        <v>0.16500000000000001</v>
      </c>
      <c r="AC105" s="25">
        <v>0.16500000000000001</v>
      </c>
      <c r="AD105" s="25">
        <v>0.16500000000000001</v>
      </c>
      <c r="AE105" s="25">
        <v>0.16300000000000001</v>
      </c>
      <c r="AF105">
        <f t="shared" si="1"/>
        <v>0.16706666666666672</v>
      </c>
    </row>
    <row r="106" spans="1:32" x14ac:dyDescent="0.25">
      <c r="A106" s="23">
        <v>40148</v>
      </c>
      <c r="B106" s="24">
        <v>0.16500000000000001</v>
      </c>
      <c r="C106" s="25">
        <v>0.16500000000000001</v>
      </c>
      <c r="D106" s="25">
        <v>0.16500000000000001</v>
      </c>
      <c r="E106" s="25">
        <v>0.16700000000000001</v>
      </c>
      <c r="F106" s="25">
        <v>0.16800000000000001</v>
      </c>
      <c r="G106" s="25">
        <v>0.16800000000000001</v>
      </c>
      <c r="H106" s="25">
        <v>0.16800000000000001</v>
      </c>
      <c r="I106" s="25">
        <v>0.16900000000000001</v>
      </c>
      <c r="J106" s="25">
        <v>0.16900000000000001</v>
      </c>
      <c r="K106" s="25">
        <v>0.16900000000000001</v>
      </c>
      <c r="L106" s="25">
        <v>0.16900000000000001</v>
      </c>
      <c r="M106" s="25">
        <v>0.16900000000000001</v>
      </c>
      <c r="N106" s="25">
        <v>0.16900000000000001</v>
      </c>
      <c r="O106" s="25">
        <v>0.16900000000000001</v>
      </c>
      <c r="P106" s="25">
        <v>0.16600000000000001</v>
      </c>
      <c r="Q106" s="25">
        <v>0.16400000000000001</v>
      </c>
      <c r="R106" s="25">
        <v>0.16400000000000001</v>
      </c>
      <c r="S106" s="25">
        <v>0.16400000000000001</v>
      </c>
      <c r="T106" s="25">
        <v>0.16400000000000001</v>
      </c>
      <c r="U106" s="25">
        <v>0.16500000000000001</v>
      </c>
      <c r="V106" s="25">
        <v>0.16700000000000001</v>
      </c>
      <c r="W106" s="25">
        <v>0.16700000000000001</v>
      </c>
      <c r="X106" s="25">
        <v>0.17</v>
      </c>
      <c r="Y106" s="25">
        <v>0.17</v>
      </c>
      <c r="Z106" s="25">
        <v>0.16500000000000001</v>
      </c>
      <c r="AA106" s="25">
        <v>0.16500000000000001</v>
      </c>
      <c r="AB106" s="25">
        <v>0.16500000000000001</v>
      </c>
      <c r="AC106" s="25">
        <v>0.16500000000000001</v>
      </c>
      <c r="AD106" s="25">
        <v>0.16500000000000001</v>
      </c>
      <c r="AE106" s="25">
        <v>0.16300000000000001</v>
      </c>
      <c r="AF106">
        <f t="shared" si="1"/>
        <v>0.16660000000000003</v>
      </c>
    </row>
    <row r="107" spans="1:32" x14ac:dyDescent="0.25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0.16900000000000001</v>
      </c>
      <c r="Y107" s="25">
        <v>0.16900000000000001</v>
      </c>
      <c r="Z107" s="25">
        <v>0.16400000000000001</v>
      </c>
      <c r="AA107" s="25">
        <v>0.16400000000000001</v>
      </c>
      <c r="AB107" s="25">
        <v>0.16400000000000001</v>
      </c>
      <c r="AC107" s="25">
        <v>0.16400000000000001</v>
      </c>
      <c r="AD107" s="25">
        <v>0.16400000000000001</v>
      </c>
      <c r="AE107" s="25">
        <v>0.16200000000000001</v>
      </c>
      <c r="AF107">
        <f t="shared" si="1"/>
        <v>0.16500000000000001</v>
      </c>
    </row>
    <row r="108" spans="1:32" x14ac:dyDescent="0.25">
      <c r="A108" s="26" t="s">
        <v>46</v>
      </c>
      <c r="B108" s="27">
        <v>23.564000000000004</v>
      </c>
      <c r="C108" s="28">
        <v>23.172000000000001</v>
      </c>
      <c r="D108" s="28">
        <v>23.187999999999999</v>
      </c>
      <c r="E108" s="28">
        <v>23.37</v>
      </c>
      <c r="F108" s="28">
        <v>23.445</v>
      </c>
      <c r="G108" s="28">
        <v>23.499000000000002</v>
      </c>
      <c r="H108" s="28">
        <v>23.478999999999999</v>
      </c>
      <c r="I108" s="28">
        <v>23.597000000000001</v>
      </c>
      <c r="J108" s="28">
        <v>23.597000000000001</v>
      </c>
      <c r="K108" s="28">
        <v>23.602</v>
      </c>
      <c r="L108" s="28">
        <v>23.617000000000001</v>
      </c>
      <c r="M108" s="28">
        <v>23.538000000000004</v>
      </c>
      <c r="N108" s="28">
        <v>23.521000000000004</v>
      </c>
      <c r="O108" s="28">
        <v>23.395</v>
      </c>
      <c r="P108" s="28">
        <v>23.168000000000003</v>
      </c>
      <c r="Q108" s="28">
        <v>23.066000000000006</v>
      </c>
      <c r="R108" s="28">
        <v>23.108000000000004</v>
      </c>
      <c r="S108" s="28">
        <v>23.151000000000003</v>
      </c>
      <c r="T108" s="28">
        <v>23.17</v>
      </c>
      <c r="U108" s="28">
        <v>23.314</v>
      </c>
      <c r="V108" s="28">
        <v>23.418999999999993</v>
      </c>
      <c r="W108" s="28">
        <v>23.465</v>
      </c>
      <c r="X108" s="28">
        <v>23.56</v>
      </c>
      <c r="Y108" s="28">
        <v>23.566999999999997</v>
      </c>
      <c r="Z108" s="28">
        <v>23.106999999999999</v>
      </c>
      <c r="AA108" s="28">
        <v>23.114999999999998</v>
      </c>
      <c r="AB108" s="28">
        <v>23.08</v>
      </c>
      <c r="AC108" s="28">
        <v>22.978999999999996</v>
      </c>
      <c r="AD108" s="28">
        <v>22.761000000000006</v>
      </c>
      <c r="AE108" s="28">
        <v>22.521000000000001</v>
      </c>
      <c r="AF108">
        <f t="shared" si="1"/>
        <v>23.304500000000001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9"/>
  <sheetViews>
    <sheetView workbookViewId="0">
      <selection sqref="A1:IV65536"/>
    </sheetView>
  </sheetViews>
  <sheetFormatPr defaultRowHeight="13.2" x14ac:dyDescent="0.25"/>
  <cols>
    <col min="1" max="1" width="16.109375" bestFit="1" customWidth="1"/>
    <col min="2" max="2" width="18" bestFit="1" customWidth="1"/>
  </cols>
  <sheetData>
    <row r="1" spans="1:2" x14ac:dyDescent="0.25">
      <c r="A1" s="7"/>
      <c r="B1" s="7"/>
    </row>
    <row r="2" spans="1:2" x14ac:dyDescent="0.25">
      <c r="A2" s="8"/>
      <c r="B2" s="9"/>
    </row>
    <row r="3" spans="1:2" x14ac:dyDescent="0.25">
      <c r="A3" s="8"/>
      <c r="B3" s="9"/>
    </row>
    <row r="4" spans="1:2" x14ac:dyDescent="0.25">
      <c r="A4" s="8"/>
      <c r="B4" s="9"/>
    </row>
    <row r="5" spans="1:2" x14ac:dyDescent="0.25">
      <c r="A5" s="8"/>
      <c r="B5" s="9"/>
    </row>
    <row r="6" spans="1:2" x14ac:dyDescent="0.25">
      <c r="A6" s="8"/>
      <c r="B6" s="9"/>
    </row>
    <row r="7" spans="1:2" x14ac:dyDescent="0.25">
      <c r="A7" s="8"/>
      <c r="B7" s="9"/>
    </row>
    <row r="8" spans="1:2" x14ac:dyDescent="0.25">
      <c r="A8" s="8"/>
      <c r="B8" s="9"/>
    </row>
    <row r="9" spans="1:2" x14ac:dyDescent="0.25">
      <c r="A9" s="8"/>
      <c r="B9" s="9"/>
    </row>
    <row r="10" spans="1:2" x14ac:dyDescent="0.25">
      <c r="A10" s="8"/>
      <c r="B10" s="9"/>
    </row>
    <row r="11" spans="1:2" x14ac:dyDescent="0.25">
      <c r="A11" s="8"/>
      <c r="B11" s="9"/>
    </row>
    <row r="12" spans="1:2" x14ac:dyDescent="0.25">
      <c r="A12" s="8"/>
      <c r="B12" s="9"/>
    </row>
    <row r="13" spans="1:2" x14ac:dyDescent="0.25">
      <c r="A13" s="8"/>
      <c r="B13" s="9"/>
    </row>
    <row r="14" spans="1:2" x14ac:dyDescent="0.25">
      <c r="A14" s="8"/>
      <c r="B14" s="9"/>
    </row>
    <row r="15" spans="1:2" x14ac:dyDescent="0.25">
      <c r="A15" s="8"/>
      <c r="B15" s="9"/>
    </row>
    <row r="16" spans="1:2" x14ac:dyDescent="0.25">
      <c r="A16" s="8"/>
      <c r="B16" s="9"/>
    </row>
    <row r="17" spans="1:2" x14ac:dyDescent="0.25">
      <c r="A17" s="8"/>
      <c r="B17" s="9"/>
    </row>
    <row r="18" spans="1:2" x14ac:dyDescent="0.25">
      <c r="A18" s="8"/>
      <c r="B18" s="9"/>
    </row>
    <row r="19" spans="1:2" x14ac:dyDescent="0.25">
      <c r="A19" s="8"/>
      <c r="B19" s="9"/>
    </row>
    <row r="20" spans="1:2" x14ac:dyDescent="0.25">
      <c r="A20" s="8"/>
      <c r="B20" s="9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A23" s="8"/>
      <c r="B23" s="9"/>
    </row>
    <row r="24" spans="1:2" x14ac:dyDescent="0.25">
      <c r="A24" s="8"/>
      <c r="B24" s="9"/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8"/>
      <c r="B34" s="9"/>
    </row>
    <row r="35" spans="1:2" x14ac:dyDescent="0.25">
      <c r="A35" s="8"/>
      <c r="B35" s="9"/>
    </row>
    <row r="36" spans="1:2" x14ac:dyDescent="0.25">
      <c r="A36" s="8"/>
      <c r="B36" s="9"/>
    </row>
    <row r="37" spans="1:2" x14ac:dyDescent="0.25">
      <c r="A37" s="8"/>
      <c r="B37" s="9"/>
    </row>
    <row r="38" spans="1:2" x14ac:dyDescent="0.25">
      <c r="A38" s="8"/>
      <c r="B38" s="9"/>
    </row>
    <row r="39" spans="1:2" x14ac:dyDescent="0.25">
      <c r="A39" s="8"/>
      <c r="B39" s="9"/>
    </row>
    <row r="40" spans="1:2" x14ac:dyDescent="0.25">
      <c r="A40" s="8"/>
      <c r="B40" s="9"/>
    </row>
    <row r="41" spans="1:2" x14ac:dyDescent="0.25">
      <c r="A41" s="8"/>
      <c r="B41" s="9"/>
    </row>
    <row r="42" spans="1:2" x14ac:dyDescent="0.25">
      <c r="A42" s="8"/>
      <c r="B42" s="9"/>
    </row>
    <row r="43" spans="1:2" x14ac:dyDescent="0.25">
      <c r="A43" s="8"/>
      <c r="B43" s="9"/>
    </row>
    <row r="44" spans="1:2" x14ac:dyDescent="0.25">
      <c r="A44" s="8"/>
      <c r="B44" s="9"/>
    </row>
    <row r="45" spans="1:2" x14ac:dyDescent="0.25">
      <c r="A45" s="8"/>
      <c r="B45" s="9"/>
    </row>
    <row r="46" spans="1:2" x14ac:dyDescent="0.25">
      <c r="A46" s="8"/>
      <c r="B46" s="9"/>
    </row>
    <row r="47" spans="1:2" x14ac:dyDescent="0.25">
      <c r="A47" s="8"/>
      <c r="B47" s="9"/>
    </row>
    <row r="48" spans="1:2" x14ac:dyDescent="0.25">
      <c r="A48" s="8"/>
      <c r="B48" s="9"/>
    </row>
    <row r="49" spans="1:2" x14ac:dyDescent="0.25">
      <c r="A49" s="8"/>
      <c r="B49" s="9"/>
    </row>
    <row r="50" spans="1:2" x14ac:dyDescent="0.25">
      <c r="A50" s="8"/>
      <c r="B50" s="9"/>
    </row>
    <row r="51" spans="1:2" x14ac:dyDescent="0.25">
      <c r="A51" s="8"/>
      <c r="B51" s="9"/>
    </row>
    <row r="52" spans="1:2" x14ac:dyDescent="0.25">
      <c r="A52" s="8"/>
      <c r="B52" s="9"/>
    </row>
    <row r="53" spans="1:2" x14ac:dyDescent="0.25">
      <c r="A53" s="8"/>
      <c r="B53" s="9"/>
    </row>
    <row r="54" spans="1:2" x14ac:dyDescent="0.25">
      <c r="A54" s="8"/>
      <c r="B54" s="9"/>
    </row>
    <row r="55" spans="1:2" x14ac:dyDescent="0.25">
      <c r="A55" s="8"/>
      <c r="B55" s="9"/>
    </row>
    <row r="56" spans="1:2" x14ac:dyDescent="0.25">
      <c r="A56" s="8"/>
      <c r="B56" s="9"/>
    </row>
    <row r="57" spans="1:2" x14ac:dyDescent="0.25">
      <c r="A57" s="8"/>
      <c r="B57" s="9"/>
    </row>
    <row r="58" spans="1:2" x14ac:dyDescent="0.25">
      <c r="A58" s="8"/>
      <c r="B58" s="9"/>
    </row>
    <row r="59" spans="1:2" x14ac:dyDescent="0.25">
      <c r="A59" s="8"/>
      <c r="B59" s="9"/>
    </row>
    <row r="60" spans="1:2" x14ac:dyDescent="0.25">
      <c r="A60" s="8"/>
      <c r="B60" s="9"/>
    </row>
    <row r="61" spans="1:2" x14ac:dyDescent="0.25">
      <c r="A61" s="8"/>
      <c r="B61" s="9"/>
    </row>
    <row r="62" spans="1:2" x14ac:dyDescent="0.25">
      <c r="A62" s="8"/>
      <c r="B62" s="9"/>
    </row>
    <row r="63" spans="1:2" x14ac:dyDescent="0.25">
      <c r="A63" s="8"/>
      <c r="B63" s="9"/>
    </row>
    <row r="64" spans="1:2" x14ac:dyDescent="0.25">
      <c r="A64" s="8"/>
      <c r="B64" s="9"/>
    </row>
    <row r="65" spans="1:2" x14ac:dyDescent="0.25">
      <c r="A65" s="8"/>
      <c r="B65" s="9"/>
    </row>
    <row r="66" spans="1:2" x14ac:dyDescent="0.25">
      <c r="A66" s="8"/>
      <c r="B66" s="9"/>
    </row>
    <row r="67" spans="1:2" x14ac:dyDescent="0.25">
      <c r="A67" s="8"/>
      <c r="B67" s="9"/>
    </row>
    <row r="68" spans="1:2" x14ac:dyDescent="0.25">
      <c r="A68" s="8"/>
      <c r="B68" s="9"/>
    </row>
    <row r="69" spans="1:2" x14ac:dyDescent="0.25">
      <c r="A69" s="8"/>
      <c r="B69" s="9"/>
    </row>
    <row r="70" spans="1:2" x14ac:dyDescent="0.25">
      <c r="A70" s="8"/>
      <c r="B70" s="9"/>
    </row>
    <row r="71" spans="1:2" x14ac:dyDescent="0.25">
      <c r="A71" s="8"/>
      <c r="B71" s="9"/>
    </row>
    <row r="72" spans="1:2" x14ac:dyDescent="0.25">
      <c r="A72" s="8"/>
      <c r="B72" s="9"/>
    </row>
    <row r="73" spans="1:2" x14ac:dyDescent="0.25">
      <c r="A73" s="8"/>
      <c r="B73" s="9"/>
    </row>
    <row r="74" spans="1:2" x14ac:dyDescent="0.25">
      <c r="A74" s="8"/>
      <c r="B74" s="9"/>
    </row>
    <row r="75" spans="1:2" x14ac:dyDescent="0.25">
      <c r="A75" s="8"/>
      <c r="B75" s="9"/>
    </row>
    <row r="76" spans="1:2" x14ac:dyDescent="0.25">
      <c r="A76" s="8"/>
      <c r="B76" s="9"/>
    </row>
    <row r="77" spans="1:2" x14ac:dyDescent="0.25">
      <c r="A77" s="8"/>
      <c r="B77" s="9"/>
    </row>
    <row r="78" spans="1:2" x14ac:dyDescent="0.25">
      <c r="A78" s="8"/>
      <c r="B78" s="9"/>
    </row>
    <row r="79" spans="1:2" x14ac:dyDescent="0.25">
      <c r="A79" s="8"/>
      <c r="B79" s="9"/>
    </row>
    <row r="80" spans="1:2" x14ac:dyDescent="0.25">
      <c r="A80" s="8"/>
      <c r="B80" s="9"/>
    </row>
    <row r="81" spans="1:2" x14ac:dyDescent="0.25">
      <c r="A81" s="8"/>
      <c r="B81" s="9"/>
    </row>
    <row r="82" spans="1:2" x14ac:dyDescent="0.25">
      <c r="A82" s="8"/>
      <c r="B82" s="9"/>
    </row>
    <row r="83" spans="1:2" x14ac:dyDescent="0.25">
      <c r="A83" s="8"/>
      <c r="B83" s="9"/>
    </row>
    <row r="84" spans="1:2" x14ac:dyDescent="0.25">
      <c r="A84" s="8"/>
      <c r="B84" s="9"/>
    </row>
    <row r="85" spans="1:2" x14ac:dyDescent="0.25">
      <c r="A85" s="8"/>
      <c r="B85" s="9"/>
    </row>
    <row r="86" spans="1:2" x14ac:dyDescent="0.25">
      <c r="A86" s="8"/>
      <c r="B86" s="9"/>
    </row>
    <row r="87" spans="1:2" x14ac:dyDescent="0.25">
      <c r="A87" s="8"/>
      <c r="B87" s="9"/>
    </row>
    <row r="88" spans="1:2" x14ac:dyDescent="0.25">
      <c r="A88" s="8"/>
      <c r="B88" s="9"/>
    </row>
    <row r="89" spans="1:2" x14ac:dyDescent="0.25">
      <c r="A89" s="8"/>
      <c r="B89" s="9"/>
    </row>
    <row r="90" spans="1:2" x14ac:dyDescent="0.25">
      <c r="A90" s="8"/>
      <c r="B90" s="9"/>
    </row>
    <row r="91" spans="1:2" x14ac:dyDescent="0.25">
      <c r="A91" s="8"/>
      <c r="B91" s="9"/>
    </row>
    <row r="92" spans="1:2" x14ac:dyDescent="0.25">
      <c r="A92" s="8"/>
      <c r="B92" s="9"/>
    </row>
    <row r="93" spans="1:2" x14ac:dyDescent="0.25">
      <c r="A93" s="8"/>
      <c r="B93" s="9"/>
    </row>
    <row r="94" spans="1:2" x14ac:dyDescent="0.25">
      <c r="A94" s="8"/>
      <c r="B94" s="9"/>
    </row>
    <row r="95" spans="1:2" x14ac:dyDescent="0.25">
      <c r="A95" s="8"/>
      <c r="B95" s="9"/>
    </row>
    <row r="96" spans="1:2" x14ac:dyDescent="0.25">
      <c r="A96" s="8"/>
      <c r="B96" s="9"/>
    </row>
    <row r="97" spans="1:2" x14ac:dyDescent="0.25">
      <c r="A97" s="8"/>
      <c r="B97" s="9"/>
    </row>
    <row r="98" spans="1:2" x14ac:dyDescent="0.25">
      <c r="A98" s="8"/>
      <c r="B98" s="9"/>
    </row>
    <row r="99" spans="1:2" x14ac:dyDescent="0.25">
      <c r="A99" s="8"/>
      <c r="B99" s="9"/>
    </row>
    <row r="100" spans="1:2" x14ac:dyDescent="0.25">
      <c r="A100" s="8"/>
      <c r="B100" s="9"/>
    </row>
    <row r="101" spans="1:2" x14ac:dyDescent="0.25">
      <c r="A101" s="8"/>
      <c r="B101" s="9"/>
    </row>
    <row r="102" spans="1:2" x14ac:dyDescent="0.25">
      <c r="A102" s="8"/>
      <c r="B102" s="9"/>
    </row>
    <row r="103" spans="1:2" x14ac:dyDescent="0.25">
      <c r="A103" s="8"/>
      <c r="B103" s="9"/>
    </row>
    <row r="104" spans="1:2" x14ac:dyDescent="0.25">
      <c r="A104" s="8"/>
      <c r="B104" s="9"/>
    </row>
    <row r="105" spans="1:2" x14ac:dyDescent="0.25">
      <c r="A105" s="8"/>
      <c r="B105" s="9"/>
    </row>
    <row r="106" spans="1:2" x14ac:dyDescent="0.25">
      <c r="A106" s="8"/>
      <c r="B106" s="9"/>
    </row>
    <row r="107" spans="1:2" x14ac:dyDescent="0.25">
      <c r="A107" s="8"/>
      <c r="B107" s="9"/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  <row r="111" spans="1:2" x14ac:dyDescent="0.25">
      <c r="A111" s="8"/>
      <c r="B111" s="9"/>
    </row>
    <row r="112" spans="1:2" x14ac:dyDescent="0.25">
      <c r="A112" s="8"/>
      <c r="B112" s="9"/>
    </row>
    <row r="113" spans="1:2" x14ac:dyDescent="0.25">
      <c r="A113" s="8"/>
      <c r="B113" s="9"/>
    </row>
    <row r="114" spans="1:2" x14ac:dyDescent="0.25">
      <c r="A114" s="8"/>
      <c r="B114" s="9"/>
    </row>
    <row r="115" spans="1:2" x14ac:dyDescent="0.25">
      <c r="A115" s="8"/>
      <c r="B115" s="9"/>
    </row>
    <row r="116" spans="1:2" x14ac:dyDescent="0.25">
      <c r="A116" s="8"/>
      <c r="B116" s="9"/>
    </row>
    <row r="117" spans="1:2" x14ac:dyDescent="0.25">
      <c r="A117" s="8"/>
      <c r="B117" s="9"/>
    </row>
    <row r="118" spans="1:2" x14ac:dyDescent="0.25">
      <c r="A118" s="8"/>
      <c r="B118" s="9"/>
    </row>
    <row r="119" spans="1:2" x14ac:dyDescent="0.25">
      <c r="A119" s="8"/>
      <c r="B119" s="9"/>
    </row>
    <row r="120" spans="1:2" x14ac:dyDescent="0.25">
      <c r="A120" s="8"/>
      <c r="B120" s="9"/>
    </row>
    <row r="121" spans="1:2" x14ac:dyDescent="0.25">
      <c r="A121" s="8"/>
      <c r="B121" s="9"/>
    </row>
    <row r="122" spans="1:2" x14ac:dyDescent="0.25">
      <c r="A122" s="8"/>
      <c r="B122" s="9"/>
    </row>
    <row r="123" spans="1:2" x14ac:dyDescent="0.25">
      <c r="A123" s="8"/>
      <c r="B123" s="9"/>
    </row>
    <row r="124" spans="1:2" x14ac:dyDescent="0.25">
      <c r="A124" s="8"/>
      <c r="B124" s="9"/>
    </row>
    <row r="125" spans="1:2" x14ac:dyDescent="0.25">
      <c r="A125" s="8"/>
      <c r="B125" s="9"/>
    </row>
    <row r="126" spans="1:2" x14ac:dyDescent="0.25">
      <c r="A126" s="8"/>
      <c r="B126" s="9"/>
    </row>
    <row r="127" spans="1:2" x14ac:dyDescent="0.25">
      <c r="A127" s="8"/>
      <c r="B127" s="9"/>
    </row>
    <row r="128" spans="1:2" x14ac:dyDescent="0.25">
      <c r="A128" s="8"/>
      <c r="B128" s="9"/>
    </row>
    <row r="129" spans="1:2" x14ac:dyDescent="0.25">
      <c r="A129" s="8"/>
      <c r="B129" s="9"/>
    </row>
    <row r="130" spans="1:2" x14ac:dyDescent="0.25">
      <c r="A130" s="8"/>
      <c r="B130" s="9"/>
    </row>
    <row r="131" spans="1:2" x14ac:dyDescent="0.25">
      <c r="A131" s="8"/>
      <c r="B131" s="9"/>
    </row>
    <row r="132" spans="1:2" x14ac:dyDescent="0.25">
      <c r="A132" s="8"/>
      <c r="B132" s="9"/>
    </row>
    <row r="133" spans="1:2" x14ac:dyDescent="0.25">
      <c r="A133" s="8"/>
      <c r="B133" s="9"/>
    </row>
    <row r="134" spans="1:2" x14ac:dyDescent="0.25">
      <c r="A134" s="8"/>
      <c r="B134" s="9"/>
    </row>
    <row r="135" spans="1:2" x14ac:dyDescent="0.25">
      <c r="A135" s="8"/>
      <c r="B135" s="9"/>
    </row>
    <row r="136" spans="1:2" x14ac:dyDescent="0.25">
      <c r="A136" s="8"/>
      <c r="B136" s="9"/>
    </row>
    <row r="137" spans="1:2" x14ac:dyDescent="0.25">
      <c r="A137" s="8"/>
      <c r="B137" s="9"/>
    </row>
    <row r="138" spans="1:2" x14ac:dyDescent="0.25">
      <c r="A138" s="8"/>
      <c r="B138" s="9"/>
    </row>
    <row r="139" spans="1:2" x14ac:dyDescent="0.25">
      <c r="A139" s="8"/>
      <c r="B139" s="9"/>
    </row>
    <row r="140" spans="1:2" x14ac:dyDescent="0.25">
      <c r="A140" s="8"/>
      <c r="B140" s="9"/>
    </row>
    <row r="141" spans="1:2" x14ac:dyDescent="0.25">
      <c r="A141" s="8"/>
      <c r="B141" s="9"/>
    </row>
    <row r="142" spans="1:2" x14ac:dyDescent="0.25">
      <c r="A142" s="8"/>
      <c r="B142" s="9"/>
    </row>
    <row r="143" spans="1:2" x14ac:dyDescent="0.25">
      <c r="A143" s="8"/>
      <c r="B143" s="9"/>
    </row>
    <row r="144" spans="1:2" x14ac:dyDescent="0.25">
      <c r="A144" s="8"/>
      <c r="B144" s="9"/>
    </row>
    <row r="145" spans="1:2" x14ac:dyDescent="0.25">
      <c r="A145" s="8"/>
      <c r="B145" s="9"/>
    </row>
    <row r="146" spans="1:2" x14ac:dyDescent="0.25">
      <c r="A146" s="8"/>
      <c r="B146" s="9"/>
    </row>
    <row r="147" spans="1:2" x14ac:dyDescent="0.25">
      <c r="A147" s="8"/>
      <c r="B147" s="9"/>
    </row>
    <row r="148" spans="1:2" x14ac:dyDescent="0.25">
      <c r="A148" s="8"/>
      <c r="B148" s="9"/>
    </row>
    <row r="149" spans="1:2" x14ac:dyDescent="0.25">
      <c r="A149" s="8"/>
      <c r="B149" s="9"/>
    </row>
    <row r="150" spans="1:2" x14ac:dyDescent="0.25">
      <c r="A150" s="8"/>
      <c r="B150" s="9"/>
    </row>
    <row r="151" spans="1:2" x14ac:dyDescent="0.25">
      <c r="A151" s="8"/>
      <c r="B151" s="9"/>
    </row>
    <row r="152" spans="1:2" x14ac:dyDescent="0.25">
      <c r="A152" s="8"/>
      <c r="B152" s="9"/>
    </row>
    <row r="153" spans="1:2" x14ac:dyDescent="0.25">
      <c r="A153" s="8"/>
      <c r="B153" s="9"/>
    </row>
    <row r="154" spans="1:2" x14ac:dyDescent="0.25">
      <c r="A154" s="8"/>
      <c r="B154" s="9"/>
    </row>
    <row r="155" spans="1:2" x14ac:dyDescent="0.25">
      <c r="A155" s="8"/>
      <c r="B155" s="9"/>
    </row>
    <row r="156" spans="1:2" x14ac:dyDescent="0.25">
      <c r="A156" s="8"/>
      <c r="B156" s="9"/>
    </row>
    <row r="157" spans="1:2" x14ac:dyDescent="0.25">
      <c r="A157" s="8"/>
      <c r="B157" s="9"/>
    </row>
    <row r="158" spans="1:2" x14ac:dyDescent="0.25">
      <c r="A158" s="8"/>
      <c r="B158" s="9"/>
    </row>
    <row r="159" spans="1:2" x14ac:dyDescent="0.25">
      <c r="A159" s="8"/>
      <c r="B159" s="9"/>
    </row>
    <row r="160" spans="1:2" x14ac:dyDescent="0.25">
      <c r="A160" s="8"/>
      <c r="B160" s="9"/>
    </row>
    <row r="161" spans="1:2" x14ac:dyDescent="0.25">
      <c r="A161" s="8"/>
      <c r="B161" s="9"/>
    </row>
    <row r="162" spans="1:2" x14ac:dyDescent="0.25">
      <c r="A162" s="8"/>
      <c r="B162" s="9"/>
    </row>
    <row r="163" spans="1:2" x14ac:dyDescent="0.25">
      <c r="A163" s="8"/>
      <c r="B163" s="9"/>
    </row>
    <row r="164" spans="1:2" x14ac:dyDescent="0.25">
      <c r="A164" s="8"/>
      <c r="B164" s="9"/>
    </row>
    <row r="165" spans="1:2" x14ac:dyDescent="0.25">
      <c r="A165" s="8"/>
      <c r="B165" s="9"/>
    </row>
    <row r="166" spans="1:2" x14ac:dyDescent="0.25">
      <c r="A166" s="8"/>
      <c r="B166" s="9"/>
    </row>
    <row r="167" spans="1:2" x14ac:dyDescent="0.25">
      <c r="A167" s="8"/>
      <c r="B167" s="9"/>
    </row>
    <row r="168" spans="1:2" x14ac:dyDescent="0.25">
      <c r="A168" s="8"/>
      <c r="B168" s="9"/>
    </row>
    <row r="169" spans="1:2" x14ac:dyDescent="0.25">
      <c r="A169" s="8"/>
      <c r="B169" s="9"/>
    </row>
    <row r="170" spans="1:2" x14ac:dyDescent="0.25">
      <c r="A170" s="8"/>
      <c r="B170" s="9"/>
    </row>
    <row r="171" spans="1:2" x14ac:dyDescent="0.25">
      <c r="A171" s="8"/>
      <c r="B171" s="9"/>
    </row>
    <row r="172" spans="1:2" x14ac:dyDescent="0.25">
      <c r="A172" s="8"/>
      <c r="B172" s="9"/>
    </row>
    <row r="173" spans="1:2" x14ac:dyDescent="0.25">
      <c r="A173" s="8"/>
      <c r="B173" s="9"/>
    </row>
    <row r="174" spans="1:2" x14ac:dyDescent="0.25">
      <c r="A174" s="8"/>
      <c r="B174" s="9"/>
    </row>
    <row r="175" spans="1:2" x14ac:dyDescent="0.25">
      <c r="A175" s="8"/>
      <c r="B175" s="9"/>
    </row>
    <row r="176" spans="1:2" x14ac:dyDescent="0.25">
      <c r="A176" s="8"/>
      <c r="B176" s="9"/>
    </row>
    <row r="177" spans="1:2" x14ac:dyDescent="0.25">
      <c r="A177" s="8"/>
      <c r="B177" s="9"/>
    </row>
    <row r="178" spans="1:2" x14ac:dyDescent="0.25">
      <c r="A178" s="8"/>
      <c r="B178" s="9"/>
    </row>
    <row r="179" spans="1:2" x14ac:dyDescent="0.25">
      <c r="A179" s="8"/>
      <c r="B179" s="9"/>
    </row>
    <row r="180" spans="1:2" x14ac:dyDescent="0.25">
      <c r="A180" s="8"/>
      <c r="B180" s="9"/>
    </row>
    <row r="181" spans="1:2" x14ac:dyDescent="0.25">
      <c r="A181" s="8"/>
      <c r="B181" s="9"/>
    </row>
    <row r="182" spans="1:2" x14ac:dyDescent="0.25">
      <c r="A182" s="8"/>
      <c r="B182" s="9"/>
    </row>
    <row r="183" spans="1:2" x14ac:dyDescent="0.25">
      <c r="A183" s="8"/>
      <c r="B183" s="9"/>
    </row>
    <row r="184" spans="1:2" x14ac:dyDescent="0.25">
      <c r="A184" s="8"/>
      <c r="B184" s="9"/>
    </row>
    <row r="185" spans="1:2" x14ac:dyDescent="0.25">
      <c r="A185" s="8"/>
      <c r="B185" s="9"/>
    </row>
    <row r="186" spans="1:2" x14ac:dyDescent="0.25">
      <c r="A186" s="8"/>
      <c r="B186" s="9"/>
    </row>
    <row r="187" spans="1:2" x14ac:dyDescent="0.25">
      <c r="A187" s="8"/>
      <c r="B187" s="9"/>
    </row>
    <row r="188" spans="1:2" x14ac:dyDescent="0.25">
      <c r="A188" s="8"/>
      <c r="B188" s="9"/>
    </row>
    <row r="189" spans="1:2" x14ac:dyDescent="0.25">
      <c r="A189" s="8"/>
      <c r="B189" s="9"/>
    </row>
    <row r="190" spans="1:2" x14ac:dyDescent="0.25">
      <c r="A190" s="8"/>
      <c r="B190" s="9"/>
    </row>
    <row r="191" spans="1:2" x14ac:dyDescent="0.25">
      <c r="A191" s="8"/>
      <c r="B191" s="9"/>
    </row>
    <row r="192" spans="1:2" x14ac:dyDescent="0.25">
      <c r="A192" s="8"/>
      <c r="B192" s="9"/>
    </row>
    <row r="193" spans="1:2" x14ac:dyDescent="0.25">
      <c r="A193" s="8"/>
      <c r="B193" s="9"/>
    </row>
    <row r="194" spans="1:2" x14ac:dyDescent="0.25">
      <c r="A194" s="8"/>
      <c r="B194" s="9"/>
    </row>
    <row r="195" spans="1:2" x14ac:dyDescent="0.25">
      <c r="A195" s="8"/>
      <c r="B195" s="9"/>
    </row>
    <row r="196" spans="1:2" x14ac:dyDescent="0.25">
      <c r="A196" s="8"/>
      <c r="B196" s="9"/>
    </row>
    <row r="197" spans="1:2" x14ac:dyDescent="0.25">
      <c r="A197" s="8"/>
      <c r="B197" s="9"/>
    </row>
    <row r="198" spans="1:2" x14ac:dyDescent="0.25">
      <c r="A198" s="8"/>
      <c r="B198" s="9"/>
    </row>
    <row r="199" spans="1:2" x14ac:dyDescent="0.25">
      <c r="A199" s="8"/>
      <c r="B199" s="9"/>
    </row>
    <row r="200" spans="1:2" x14ac:dyDescent="0.25">
      <c r="A200" s="8"/>
      <c r="B200" s="9"/>
    </row>
    <row r="201" spans="1:2" x14ac:dyDescent="0.25">
      <c r="A201" s="8"/>
      <c r="B201" s="9"/>
    </row>
    <row r="202" spans="1:2" x14ac:dyDescent="0.25">
      <c r="A202" s="8"/>
      <c r="B202" s="9"/>
    </row>
    <row r="203" spans="1:2" x14ac:dyDescent="0.25">
      <c r="A203" s="8"/>
      <c r="B203" s="9"/>
    </row>
    <row r="204" spans="1:2" x14ac:dyDescent="0.25">
      <c r="A204" s="8"/>
      <c r="B204" s="9"/>
    </row>
    <row r="205" spans="1:2" x14ac:dyDescent="0.25">
      <c r="A205" s="8"/>
      <c r="B205" s="9"/>
    </row>
    <row r="206" spans="1:2" x14ac:dyDescent="0.25">
      <c r="A206" s="8"/>
      <c r="B206" s="9"/>
    </row>
    <row r="207" spans="1:2" x14ac:dyDescent="0.25">
      <c r="A207" s="8"/>
      <c r="B207" s="9"/>
    </row>
    <row r="208" spans="1:2" x14ac:dyDescent="0.25">
      <c r="A208" s="8"/>
      <c r="B208" s="9"/>
    </row>
    <row r="209" spans="1:2" x14ac:dyDescent="0.25">
      <c r="A209" s="8"/>
      <c r="B209" s="9"/>
    </row>
    <row r="210" spans="1:2" x14ac:dyDescent="0.25">
      <c r="A210" s="8"/>
      <c r="B210" s="9"/>
    </row>
    <row r="211" spans="1:2" x14ac:dyDescent="0.25">
      <c r="A211" s="8"/>
      <c r="B211" s="9"/>
    </row>
    <row r="212" spans="1:2" x14ac:dyDescent="0.25">
      <c r="A212" s="8"/>
      <c r="B212" s="9"/>
    </row>
    <row r="213" spans="1:2" x14ac:dyDescent="0.25">
      <c r="A213" s="8"/>
      <c r="B213" s="9"/>
    </row>
    <row r="214" spans="1:2" x14ac:dyDescent="0.25">
      <c r="A214" s="8"/>
      <c r="B214" s="9"/>
    </row>
    <row r="215" spans="1:2" x14ac:dyDescent="0.25">
      <c r="A215" s="8"/>
      <c r="B215" s="9"/>
    </row>
    <row r="216" spans="1:2" x14ac:dyDescent="0.25">
      <c r="A216" s="8"/>
      <c r="B216" s="9"/>
    </row>
    <row r="217" spans="1:2" x14ac:dyDescent="0.25">
      <c r="A217" s="8"/>
      <c r="B217" s="9"/>
    </row>
    <row r="218" spans="1:2" x14ac:dyDescent="0.25">
      <c r="A218" s="8"/>
      <c r="B218" s="9"/>
    </row>
    <row r="219" spans="1:2" x14ac:dyDescent="0.25">
      <c r="A219" s="8"/>
      <c r="B219" s="9"/>
    </row>
    <row r="220" spans="1:2" x14ac:dyDescent="0.25">
      <c r="A220" s="8"/>
      <c r="B220" s="9"/>
    </row>
    <row r="221" spans="1:2" x14ac:dyDescent="0.25">
      <c r="A221" s="8"/>
      <c r="B221" s="9"/>
    </row>
    <row r="222" spans="1:2" x14ac:dyDescent="0.25">
      <c r="A222" s="8"/>
      <c r="B222" s="9"/>
    </row>
    <row r="223" spans="1:2" x14ac:dyDescent="0.25">
      <c r="A223" s="8"/>
      <c r="B223" s="9"/>
    </row>
    <row r="224" spans="1:2" x14ac:dyDescent="0.25">
      <c r="A224" s="8"/>
      <c r="B224" s="9"/>
    </row>
    <row r="225" spans="1:2" x14ac:dyDescent="0.25">
      <c r="A225" s="8"/>
      <c r="B225" s="9"/>
    </row>
    <row r="226" spans="1:2" x14ac:dyDescent="0.25">
      <c r="A226" s="8"/>
      <c r="B226" s="9"/>
    </row>
    <row r="227" spans="1:2" x14ac:dyDescent="0.25">
      <c r="A227" s="8"/>
      <c r="B227" s="9"/>
    </row>
    <row r="228" spans="1:2" x14ac:dyDescent="0.25">
      <c r="A228" s="8"/>
      <c r="B228" s="9"/>
    </row>
    <row r="229" spans="1:2" x14ac:dyDescent="0.25">
      <c r="A229" s="8"/>
      <c r="B229" s="9"/>
    </row>
    <row r="230" spans="1:2" x14ac:dyDescent="0.25">
      <c r="A230" s="8"/>
      <c r="B230" s="9"/>
    </row>
    <row r="231" spans="1:2" x14ac:dyDescent="0.25">
      <c r="A231" s="8"/>
      <c r="B231" s="9"/>
    </row>
    <row r="232" spans="1:2" x14ac:dyDescent="0.25">
      <c r="A232" s="8"/>
      <c r="B232" s="9"/>
    </row>
    <row r="233" spans="1:2" x14ac:dyDescent="0.25">
      <c r="A233" s="8"/>
      <c r="B233" s="9"/>
    </row>
    <row r="234" spans="1:2" x14ac:dyDescent="0.25">
      <c r="A234" s="8"/>
      <c r="B234" s="9"/>
    </row>
    <row r="235" spans="1:2" x14ac:dyDescent="0.25">
      <c r="A235" s="8"/>
      <c r="B235" s="9"/>
    </row>
    <row r="236" spans="1:2" x14ac:dyDescent="0.25">
      <c r="A236" s="8"/>
      <c r="B236" s="9"/>
    </row>
    <row r="237" spans="1:2" x14ac:dyDescent="0.25">
      <c r="A237" s="8"/>
      <c r="B237" s="9"/>
    </row>
    <row r="238" spans="1:2" x14ac:dyDescent="0.25">
      <c r="A238" s="8"/>
      <c r="B238" s="9"/>
    </row>
    <row r="239" spans="1:2" x14ac:dyDescent="0.25">
      <c r="A239" s="8"/>
      <c r="B239" s="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0"/>
  <sheetViews>
    <sheetView workbookViewId="0">
      <selection activeCell="G21" sqref="G21"/>
    </sheetView>
  </sheetViews>
  <sheetFormatPr defaultRowHeight="13.2" x14ac:dyDescent="0.25"/>
  <cols>
    <col min="1" max="1" width="11.33203125" bestFit="1" customWidth="1"/>
    <col min="2" max="2" width="11.5546875" bestFit="1" customWidth="1"/>
    <col min="3" max="3" width="12" bestFit="1" customWidth="1"/>
    <col min="6" max="7" width="9.109375" style="15" customWidth="1"/>
    <col min="8" max="8" width="17.6640625" style="15" bestFit="1" customWidth="1"/>
    <col min="9" max="9" width="12" style="15" bestFit="1" customWidth="1"/>
    <col min="10" max="15" width="9.109375" style="15" customWidth="1"/>
  </cols>
  <sheetData>
    <row r="1" spans="1:16" x14ac:dyDescent="0.25">
      <c r="A1" t="s">
        <v>6</v>
      </c>
      <c r="B1" t="s">
        <v>122</v>
      </c>
      <c r="C1" t="s">
        <v>56</v>
      </c>
      <c r="H1" t="s">
        <v>124</v>
      </c>
      <c r="I1"/>
      <c r="J1"/>
      <c r="K1"/>
      <c r="L1"/>
      <c r="M1"/>
      <c r="N1"/>
      <c r="O1"/>
    </row>
    <row r="2" spans="1:16" ht="13.8" thickBot="1" x14ac:dyDescent="0.3">
      <c r="A2" t="s">
        <v>86</v>
      </c>
      <c r="B2" s="57">
        <v>0.75727437296474809</v>
      </c>
      <c r="C2">
        <v>0.89892158129783595</v>
      </c>
      <c r="E2" t="s">
        <v>123</v>
      </c>
      <c r="F2" s="42">
        <f>CORREL(C2:C34,B2:B34)</f>
        <v>0.45754006475768849</v>
      </c>
      <c r="H2"/>
      <c r="I2"/>
      <c r="J2"/>
      <c r="K2"/>
      <c r="L2"/>
      <c r="M2"/>
      <c r="N2"/>
      <c r="O2"/>
    </row>
    <row r="3" spans="1:16" x14ac:dyDescent="0.25">
      <c r="A3" s="46" t="s">
        <v>87</v>
      </c>
      <c r="B3" s="54">
        <v>0.77211984592186578</v>
      </c>
      <c r="C3">
        <v>0.81850687114978682</v>
      </c>
      <c r="H3" s="6" t="s">
        <v>10</v>
      </c>
      <c r="I3" s="6"/>
      <c r="J3"/>
      <c r="K3"/>
      <c r="L3"/>
      <c r="M3"/>
      <c r="N3"/>
      <c r="O3"/>
    </row>
    <row r="4" spans="1:16" x14ac:dyDescent="0.25">
      <c r="A4" t="s">
        <v>88</v>
      </c>
      <c r="B4" s="57">
        <v>0.71736147718317678</v>
      </c>
      <c r="C4">
        <v>0.77255560820804436</v>
      </c>
      <c r="H4" s="3" t="s">
        <v>11</v>
      </c>
      <c r="I4" s="3">
        <v>0.45754006475768882</v>
      </c>
      <c r="J4"/>
      <c r="K4"/>
      <c r="L4"/>
      <c r="M4"/>
      <c r="N4"/>
      <c r="O4"/>
    </row>
    <row r="5" spans="1:16" x14ac:dyDescent="0.25">
      <c r="A5" t="s">
        <v>89</v>
      </c>
      <c r="B5" s="57">
        <v>0.76299054414238898</v>
      </c>
      <c r="C5">
        <v>0.72660434526630191</v>
      </c>
      <c r="H5" s="3" t="s">
        <v>12</v>
      </c>
      <c r="I5" s="3">
        <v>0.20934291085847007</v>
      </c>
      <c r="J5"/>
      <c r="K5"/>
      <c r="L5"/>
      <c r="M5"/>
      <c r="N5"/>
      <c r="O5"/>
    </row>
    <row r="6" spans="1:16" x14ac:dyDescent="0.25">
      <c r="A6" t="s">
        <v>90</v>
      </c>
      <c r="B6" s="57">
        <v>0.73715495483417515</v>
      </c>
      <c r="C6">
        <v>0.94200089030571954</v>
      </c>
      <c r="H6" s="3" t="s">
        <v>13</v>
      </c>
      <c r="I6" s="3">
        <v>0.18383784346680782</v>
      </c>
      <c r="J6"/>
      <c r="K6"/>
      <c r="L6"/>
      <c r="M6"/>
      <c r="N6"/>
      <c r="O6"/>
    </row>
    <row r="7" spans="1:16" x14ac:dyDescent="0.25">
      <c r="A7" t="s">
        <v>91</v>
      </c>
      <c r="B7" s="57">
        <v>0.82201585011557621</v>
      </c>
      <c r="C7">
        <v>0.90179353523169492</v>
      </c>
      <c r="H7" s="3" t="s">
        <v>14</v>
      </c>
      <c r="I7" s="3">
        <v>3.6554204887741602E-2</v>
      </c>
      <c r="J7"/>
      <c r="K7"/>
      <c r="L7"/>
      <c r="M7"/>
      <c r="N7"/>
      <c r="O7"/>
    </row>
    <row r="8" spans="1:16" ht="13.8" thickBot="1" x14ac:dyDescent="0.3">
      <c r="A8" t="s">
        <v>92</v>
      </c>
      <c r="B8" s="57">
        <v>0.82576548106818737</v>
      </c>
      <c r="C8">
        <v>1.0540070937262167</v>
      </c>
      <c r="H8" s="4" t="s">
        <v>15</v>
      </c>
      <c r="I8" s="4">
        <v>33</v>
      </c>
      <c r="J8"/>
      <c r="K8"/>
      <c r="L8"/>
      <c r="M8"/>
      <c r="N8"/>
      <c r="O8"/>
    </row>
    <row r="9" spans="1:16" x14ac:dyDescent="0.25">
      <c r="A9" t="s">
        <v>93</v>
      </c>
      <c r="B9" s="57">
        <v>0.79917896100899011</v>
      </c>
      <c r="C9">
        <v>0.96210456784273179</v>
      </c>
      <c r="H9"/>
      <c r="I9"/>
      <c r="J9"/>
      <c r="K9"/>
      <c r="L9"/>
      <c r="M9"/>
      <c r="N9"/>
      <c r="O9"/>
    </row>
    <row r="10" spans="1:16" ht="13.8" thickBot="1" x14ac:dyDescent="0.3">
      <c r="A10" t="s">
        <v>94</v>
      </c>
      <c r="B10" s="57">
        <v>0.87532611113356429</v>
      </c>
      <c r="C10">
        <v>0.93338502850414284</v>
      </c>
      <c r="H10" t="s">
        <v>16</v>
      </c>
      <c r="I10"/>
      <c r="J10"/>
      <c r="K10"/>
      <c r="L10"/>
      <c r="M10"/>
      <c r="N10"/>
      <c r="O10"/>
    </row>
    <row r="11" spans="1:16" x14ac:dyDescent="0.25">
      <c r="A11" t="s">
        <v>95</v>
      </c>
      <c r="B11" s="57">
        <v>0.77846226523862183</v>
      </c>
      <c r="C11">
        <v>0.77255560820804436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</row>
    <row r="12" spans="1:16" x14ac:dyDescent="0.25">
      <c r="A12" t="s">
        <v>96</v>
      </c>
      <c r="B12" s="57">
        <v>0.79399949515401957</v>
      </c>
      <c r="C12">
        <v>0.63757377331667597</v>
      </c>
      <c r="H12" s="3" t="s">
        <v>17</v>
      </c>
      <c r="I12" s="3">
        <v>1</v>
      </c>
      <c r="J12" s="3">
        <v>1.0967470292723061E-2</v>
      </c>
      <c r="K12" s="3">
        <v>1.0967470292723061E-2</v>
      </c>
      <c r="L12" s="3">
        <v>8.2078948329658363</v>
      </c>
      <c r="M12" s="3">
        <v>7.4239016241482115E-3</v>
      </c>
      <c r="N12"/>
      <c r="O12"/>
    </row>
    <row r="13" spans="1:16" x14ac:dyDescent="0.25">
      <c r="A13" t="s">
        <v>97</v>
      </c>
      <c r="B13" s="57">
        <v>0.75883581501575781</v>
      </c>
      <c r="C13">
        <v>0.7696836542741855</v>
      </c>
      <c r="H13" s="3" t="s">
        <v>18</v>
      </c>
      <c r="I13" s="3">
        <v>31</v>
      </c>
      <c r="J13" s="3">
        <v>4.1422506744224756E-2</v>
      </c>
      <c r="K13" s="3">
        <v>1.3362098949749922E-3</v>
      </c>
      <c r="L13" s="3"/>
      <c r="M13" s="3"/>
      <c r="N13"/>
      <c r="O13"/>
    </row>
    <row r="14" spans="1:16" ht="13.8" thickBot="1" x14ac:dyDescent="0.3">
      <c r="A14" t="s">
        <v>98</v>
      </c>
      <c r="B14" s="57">
        <v>0.76053272856624676</v>
      </c>
      <c r="C14">
        <v>0.80127514754663332</v>
      </c>
      <c r="H14" s="4" t="s">
        <v>19</v>
      </c>
      <c r="I14" s="4">
        <v>32</v>
      </c>
      <c r="J14" s="4">
        <v>5.2389977036947817E-2</v>
      </c>
      <c r="K14" s="4"/>
      <c r="L14" s="4"/>
      <c r="M14" s="4"/>
      <c r="N14"/>
      <c r="O14"/>
    </row>
    <row r="15" spans="1:16" ht="13.8" thickBot="1" x14ac:dyDescent="0.3">
      <c r="A15" t="s">
        <v>99</v>
      </c>
      <c r="B15" s="57">
        <v>0.69006532733025105</v>
      </c>
      <c r="C15">
        <v>0.82999468688522238</v>
      </c>
      <c r="H15"/>
      <c r="I15"/>
      <c r="J15"/>
      <c r="K15"/>
      <c r="L15"/>
      <c r="M15"/>
      <c r="N15"/>
      <c r="O15"/>
    </row>
    <row r="16" spans="1:16" x14ac:dyDescent="0.25">
      <c r="A16" t="s">
        <v>100</v>
      </c>
      <c r="B16" s="57">
        <v>0.72987053211158104</v>
      </c>
      <c r="C16">
        <v>0.85009836442223463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5">
      <c r="A17" t="s">
        <v>101</v>
      </c>
      <c r="B17" s="57">
        <v>0.74636142823243001</v>
      </c>
      <c r="C17">
        <v>0.98364422234667359</v>
      </c>
      <c r="H17" s="3" t="s">
        <v>20</v>
      </c>
      <c r="I17" s="3">
        <v>0.69709644772037116</v>
      </c>
      <c r="J17" s="3">
        <v>3.0809051863073006E-2</v>
      </c>
      <c r="K17" s="3">
        <v>22.626351853297191</v>
      </c>
      <c r="L17" s="3">
        <v>7.7989566633256992E-21</v>
      </c>
      <c r="M17" s="3">
        <v>0.63426093712997245</v>
      </c>
      <c r="N17" s="3">
        <v>0.75993195831076987</v>
      </c>
      <c r="O17" s="3">
        <v>0.63426093712997245</v>
      </c>
      <c r="P17" s="3">
        <v>0.75993195831076987</v>
      </c>
    </row>
    <row r="18" spans="1:16" ht="13.8" thickBot="1" x14ac:dyDescent="0.3">
      <c r="A18" t="s">
        <v>102</v>
      </c>
      <c r="B18" s="57">
        <v>0.76222227780503748</v>
      </c>
      <c r="C18">
        <v>0.91328135096713048</v>
      </c>
      <c r="H18" s="4" t="s">
        <v>33</v>
      </c>
      <c r="I18" s="4">
        <v>9.8063470903705999E-2</v>
      </c>
      <c r="J18" s="4">
        <v>3.4228775990262653E-2</v>
      </c>
      <c r="K18" s="4">
        <v>2.8649423786466377</v>
      </c>
      <c r="L18" s="4">
        <v>7.423901624149425E-3</v>
      </c>
      <c r="M18" s="4">
        <v>2.8253383083041539E-2</v>
      </c>
      <c r="N18" s="4">
        <v>0.16787355872437046</v>
      </c>
      <c r="O18" s="4">
        <v>2.8253383083041539E-2</v>
      </c>
      <c r="P18" s="4">
        <v>0.16787355872437046</v>
      </c>
    </row>
    <row r="19" spans="1:16" x14ac:dyDescent="0.25">
      <c r="A19" t="s">
        <v>103</v>
      </c>
      <c r="B19" s="57">
        <v>0.8016326964646967</v>
      </c>
      <c r="C19">
        <v>0.77542756214190323</v>
      </c>
      <c r="H19"/>
      <c r="I19"/>
      <c r="J19"/>
      <c r="K19"/>
      <c r="L19"/>
      <c r="M19"/>
      <c r="N19"/>
      <c r="O19"/>
    </row>
    <row r="20" spans="1:16" s="15" customFormat="1" x14ac:dyDescent="0.25">
      <c r="A20" t="s">
        <v>104</v>
      </c>
      <c r="B20" s="57">
        <v>0.74002309504841113</v>
      </c>
      <c r="C20">
        <v>0.79840319361277445</v>
      </c>
      <c r="D20"/>
      <c r="E20"/>
    </row>
    <row r="21" spans="1:16" s="15" customFormat="1" x14ac:dyDescent="0.25">
      <c r="A21" t="s">
        <v>105</v>
      </c>
      <c r="B21" s="57">
        <v>0.81487713876326073</v>
      </c>
      <c r="C21">
        <v>0.97072042964430849</v>
      </c>
      <c r="D21"/>
      <c r="E21"/>
    </row>
    <row r="22" spans="1:16" s="15" customFormat="1" x14ac:dyDescent="0.25">
      <c r="A22" t="s">
        <v>106</v>
      </c>
      <c r="B22" s="57">
        <v>0.80589910079175597</v>
      </c>
      <c r="C22">
        <v>0.66772928962219447</v>
      </c>
      <c r="D22"/>
      <c r="E22"/>
      <c r="H22" s="17"/>
      <c r="I22" s="17"/>
    </row>
    <row r="23" spans="1:16" s="15" customFormat="1" x14ac:dyDescent="0.25">
      <c r="A23" t="s">
        <v>107</v>
      </c>
      <c r="B23" s="57">
        <v>0.76734003166968567</v>
      </c>
      <c r="C23">
        <v>0.63757377331667597</v>
      </c>
      <c r="D23"/>
      <c r="E23"/>
      <c r="H23" s="3"/>
      <c r="I23" s="3"/>
    </row>
    <row r="24" spans="1:16" s="15" customFormat="1" x14ac:dyDescent="0.25">
      <c r="A24" t="s">
        <v>108</v>
      </c>
      <c r="B24" s="57">
        <v>0.74533558611125084</v>
      </c>
      <c r="C24">
        <v>0.62034204971352258</v>
      </c>
      <c r="D24"/>
      <c r="E24"/>
      <c r="H24" s="3"/>
      <c r="I24" s="3"/>
    </row>
    <row r="25" spans="1:16" s="15" customFormat="1" x14ac:dyDescent="0.25">
      <c r="A25" t="s">
        <v>109</v>
      </c>
      <c r="B25" s="57">
        <v>0.78165000663942152</v>
      </c>
      <c r="C25">
        <v>0.682089059291489</v>
      </c>
      <c r="D25"/>
      <c r="E25"/>
      <c r="H25" s="3"/>
      <c r="I25" s="3"/>
    </row>
    <row r="26" spans="1:16" s="15" customFormat="1" x14ac:dyDescent="0.25">
      <c r="A26" t="s">
        <v>110</v>
      </c>
      <c r="B26" s="57">
        <v>0.7729766133986018</v>
      </c>
      <c r="C26">
        <v>0.66198538175447663</v>
      </c>
      <c r="D26"/>
      <c r="E26"/>
      <c r="H26" s="3"/>
      <c r="I26" s="3"/>
    </row>
    <row r="27" spans="1:16" s="15" customFormat="1" x14ac:dyDescent="0.25">
      <c r="A27" t="s">
        <v>111</v>
      </c>
      <c r="B27" s="57">
        <v>0.80238818888014107</v>
      </c>
      <c r="C27">
        <v>0.67921710535763002</v>
      </c>
      <c r="D27"/>
      <c r="E27"/>
      <c r="H27" s="3"/>
      <c r="I27" s="3"/>
    </row>
    <row r="28" spans="1:16" s="15" customFormat="1" x14ac:dyDescent="0.25">
      <c r="A28" t="s">
        <v>112</v>
      </c>
      <c r="B28" s="57">
        <v>0.82376617123941953</v>
      </c>
      <c r="C28">
        <v>0.91227614956126413</v>
      </c>
      <c r="D28"/>
      <c r="E28"/>
    </row>
    <row r="29" spans="1:16" s="15" customFormat="1" x14ac:dyDescent="0.25">
      <c r="A29" t="s">
        <v>113</v>
      </c>
      <c r="B29" s="57">
        <v>0.81270918862832031</v>
      </c>
      <c r="C29">
        <v>1.0122201990466011</v>
      </c>
      <c r="D29"/>
      <c r="E29"/>
    </row>
    <row r="30" spans="1:16" s="15" customFormat="1" x14ac:dyDescent="0.25">
      <c r="A30" t="s">
        <v>114</v>
      </c>
      <c r="B30" s="57">
        <v>0.83610763747721117</v>
      </c>
      <c r="C30">
        <v>1.2215856232958993</v>
      </c>
      <c r="D30"/>
      <c r="E30"/>
      <c r="H30" s="18"/>
      <c r="I30" s="18"/>
      <c r="J30" s="18"/>
      <c r="K30" s="18"/>
      <c r="L30" s="18"/>
      <c r="M30" s="18"/>
    </row>
    <row r="31" spans="1:16" s="15" customFormat="1" x14ac:dyDescent="0.25">
      <c r="A31" t="s">
        <v>115</v>
      </c>
      <c r="B31" s="57">
        <v>0.85687085008396013</v>
      </c>
      <c r="C31">
        <v>1.349674786275022</v>
      </c>
      <c r="D31"/>
      <c r="E31"/>
      <c r="H31" s="3"/>
      <c r="I31" s="3"/>
      <c r="J31" s="3"/>
      <c r="K31" s="3"/>
      <c r="L31" s="3"/>
      <c r="M31" s="3"/>
    </row>
    <row r="32" spans="1:16" s="15" customFormat="1" x14ac:dyDescent="0.25">
      <c r="A32" t="s">
        <v>116</v>
      </c>
      <c r="B32" s="57">
        <v>0.81531882702920755</v>
      </c>
      <c r="C32">
        <v>1.2615057654475224</v>
      </c>
      <c r="D32"/>
      <c r="E32"/>
      <c r="H32" s="3"/>
      <c r="I32" s="3"/>
      <c r="J32" s="3"/>
      <c r="K32" s="3"/>
      <c r="L32" s="3"/>
      <c r="M32" s="3"/>
    </row>
    <row r="33" spans="1:15" s="15" customFormat="1" x14ac:dyDescent="0.25">
      <c r="A33" t="s">
        <v>117</v>
      </c>
      <c r="B33" s="57">
        <v>0.78323264725347275</v>
      </c>
      <c r="C33">
        <v>1.1950200494077043</v>
      </c>
      <c r="D33"/>
      <c r="E33"/>
      <c r="H33" s="3"/>
      <c r="I33" s="3"/>
      <c r="J33" s="3"/>
      <c r="K33" s="3"/>
      <c r="L33" s="3"/>
      <c r="M33" s="3"/>
    </row>
    <row r="34" spans="1:15" s="15" customFormat="1" x14ac:dyDescent="0.25">
      <c r="A34" t="s">
        <v>118</v>
      </c>
      <c r="B34" s="57">
        <v>0.80449640374657205</v>
      </c>
      <c r="C34">
        <v>1.048837611703302</v>
      </c>
      <c r="D34"/>
      <c r="E34"/>
    </row>
    <row r="35" spans="1:15" s="15" customFormat="1" x14ac:dyDescent="0.25">
      <c r="A35" t="s">
        <v>119</v>
      </c>
      <c r="B35" s="57">
        <v>0.82475277035362171</v>
      </c>
      <c r="C35"/>
      <c r="D35"/>
      <c r="E35"/>
    </row>
    <row r="36" spans="1:15" s="15" customFormat="1" x14ac:dyDescent="0.25">
      <c r="A36" t="s">
        <v>120</v>
      </c>
      <c r="B36" s="57">
        <v>0.81742610898753765</v>
      </c>
      <c r="C36"/>
      <c r="D36"/>
      <c r="E36"/>
    </row>
    <row r="37" spans="1:15" s="15" customFormat="1" x14ac:dyDescent="0.25">
      <c r="A37" t="s">
        <v>121</v>
      </c>
      <c r="B37" s="57">
        <v>0.80817135500583159</v>
      </c>
      <c r="C37"/>
      <c r="D37"/>
      <c r="E37"/>
    </row>
    <row r="38" spans="1:15" x14ac:dyDescent="0.25">
      <c r="H38"/>
      <c r="I38"/>
      <c r="J38"/>
      <c r="K38"/>
      <c r="L38"/>
      <c r="M38"/>
      <c r="N38"/>
      <c r="O38"/>
    </row>
    <row r="39" spans="1:15" x14ac:dyDescent="0.25">
      <c r="H39"/>
      <c r="I39"/>
      <c r="J39"/>
      <c r="K39"/>
      <c r="L39"/>
      <c r="M39"/>
      <c r="N39"/>
      <c r="O39"/>
    </row>
    <row r="40" spans="1:15" x14ac:dyDescent="0.25">
      <c r="H40"/>
      <c r="I40"/>
      <c r="J40"/>
      <c r="K40"/>
      <c r="L40"/>
      <c r="M40"/>
      <c r="N40"/>
      <c r="O4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77"/>
  <sheetViews>
    <sheetView tabSelected="1" workbookViewId="0">
      <selection activeCell="I196" sqref="I196"/>
    </sheetView>
  </sheetViews>
  <sheetFormatPr defaultColWidth="9.109375" defaultRowHeight="13.2" outlineLevelRow="1" x14ac:dyDescent="0.25"/>
  <cols>
    <col min="1" max="1" width="9.109375" style="14"/>
    <col min="2" max="2" width="9.109375" style="15"/>
    <col min="3" max="3" width="9.33203125" style="15" customWidth="1"/>
    <col min="4" max="4" width="9.109375" style="15"/>
    <col min="5" max="5" width="7" style="15" bestFit="1" customWidth="1"/>
    <col min="6" max="6" width="10.109375" style="15" bestFit="1" customWidth="1"/>
    <col min="7" max="7" width="9.109375" style="15"/>
    <col min="8" max="8" width="18.6640625" style="15" bestFit="1" customWidth="1"/>
    <col min="9" max="9" width="12" style="15" bestFit="1" customWidth="1"/>
    <col min="10" max="10" width="13.6640625" style="15" bestFit="1" customWidth="1"/>
    <col min="11" max="11" width="9.109375" style="15"/>
    <col min="12" max="12" width="12.44140625" style="15" bestFit="1" customWidth="1"/>
    <col min="13" max="16384" width="9.109375" style="15"/>
  </cols>
  <sheetData>
    <row r="1" spans="1:7" x14ac:dyDescent="0.25">
      <c r="A1" s="14" t="str">
        <f>raw_data!D2</f>
        <v>DATE</v>
      </c>
      <c r="B1" t="str">
        <f>raw_data!H2</f>
        <v>BENZ</v>
      </c>
      <c r="C1" t="str">
        <f>raw_data!F2</f>
        <v>WTI</v>
      </c>
      <c r="D1" s="15" t="s">
        <v>125</v>
      </c>
      <c r="E1" t="str">
        <f>raw_data!G2</f>
        <v>HU</v>
      </c>
      <c r="F1" t="s">
        <v>51</v>
      </c>
      <c r="G1" s="15" t="s">
        <v>52</v>
      </c>
    </row>
    <row r="2" spans="1:7" hidden="1" outlineLevel="1" x14ac:dyDescent="0.25">
      <c r="A2" s="14">
        <f>raw_data!D3</f>
        <v>34033</v>
      </c>
      <c r="B2" s="37">
        <f>raw_data!H3</f>
        <v>0.91902525883484831</v>
      </c>
      <c r="C2" s="37">
        <f>raw_data!F3</f>
        <v>0.49833333333333335</v>
      </c>
      <c r="E2" s="37">
        <f>raw_data!G3</f>
        <v>0.60270000000000001</v>
      </c>
      <c r="F2" s="37">
        <f>raw_data!R3</f>
        <v>0</v>
      </c>
      <c r="G2" s="37">
        <f>raw_data!S3</f>
        <v>0</v>
      </c>
    </row>
    <row r="3" spans="1:7" hidden="1" outlineLevel="1" x14ac:dyDescent="0.25">
      <c r="A3" s="14">
        <f>raw_data!D4</f>
        <v>34040</v>
      </c>
      <c r="B3" s="37">
        <f>raw_data!H4</f>
        <v>0.91615330490098945</v>
      </c>
      <c r="C3" s="37">
        <f>raw_data!F4</f>
        <v>0.48309523809523808</v>
      </c>
      <c r="E3" s="37">
        <f>raw_data!G4</f>
        <v>0.58540000000000003</v>
      </c>
      <c r="F3" s="37">
        <f>raw_data!R4</f>
        <v>0</v>
      </c>
      <c r="G3" s="37">
        <f>raw_data!S4</f>
        <v>0</v>
      </c>
    </row>
    <row r="4" spans="1:7" hidden="1" outlineLevel="1" x14ac:dyDescent="0.25">
      <c r="A4" s="14">
        <f>raw_data!D5</f>
        <v>34047</v>
      </c>
      <c r="B4" s="37">
        <f>raw_data!H5</f>
        <v>0.91615330490098945</v>
      </c>
      <c r="C4" s="37">
        <f>raw_data!F5</f>
        <v>0.47809523809523807</v>
      </c>
      <c r="E4" s="37">
        <f>raw_data!G5</f>
        <v>0.57600000000000007</v>
      </c>
      <c r="F4" s="37">
        <f>raw_data!R5</f>
        <v>0</v>
      </c>
      <c r="G4" s="37">
        <f>raw_data!S5</f>
        <v>0</v>
      </c>
    </row>
    <row r="5" spans="1:7" hidden="1" outlineLevel="1" x14ac:dyDescent="0.25">
      <c r="A5" s="14">
        <f>raw_data!D6</f>
        <v>34054</v>
      </c>
      <c r="B5" s="37">
        <f>raw_data!H6</f>
        <v>0.89892158129783595</v>
      </c>
      <c r="C5" s="37">
        <f>raw_data!F6</f>
        <v>0.48595238095238097</v>
      </c>
      <c r="E5" s="37">
        <f>raw_data!G6</f>
        <v>0.59</v>
      </c>
      <c r="F5" s="37">
        <f>raw_data!R6</f>
        <v>0</v>
      </c>
      <c r="G5" s="37">
        <f>raw_data!S6</f>
        <v>0</v>
      </c>
    </row>
    <row r="6" spans="1:7" hidden="1" outlineLevel="1" x14ac:dyDescent="0.25">
      <c r="A6" s="14">
        <f>raw_data!D7</f>
        <v>34068</v>
      </c>
      <c r="B6" s="37">
        <f>raw_data!H7</f>
        <v>0.87881790376082369</v>
      </c>
      <c r="C6" s="37">
        <f>raw_data!F7</f>
        <v>0.48142857142857143</v>
      </c>
      <c r="E6" s="37">
        <f>raw_data!G7</f>
        <v>0.5998</v>
      </c>
      <c r="F6" s="37">
        <f>raw_data!R7</f>
        <v>0.48636904761904759</v>
      </c>
      <c r="G6" s="37">
        <f>raw_data!S7</f>
        <v>0.58852499999999996</v>
      </c>
    </row>
    <row r="7" spans="1:7" hidden="1" outlineLevel="1" x14ac:dyDescent="0.25">
      <c r="A7" s="14">
        <f>raw_data!D8</f>
        <v>34075</v>
      </c>
      <c r="B7" s="37">
        <f>raw_data!H8</f>
        <v>0.87307399589310586</v>
      </c>
      <c r="C7" s="37">
        <f>raw_data!F8</f>
        <v>0.47952380952380952</v>
      </c>
      <c r="E7" s="37">
        <f>raw_data!G8</f>
        <v>0.60340000000000005</v>
      </c>
      <c r="F7" s="37">
        <f>raw_data!R8</f>
        <v>0.4821428571428571</v>
      </c>
      <c r="G7" s="37">
        <f>raw_data!S8</f>
        <v>0.58779999999999999</v>
      </c>
    </row>
    <row r="8" spans="1:7" hidden="1" outlineLevel="1" x14ac:dyDescent="0.25">
      <c r="A8" s="14">
        <f>raw_data!D9</f>
        <v>34082</v>
      </c>
      <c r="B8" s="37">
        <f>raw_data!H9</f>
        <v>0.87594594982696483</v>
      </c>
      <c r="C8" s="37">
        <f>raw_data!F9</f>
        <v>0.48428571428571426</v>
      </c>
      <c r="E8" s="37">
        <f>raw_data!G9</f>
        <v>0.59939999999999993</v>
      </c>
      <c r="F8" s="37">
        <f>raw_data!R9</f>
        <v>0.48125000000000001</v>
      </c>
      <c r="G8" s="37">
        <f>raw_data!S9</f>
        <v>0.59230000000000005</v>
      </c>
    </row>
    <row r="9" spans="1:7" hidden="1" outlineLevel="1" x14ac:dyDescent="0.25">
      <c r="A9" s="14">
        <f>raw_data!D10</f>
        <v>34089</v>
      </c>
      <c r="B9" s="37">
        <f>raw_data!H10</f>
        <v>0.86445813409152916</v>
      </c>
      <c r="C9" s="37">
        <f>raw_data!F10</f>
        <v>0.48880952380952386</v>
      </c>
      <c r="E9" s="37">
        <f>raw_data!G10</f>
        <v>0.61180000000000001</v>
      </c>
      <c r="F9" s="37">
        <f>raw_data!R10</f>
        <v>0.48279761904761903</v>
      </c>
      <c r="G9" s="37">
        <f>raw_data!S10</f>
        <v>0.59814999999999996</v>
      </c>
    </row>
    <row r="10" spans="1:7" hidden="1" outlineLevel="1" x14ac:dyDescent="0.25">
      <c r="A10" s="14">
        <f>raw_data!D11</f>
        <v>34096</v>
      </c>
      <c r="B10" s="37">
        <f>raw_data!H11</f>
        <v>0.85584227228995247</v>
      </c>
      <c r="C10" s="37">
        <f>raw_data!F11</f>
        <v>0.48666666666666669</v>
      </c>
      <c r="E10" s="37">
        <f>raw_data!G11</f>
        <v>0.61460000000000004</v>
      </c>
      <c r="F10" s="37">
        <f>raw_data!R11</f>
        <v>0.48351190476190475</v>
      </c>
      <c r="G10" s="37">
        <f>raw_data!S11</f>
        <v>0.60360000000000003</v>
      </c>
    </row>
    <row r="11" spans="1:7" hidden="1" outlineLevel="1" x14ac:dyDescent="0.25">
      <c r="A11" s="14">
        <f>raw_data!D12</f>
        <v>34103</v>
      </c>
      <c r="B11" s="37">
        <f>raw_data!H12</f>
        <v>0.85584227228995247</v>
      </c>
      <c r="C11" s="37">
        <f>raw_data!F12</f>
        <v>0.46380952380952384</v>
      </c>
      <c r="E11" s="37">
        <f>raw_data!G12</f>
        <v>0.58850000000000002</v>
      </c>
      <c r="F11" s="37">
        <f>raw_data!R12</f>
        <v>0.48482142857142863</v>
      </c>
      <c r="G11" s="37">
        <f>raw_data!S12</f>
        <v>0.60729999999999995</v>
      </c>
    </row>
    <row r="12" spans="1:7" hidden="1" outlineLevel="1" x14ac:dyDescent="0.25">
      <c r="A12" s="14">
        <f>raw_data!D13</f>
        <v>34110</v>
      </c>
      <c r="B12" s="37">
        <f>raw_data!H13</f>
        <v>0.87307399589310586</v>
      </c>
      <c r="C12" s="37">
        <f>raw_data!F13</f>
        <v>0.47333333333333333</v>
      </c>
      <c r="E12" s="37">
        <f>raw_data!G13</f>
        <v>0.59200000000000008</v>
      </c>
      <c r="F12" s="37">
        <f>raw_data!R13</f>
        <v>0.48089285714285718</v>
      </c>
      <c r="G12" s="37">
        <f>raw_data!S13</f>
        <v>0.60357499999999997</v>
      </c>
    </row>
    <row r="13" spans="1:7" hidden="1" outlineLevel="1" x14ac:dyDescent="0.25">
      <c r="A13" s="14">
        <f>raw_data!D14</f>
        <v>34117</v>
      </c>
      <c r="B13" s="37">
        <f>raw_data!H14</f>
        <v>0.87307399589310586</v>
      </c>
      <c r="C13" s="37">
        <f>raw_data!F14</f>
        <v>0.47666666666666668</v>
      </c>
      <c r="E13" s="37">
        <f>raw_data!G14</f>
        <v>0.57830000000000004</v>
      </c>
      <c r="F13" s="37">
        <f>raw_data!R14</f>
        <v>0.47815476190476197</v>
      </c>
      <c r="G13" s="37">
        <f>raw_data!S14</f>
        <v>0.60172500000000007</v>
      </c>
    </row>
    <row r="14" spans="1:7" hidden="1" outlineLevel="1" x14ac:dyDescent="0.25">
      <c r="A14" s="14">
        <f>raw_data!D15</f>
        <v>34124</v>
      </c>
      <c r="B14" s="37">
        <f>raw_data!H15</f>
        <v>0.86733008802538814</v>
      </c>
      <c r="C14" s="37">
        <f>raw_data!F15</f>
        <v>0.4707142857142857</v>
      </c>
      <c r="E14" s="37">
        <f>raw_data!G15</f>
        <v>0.56899999999999995</v>
      </c>
      <c r="F14" s="37">
        <f>raw_data!R15</f>
        <v>0.47511904761904766</v>
      </c>
      <c r="G14" s="37">
        <f>raw_data!S15</f>
        <v>0.59335000000000004</v>
      </c>
    </row>
    <row r="15" spans="1:7" hidden="1" outlineLevel="1" x14ac:dyDescent="0.25">
      <c r="A15" s="14">
        <f>raw_data!D16</f>
        <v>34131</v>
      </c>
      <c r="B15" s="37">
        <f>raw_data!H16</f>
        <v>0.86445813409152916</v>
      </c>
      <c r="C15" s="37">
        <f>raw_data!F16</f>
        <v>0.45190476190476192</v>
      </c>
      <c r="E15" s="37">
        <f>raw_data!G16</f>
        <v>0.54610000000000003</v>
      </c>
      <c r="F15" s="37">
        <f>raw_data!R16</f>
        <v>0.47113095238095237</v>
      </c>
      <c r="G15" s="37">
        <f>raw_data!S16</f>
        <v>0.58194999999999997</v>
      </c>
    </row>
    <row r="16" spans="1:7" hidden="1" outlineLevel="1" x14ac:dyDescent="0.25">
      <c r="A16" s="14">
        <f>raw_data!D17</f>
        <v>34138</v>
      </c>
      <c r="B16" s="37">
        <f>raw_data!H17</f>
        <v>0.85584227228995247</v>
      </c>
      <c r="C16" s="37">
        <f>raw_data!F17</f>
        <v>0.44452380952380954</v>
      </c>
      <c r="E16" s="37">
        <f>raw_data!G17</f>
        <v>0.54849999999999999</v>
      </c>
      <c r="F16" s="37">
        <f>raw_data!R17</f>
        <v>0.46815476190476191</v>
      </c>
      <c r="G16" s="37">
        <f>raw_data!S17</f>
        <v>0.57135000000000002</v>
      </c>
    </row>
    <row r="17" spans="1:7" hidden="1" outlineLevel="1" x14ac:dyDescent="0.25">
      <c r="A17" s="14">
        <f>raw_data!D18</f>
        <v>34145</v>
      </c>
      <c r="B17" s="37">
        <f>raw_data!H18</f>
        <v>0.81850687114978682</v>
      </c>
      <c r="C17" s="37">
        <f>raw_data!F18</f>
        <v>0.44857142857142857</v>
      </c>
      <c r="E17" s="37">
        <f>raw_data!G18</f>
        <v>0.55010000000000003</v>
      </c>
      <c r="F17" s="37">
        <f>raw_data!R18</f>
        <v>0.460952380952381</v>
      </c>
      <c r="G17" s="37">
        <f>raw_data!S18</f>
        <v>0.56047500000000006</v>
      </c>
    </row>
    <row r="18" spans="1:7" hidden="1" outlineLevel="1" x14ac:dyDescent="0.25">
      <c r="A18" s="14">
        <f>raw_data!D19</f>
        <v>34159</v>
      </c>
      <c r="B18" s="37">
        <f>raw_data!H19</f>
        <v>0.81563491721592785</v>
      </c>
      <c r="C18" s="37">
        <f>raw_data!F19</f>
        <v>0.42595238095238097</v>
      </c>
      <c r="E18" s="37">
        <f>raw_data!G19</f>
        <v>0.52800000000000002</v>
      </c>
      <c r="F18" s="37">
        <f>raw_data!R19</f>
        <v>0.45392857142857146</v>
      </c>
      <c r="G18" s="37">
        <f>raw_data!S19</f>
        <v>0.55342500000000006</v>
      </c>
    </row>
    <row r="19" spans="1:7" hidden="1" outlineLevel="1" x14ac:dyDescent="0.25">
      <c r="A19" s="14">
        <f>raw_data!D20</f>
        <v>34166</v>
      </c>
      <c r="B19" s="37">
        <f>raw_data!H20</f>
        <v>0.79840319361277445</v>
      </c>
      <c r="C19" s="37">
        <f>raw_data!F20</f>
        <v>0.40976190476190477</v>
      </c>
      <c r="E19" s="37">
        <f>raw_data!G20</f>
        <v>0.51340000000000008</v>
      </c>
      <c r="F19" s="37">
        <f>raw_data!R20</f>
        <v>0.44273809523809526</v>
      </c>
      <c r="G19" s="37">
        <f>raw_data!S20</f>
        <v>0.54317499999999996</v>
      </c>
    </row>
    <row r="20" spans="1:7" hidden="1" outlineLevel="1" x14ac:dyDescent="0.25">
      <c r="A20" s="14">
        <f>raw_data!D21</f>
        <v>34173</v>
      </c>
      <c r="B20" s="37">
        <f>raw_data!H21</f>
        <v>0.7869153778773389</v>
      </c>
      <c r="C20" s="37">
        <f>raw_data!F21</f>
        <v>0.42261904761904762</v>
      </c>
      <c r="E20" s="37">
        <f>raw_data!G21</f>
        <v>0.52049999999999996</v>
      </c>
      <c r="F20" s="37">
        <f>raw_data!R21</f>
        <v>0.432202380952381</v>
      </c>
      <c r="G20" s="37">
        <f>raw_data!S21</f>
        <v>0.53500000000000003</v>
      </c>
    </row>
    <row r="21" spans="1:7" hidden="1" outlineLevel="1" x14ac:dyDescent="0.25">
      <c r="A21" s="14">
        <f>raw_data!D22</f>
        <v>34180</v>
      </c>
      <c r="B21" s="37">
        <f>raw_data!H22</f>
        <v>0.78117147000962106</v>
      </c>
      <c r="C21" s="37">
        <f>raw_data!F22</f>
        <v>0.42571428571428571</v>
      </c>
      <c r="E21" s="37">
        <f>raw_data!G22</f>
        <v>0.51350000000000007</v>
      </c>
      <c r="F21" s="37">
        <f>raw_data!R22</f>
        <v>0.42672619047619048</v>
      </c>
      <c r="G21" s="37">
        <f>raw_data!S22</f>
        <v>0.52800000000000002</v>
      </c>
    </row>
    <row r="22" spans="1:7" hidden="1" outlineLevel="1" x14ac:dyDescent="0.25">
      <c r="A22" s="14">
        <f>raw_data!D23</f>
        <v>34187</v>
      </c>
      <c r="B22" s="37">
        <f>raw_data!H23</f>
        <v>0.79840319361277445</v>
      </c>
      <c r="C22" s="37">
        <f>raw_data!F23</f>
        <v>0.41119047619047616</v>
      </c>
      <c r="E22" s="37">
        <f>raw_data!G23</f>
        <v>0.52210000000000001</v>
      </c>
      <c r="F22" s="37">
        <f>raw_data!R23</f>
        <v>0.42101190476190475</v>
      </c>
      <c r="G22" s="37">
        <f>raw_data!S23</f>
        <v>0.51885000000000003</v>
      </c>
    </row>
    <row r="23" spans="1:7" hidden="1" outlineLevel="1" x14ac:dyDescent="0.25">
      <c r="A23" s="14">
        <f>raw_data!D24</f>
        <v>34194</v>
      </c>
      <c r="B23" s="37">
        <f>raw_data!H24</f>
        <v>0.81276296328206898</v>
      </c>
      <c r="C23" s="37">
        <f>raw_data!F24</f>
        <v>0.4319047619047619</v>
      </c>
      <c r="E23" s="37">
        <f>raw_data!G24</f>
        <v>0.56220000000000003</v>
      </c>
      <c r="F23" s="37">
        <f>raw_data!R24</f>
        <v>0.41732142857142857</v>
      </c>
      <c r="G23" s="37">
        <f>raw_data!S24</f>
        <v>0.51737500000000003</v>
      </c>
    </row>
    <row r="24" spans="1:7" hidden="1" outlineLevel="1" x14ac:dyDescent="0.25">
      <c r="A24" s="14">
        <f>raw_data!D25</f>
        <v>34201</v>
      </c>
      <c r="B24" s="37">
        <f>raw_data!H25</f>
        <v>0.82999468688522238</v>
      </c>
      <c r="C24" s="37">
        <f>raw_data!F25</f>
        <v>0.43071428571428572</v>
      </c>
      <c r="E24" s="37">
        <f>raw_data!G25</f>
        <v>0.5403</v>
      </c>
      <c r="F24" s="37">
        <f>raw_data!R25</f>
        <v>0.42285714285714282</v>
      </c>
      <c r="G24" s="37">
        <f>raw_data!S25</f>
        <v>0.52957500000000002</v>
      </c>
    </row>
    <row r="25" spans="1:7" hidden="1" outlineLevel="1" x14ac:dyDescent="0.25">
      <c r="A25" s="14">
        <f>raw_data!D26</f>
        <v>34208</v>
      </c>
      <c r="B25" s="37">
        <f>raw_data!H26</f>
        <v>0.80414710148049229</v>
      </c>
      <c r="C25" s="37">
        <f>raw_data!F26</f>
        <v>0.44761904761904764</v>
      </c>
      <c r="E25" s="37">
        <f>raw_data!G26</f>
        <v>0.54299999999999993</v>
      </c>
      <c r="F25" s="37">
        <f>raw_data!R26</f>
        <v>0.42488095238095236</v>
      </c>
      <c r="G25" s="37">
        <f>raw_data!S26</f>
        <v>0.53452500000000003</v>
      </c>
    </row>
    <row r="26" spans="1:7" hidden="1" outlineLevel="1" x14ac:dyDescent="0.25">
      <c r="A26" s="14">
        <f>raw_data!D27</f>
        <v>34215</v>
      </c>
      <c r="B26" s="37">
        <f>raw_data!H27</f>
        <v>0.80414710148049229</v>
      </c>
      <c r="C26" s="37">
        <f>raw_data!F27</f>
        <v>0.42214285714285715</v>
      </c>
      <c r="E26" s="37">
        <f>raw_data!G27</f>
        <v>0.50800000000000001</v>
      </c>
      <c r="F26" s="37">
        <f>raw_data!R27</f>
        <v>0.43035714285714283</v>
      </c>
      <c r="G26" s="37">
        <f>raw_data!S27</f>
        <v>0.54190000000000005</v>
      </c>
    </row>
    <row r="27" spans="1:7" hidden="1" outlineLevel="1" x14ac:dyDescent="0.25">
      <c r="A27" s="14">
        <f>raw_data!D28</f>
        <v>34222</v>
      </c>
      <c r="B27" s="37">
        <f>raw_data!H28</f>
        <v>0.79553123967891559</v>
      </c>
      <c r="C27" s="37">
        <f>raw_data!F28</f>
        <v>0.3990476190476191</v>
      </c>
      <c r="E27" s="37">
        <f>raw_data!G28</f>
        <v>0.48469999999999996</v>
      </c>
      <c r="F27" s="37">
        <f>raw_data!R28</f>
        <v>0.43309523809523809</v>
      </c>
      <c r="G27" s="37">
        <f>raw_data!S28</f>
        <v>0.53837500000000005</v>
      </c>
    </row>
    <row r="28" spans="1:7" hidden="1" outlineLevel="1" x14ac:dyDescent="0.25">
      <c r="A28" s="14">
        <f>raw_data!D29</f>
        <v>34229</v>
      </c>
      <c r="B28" s="37">
        <f>raw_data!H29</f>
        <v>0.7696836542741855</v>
      </c>
      <c r="C28" s="37">
        <f>raw_data!F29</f>
        <v>0.40642857142857142</v>
      </c>
      <c r="E28" s="37">
        <f>raw_data!G29</f>
        <v>0.48880000000000001</v>
      </c>
      <c r="F28" s="37">
        <f>raw_data!R29</f>
        <v>0.42488095238095241</v>
      </c>
      <c r="G28" s="37">
        <f>raw_data!S29</f>
        <v>0.51900000000000002</v>
      </c>
    </row>
    <row r="29" spans="1:7" hidden="1" outlineLevel="1" x14ac:dyDescent="0.25">
      <c r="A29" s="14">
        <f>raw_data!D30</f>
        <v>34236</v>
      </c>
      <c r="B29" s="37">
        <f>raw_data!H30</f>
        <v>0.77255560820804436</v>
      </c>
      <c r="C29" s="37">
        <f>raw_data!F30</f>
        <v>0.41833333333333333</v>
      </c>
      <c r="E29" s="37">
        <f>raw_data!G30</f>
        <v>0.4849</v>
      </c>
      <c r="F29" s="37">
        <f>raw_data!R30</f>
        <v>0.4188095238095238</v>
      </c>
      <c r="G29" s="37">
        <f>raw_data!S30</f>
        <v>0.50612499999999994</v>
      </c>
    </row>
    <row r="30" spans="1:7" hidden="1" outlineLevel="1" x14ac:dyDescent="0.25">
      <c r="A30" s="14">
        <f>raw_data!D31</f>
        <v>34250</v>
      </c>
      <c r="B30" s="37">
        <f>raw_data!H31</f>
        <v>0.78117147000962106</v>
      </c>
      <c r="C30" s="37">
        <f>raw_data!F31</f>
        <v>0.44166666666666671</v>
      </c>
      <c r="E30" s="37">
        <f>raw_data!G31</f>
        <v>0.51649999999999996</v>
      </c>
      <c r="F30" s="37">
        <f>raw_data!R31</f>
        <v>0.41148809523809526</v>
      </c>
      <c r="G30" s="37">
        <f>raw_data!S31</f>
        <v>0.49160000000000004</v>
      </c>
    </row>
    <row r="31" spans="1:7" hidden="1" outlineLevel="1" x14ac:dyDescent="0.25">
      <c r="A31" s="14">
        <f>raw_data!D32</f>
        <v>34257</v>
      </c>
      <c r="B31" s="37">
        <f>raw_data!H32</f>
        <v>0.77542756214190323</v>
      </c>
      <c r="C31" s="37">
        <f>raw_data!F32</f>
        <v>0.435</v>
      </c>
      <c r="E31" s="37">
        <f>raw_data!G32</f>
        <v>0.52649999999999997</v>
      </c>
      <c r="F31" s="37">
        <f>raw_data!R32</f>
        <v>0.41636904761904764</v>
      </c>
      <c r="G31" s="37">
        <f>raw_data!S32</f>
        <v>0.49372500000000002</v>
      </c>
    </row>
    <row r="32" spans="1:7" hidden="1" outlineLevel="1" x14ac:dyDescent="0.25">
      <c r="A32" s="14">
        <f>raw_data!D33</f>
        <v>34264</v>
      </c>
      <c r="B32" s="37">
        <f>raw_data!H33</f>
        <v>0.77542756214190323</v>
      </c>
      <c r="C32" s="37">
        <f>raw_data!F33</f>
        <v>0.43023809523809525</v>
      </c>
      <c r="E32" s="37">
        <f>raw_data!G33</f>
        <v>0.49590000000000001</v>
      </c>
      <c r="F32" s="37">
        <f>raw_data!R33</f>
        <v>0.42535714285714288</v>
      </c>
      <c r="G32" s="37">
        <f>raw_data!S33</f>
        <v>0.50417500000000004</v>
      </c>
    </row>
    <row r="33" spans="1:7" hidden="1" outlineLevel="1" x14ac:dyDescent="0.25">
      <c r="A33" s="14">
        <f>raw_data!D34</f>
        <v>34271</v>
      </c>
      <c r="B33" s="37">
        <f>raw_data!H34</f>
        <v>0.7782995160757622</v>
      </c>
      <c r="C33" s="37">
        <f>raw_data!F34</f>
        <v>0.40285714285714291</v>
      </c>
      <c r="E33" s="37">
        <f>raw_data!G34</f>
        <v>0.47299999999999998</v>
      </c>
      <c r="F33" s="37">
        <f>raw_data!R34</f>
        <v>0.43130952380952386</v>
      </c>
      <c r="G33" s="37">
        <f>raw_data!S34</f>
        <v>0.5059499999999999</v>
      </c>
    </row>
    <row r="34" spans="1:7" hidden="1" outlineLevel="1" x14ac:dyDescent="0.25">
      <c r="A34" s="14">
        <f>raw_data!D35</f>
        <v>34278</v>
      </c>
      <c r="B34" s="37">
        <f>raw_data!H35</f>
        <v>0.76393974640646767</v>
      </c>
      <c r="C34" s="37">
        <f>raw_data!F35</f>
        <v>0.40690476190476188</v>
      </c>
      <c r="E34" s="37">
        <f>raw_data!G35</f>
        <v>0.47049999999999997</v>
      </c>
      <c r="F34" s="37">
        <f>raw_data!R35</f>
        <v>0.4274404761904762</v>
      </c>
      <c r="G34" s="37">
        <f>raw_data!S35</f>
        <v>0.50297499999999995</v>
      </c>
    </row>
    <row r="35" spans="1:7" hidden="1" outlineLevel="1" x14ac:dyDescent="0.25">
      <c r="A35" s="14">
        <f>raw_data!D36</f>
        <v>34285</v>
      </c>
      <c r="B35" s="37">
        <f>raw_data!H36</f>
        <v>0.76106779247260881</v>
      </c>
      <c r="C35" s="37">
        <f>raw_data!F36</f>
        <v>0.39809523809523806</v>
      </c>
      <c r="E35" s="37">
        <f>raw_data!G36</f>
        <v>0.45369999999999999</v>
      </c>
      <c r="F35" s="37">
        <f>raw_data!R36</f>
        <v>0.41875000000000001</v>
      </c>
      <c r="G35" s="37">
        <f>raw_data!S36</f>
        <v>0.491475</v>
      </c>
    </row>
    <row r="36" spans="1:7" hidden="1" outlineLevel="1" x14ac:dyDescent="0.25">
      <c r="A36" s="14">
        <f>raw_data!D37</f>
        <v>34292</v>
      </c>
      <c r="B36" s="37">
        <f>raw_data!H37</f>
        <v>0.7438360688694553</v>
      </c>
      <c r="C36" s="37">
        <f>raw_data!F37</f>
        <v>0.39428571428571424</v>
      </c>
      <c r="E36" s="37">
        <f>raw_data!G37</f>
        <v>0.46009999999999995</v>
      </c>
      <c r="F36" s="37">
        <f>raw_data!R37</f>
        <v>0.40952380952380951</v>
      </c>
      <c r="G36" s="37">
        <f>raw_data!S37</f>
        <v>0.473275</v>
      </c>
    </row>
    <row r="37" spans="1:7" hidden="1" outlineLevel="1" x14ac:dyDescent="0.25">
      <c r="A37" s="14">
        <f>raw_data!D38</f>
        <v>34299</v>
      </c>
      <c r="B37" s="37">
        <f>raw_data!H38</f>
        <v>0.72660434526630191</v>
      </c>
      <c r="C37" s="37">
        <f>raw_data!F38</f>
        <v>0.39</v>
      </c>
      <c r="E37" s="37">
        <f>raw_data!G38</f>
        <v>0.43799999999999994</v>
      </c>
      <c r="F37" s="37">
        <f>raw_data!R38</f>
        <v>0.40053571428571422</v>
      </c>
      <c r="G37" s="37">
        <f>raw_data!S38</f>
        <v>0.46432499999999999</v>
      </c>
    </row>
    <row r="38" spans="1:7" hidden="1" outlineLevel="1" x14ac:dyDescent="0.25">
      <c r="A38" s="14">
        <f>raw_data!D39</f>
        <v>34313</v>
      </c>
      <c r="B38" s="37">
        <f>raw_data!H39</f>
        <v>0.71224457559700749</v>
      </c>
      <c r="C38" s="37">
        <f>raw_data!F39</f>
        <v>0.3588095238095238</v>
      </c>
      <c r="E38" s="37">
        <f>raw_data!G39</f>
        <v>0.41159999999999997</v>
      </c>
      <c r="F38" s="37">
        <f>raw_data!R39</f>
        <v>0.3973214285714286</v>
      </c>
      <c r="G38" s="37">
        <f>raw_data!S39</f>
        <v>0.45557499999999995</v>
      </c>
    </row>
    <row r="39" spans="1:7" hidden="1" outlineLevel="1" x14ac:dyDescent="0.25">
      <c r="A39" s="14">
        <f>raw_data!D40</f>
        <v>34320</v>
      </c>
      <c r="B39" s="37">
        <f>raw_data!H40</f>
        <v>0.71798848346472521</v>
      </c>
      <c r="C39" s="37">
        <f>raw_data!F40</f>
        <v>0.3311904761904762</v>
      </c>
      <c r="E39" s="37">
        <f>raw_data!G40</f>
        <v>0.40189999999999998</v>
      </c>
      <c r="F39" s="37">
        <f>raw_data!R40</f>
        <v>0.38529761904761906</v>
      </c>
      <c r="G39" s="37">
        <f>raw_data!S40</f>
        <v>0.44084999999999996</v>
      </c>
    </row>
    <row r="40" spans="1:7" hidden="1" outlineLevel="1" x14ac:dyDescent="0.25">
      <c r="A40" s="14">
        <f>raw_data!D41</f>
        <v>34327</v>
      </c>
      <c r="B40" s="37">
        <f>raw_data!H41</f>
        <v>0.73809216100173758</v>
      </c>
      <c r="C40" s="37">
        <f>raw_data!F41</f>
        <v>0.34476190476190477</v>
      </c>
      <c r="E40" s="37">
        <f>raw_data!G41</f>
        <v>0.38369999999999999</v>
      </c>
      <c r="F40" s="37">
        <f>raw_data!R41</f>
        <v>0.36857142857142855</v>
      </c>
      <c r="G40" s="37">
        <f>raw_data!S41</f>
        <v>0.42789999999999995</v>
      </c>
    </row>
    <row r="41" spans="1:7" hidden="1" outlineLevel="1" x14ac:dyDescent="0.25">
      <c r="A41" s="14">
        <f>raw_data!D42</f>
        <v>34334</v>
      </c>
      <c r="B41" s="37">
        <f>raw_data!H42</f>
        <v>0.72660434526630191</v>
      </c>
      <c r="C41" s="37">
        <f>raw_data!F42</f>
        <v>0.33738095238095239</v>
      </c>
      <c r="E41" s="37">
        <f>raw_data!G42</f>
        <v>0.38770000000000004</v>
      </c>
      <c r="F41" s="37">
        <f>raw_data!R42</f>
        <v>0.35619047619047622</v>
      </c>
      <c r="G41" s="37">
        <f>raw_data!S42</f>
        <v>0.40879999999999994</v>
      </c>
    </row>
    <row r="42" spans="1:7" hidden="1" outlineLevel="1" x14ac:dyDescent="0.25">
      <c r="A42" s="14">
        <f>raw_data!D43</f>
        <v>34341</v>
      </c>
      <c r="B42" s="37">
        <f>raw_data!H43</f>
        <v>0.72947629920016088</v>
      </c>
      <c r="C42" s="37">
        <f>raw_data!F43</f>
        <v>0.36476190476190479</v>
      </c>
      <c r="E42" s="37">
        <f>raw_data!G43</f>
        <v>0.43819999999999998</v>
      </c>
      <c r="F42" s="37">
        <f>raw_data!R43</f>
        <v>0.34303571428571428</v>
      </c>
      <c r="G42" s="37">
        <f>raw_data!S43</f>
        <v>0.39622499999999994</v>
      </c>
    </row>
    <row r="43" spans="1:7" hidden="1" outlineLevel="1" x14ac:dyDescent="0.25">
      <c r="A43" s="14">
        <f>raw_data!D44</f>
        <v>34348</v>
      </c>
      <c r="B43" s="37">
        <f>raw_data!H44</f>
        <v>0.72947629920016088</v>
      </c>
      <c r="C43" s="37">
        <f>raw_data!F44</f>
        <v>0.35190476190476189</v>
      </c>
      <c r="E43" s="37">
        <f>raw_data!G44</f>
        <v>0.42560000000000003</v>
      </c>
      <c r="F43" s="37">
        <f>raw_data!R44</f>
        <v>0.34452380952380957</v>
      </c>
      <c r="G43" s="37">
        <f>raw_data!S44</f>
        <v>0.40287499999999998</v>
      </c>
    </row>
    <row r="44" spans="1:7" hidden="1" outlineLevel="1" x14ac:dyDescent="0.25">
      <c r="A44" s="14">
        <f>raw_data!D45</f>
        <v>34355</v>
      </c>
      <c r="B44" s="37">
        <f>raw_data!H45</f>
        <v>0.73234825313401974</v>
      </c>
      <c r="C44" s="37">
        <f>raw_data!F45</f>
        <v>0.35571428571428571</v>
      </c>
      <c r="E44" s="37">
        <f>raw_data!G45</f>
        <v>0.4204</v>
      </c>
      <c r="F44" s="37">
        <f>raw_data!R45</f>
        <v>0.34970238095238099</v>
      </c>
      <c r="G44" s="37">
        <f>raw_data!S45</f>
        <v>0.4088</v>
      </c>
    </row>
    <row r="45" spans="1:7" hidden="1" outlineLevel="1" x14ac:dyDescent="0.25">
      <c r="A45" s="14">
        <f>raw_data!D46</f>
        <v>34362</v>
      </c>
      <c r="B45" s="37">
        <f>raw_data!H46</f>
        <v>0.72947629920016088</v>
      </c>
      <c r="C45" s="37">
        <f>raw_data!F46</f>
        <v>0.36523809523809525</v>
      </c>
      <c r="E45" s="37">
        <f>raw_data!G46</f>
        <v>0.43459999999999999</v>
      </c>
      <c r="F45" s="37">
        <f>raw_data!R46</f>
        <v>0.35244047619047619</v>
      </c>
      <c r="G45" s="37">
        <f>raw_data!S46</f>
        <v>0.41797499999999999</v>
      </c>
    </row>
    <row r="46" spans="1:7" hidden="1" outlineLevel="1" x14ac:dyDescent="0.25">
      <c r="A46" s="14">
        <f>raw_data!D47</f>
        <v>34369</v>
      </c>
      <c r="B46" s="37">
        <f>raw_data!H47</f>
        <v>0.73809216100173758</v>
      </c>
      <c r="C46" s="37">
        <f>raw_data!F47</f>
        <v>0.37214285714285716</v>
      </c>
      <c r="E46" s="37">
        <f>raw_data!G47</f>
        <v>0.45630000000000004</v>
      </c>
      <c r="F46" s="37">
        <f>raw_data!R47</f>
        <v>0.35940476190476189</v>
      </c>
      <c r="G46" s="37">
        <f>raw_data!S47</f>
        <v>0.42969999999999997</v>
      </c>
    </row>
    <row r="47" spans="1:7" hidden="1" outlineLevel="1" x14ac:dyDescent="0.25">
      <c r="A47" s="14">
        <f>raw_data!D48</f>
        <v>34376</v>
      </c>
      <c r="B47" s="37">
        <f>raw_data!H48</f>
        <v>0.76393974640646767</v>
      </c>
      <c r="C47" s="37">
        <f>raw_data!F48</f>
        <v>0.3504761904761905</v>
      </c>
      <c r="E47" s="37">
        <f>raw_data!G48</f>
        <v>0.43159999999999998</v>
      </c>
      <c r="F47" s="37">
        <f>raw_data!R48</f>
        <v>0.36125000000000002</v>
      </c>
      <c r="G47" s="37">
        <f>raw_data!S48</f>
        <v>0.43422500000000008</v>
      </c>
    </row>
    <row r="48" spans="1:7" hidden="1" outlineLevel="1" x14ac:dyDescent="0.25">
      <c r="A48" s="14">
        <f>raw_data!D49</f>
        <v>34383</v>
      </c>
      <c r="B48" s="37">
        <f>raw_data!H49</f>
        <v>0.78404342394347992</v>
      </c>
      <c r="C48" s="37">
        <f>raw_data!F49</f>
        <v>0.33833333333333337</v>
      </c>
      <c r="E48" s="37">
        <f>raw_data!G49</f>
        <v>0.43229999999999996</v>
      </c>
      <c r="F48" s="37">
        <f>raw_data!R49</f>
        <v>0.36089285714285713</v>
      </c>
      <c r="G48" s="37">
        <f>raw_data!S49</f>
        <v>0.43572500000000003</v>
      </c>
    </row>
    <row r="49" spans="1:7" hidden="1" outlineLevel="1" x14ac:dyDescent="0.25">
      <c r="A49" s="14">
        <f>raw_data!D50</f>
        <v>34390</v>
      </c>
      <c r="B49" s="37">
        <f>raw_data!H50</f>
        <v>0.81563491721592785</v>
      </c>
      <c r="C49" s="37">
        <f>raw_data!F50</f>
        <v>0.34690476190476194</v>
      </c>
      <c r="E49" s="37">
        <f>raw_data!G50</f>
        <v>0.44060000000000005</v>
      </c>
      <c r="F49" s="37">
        <f>raw_data!R50</f>
        <v>0.35654761904761911</v>
      </c>
      <c r="G49" s="37">
        <f>raw_data!S50</f>
        <v>0.43869999999999998</v>
      </c>
    </row>
    <row r="50" spans="1:7" hidden="1" outlineLevel="1" x14ac:dyDescent="0.25">
      <c r="A50" s="14">
        <f>raw_data!D51</f>
        <v>34397</v>
      </c>
      <c r="B50" s="37">
        <f>raw_data!H51</f>
        <v>0.84148250262065794</v>
      </c>
      <c r="C50" s="37">
        <f>raw_data!F51</f>
        <v>0.34690476190476194</v>
      </c>
      <c r="E50" s="37">
        <f>raw_data!G51</f>
        <v>0.45130000000000003</v>
      </c>
      <c r="F50" s="37">
        <f>raw_data!R51</f>
        <v>0.35196428571428573</v>
      </c>
      <c r="G50" s="37">
        <f>raw_data!S51</f>
        <v>0.44020000000000004</v>
      </c>
    </row>
    <row r="51" spans="1:7" hidden="1" outlineLevel="1" x14ac:dyDescent="0.25">
      <c r="A51" s="14">
        <f>raw_data!D52</f>
        <v>34404</v>
      </c>
      <c r="B51" s="37">
        <f>raw_data!H52</f>
        <v>0.88456181162854153</v>
      </c>
      <c r="C51" s="37">
        <f>raw_data!F52</f>
        <v>0.34380952380952379</v>
      </c>
      <c r="E51" s="37">
        <f>raw_data!G52</f>
        <v>0.44869999999999999</v>
      </c>
      <c r="F51" s="37">
        <f>raw_data!R52</f>
        <v>0.34565476190476196</v>
      </c>
      <c r="G51" s="37">
        <f>raw_data!S52</f>
        <v>0.43895000000000001</v>
      </c>
    </row>
    <row r="52" spans="1:7" hidden="1" outlineLevel="1" x14ac:dyDescent="0.25">
      <c r="A52" s="14">
        <f>raw_data!D53</f>
        <v>34411</v>
      </c>
      <c r="B52" s="37">
        <f>raw_data!H53</f>
        <v>0.90753744309941276</v>
      </c>
      <c r="C52" s="37">
        <f>raw_data!F53</f>
        <v>0.35428571428571431</v>
      </c>
      <c r="E52" s="37">
        <f>raw_data!G53</f>
        <v>0.4592</v>
      </c>
      <c r="F52" s="37">
        <f>raw_data!R53</f>
        <v>0.34398809523809526</v>
      </c>
      <c r="G52" s="37">
        <f>raw_data!S53</f>
        <v>0.44322499999999998</v>
      </c>
    </row>
    <row r="53" spans="1:7" hidden="1" outlineLevel="1" x14ac:dyDescent="0.25">
      <c r="A53" s="14">
        <f>raw_data!D54</f>
        <v>34418</v>
      </c>
      <c r="B53" s="37">
        <f>raw_data!H54</f>
        <v>0.94200089030571954</v>
      </c>
      <c r="C53" s="37">
        <f>raw_data!F54</f>
        <v>0.36023809523809525</v>
      </c>
      <c r="E53" s="37">
        <f>raw_data!G54</f>
        <v>0.46479999999999999</v>
      </c>
      <c r="F53" s="37">
        <f>raw_data!R54</f>
        <v>0.34797619047619049</v>
      </c>
      <c r="G53" s="37">
        <f>raw_data!S54</f>
        <v>0.44995000000000007</v>
      </c>
    </row>
    <row r="54" spans="1:7" hidden="1" outlineLevel="1" x14ac:dyDescent="0.25">
      <c r="A54" s="14">
        <f>raw_data!D55</f>
        <v>34432</v>
      </c>
      <c r="B54" s="37">
        <f>raw_data!H55</f>
        <v>0.95923261390887293</v>
      </c>
      <c r="C54" s="37">
        <f>raw_data!F55</f>
        <v>0.37071428571428572</v>
      </c>
      <c r="E54" s="37">
        <f>raw_data!G55</f>
        <v>0.48460000000000003</v>
      </c>
      <c r="F54" s="37">
        <f>raw_data!R55</f>
        <v>0.35130952380952379</v>
      </c>
      <c r="G54" s="37">
        <f>raw_data!S55</f>
        <v>0.45599999999999996</v>
      </c>
    </row>
    <row r="55" spans="1:7" hidden="1" outlineLevel="1" x14ac:dyDescent="0.25">
      <c r="A55" s="14">
        <f>raw_data!D56</f>
        <v>34439</v>
      </c>
      <c r="B55" s="37">
        <f>raw_data!H56</f>
        <v>0.97072042964430849</v>
      </c>
      <c r="C55" s="37">
        <f>raw_data!F56</f>
        <v>0.3947619047619047</v>
      </c>
      <c r="E55" s="37">
        <f>raw_data!G56</f>
        <v>0.50350000000000006</v>
      </c>
      <c r="F55" s="37">
        <f>raw_data!R56</f>
        <v>0.35726190476190478</v>
      </c>
      <c r="G55" s="37">
        <f>raw_data!S56</f>
        <v>0.46432499999999999</v>
      </c>
    </row>
    <row r="56" spans="1:7" hidden="1" outlineLevel="1" x14ac:dyDescent="0.25">
      <c r="A56" s="14">
        <f>raw_data!D57</f>
        <v>34446</v>
      </c>
      <c r="B56" s="37">
        <f>raw_data!H57</f>
        <v>0.96210456784273179</v>
      </c>
      <c r="C56" s="37">
        <f>raw_data!F57</f>
        <v>0.40809523809523812</v>
      </c>
      <c r="E56" s="37">
        <f>raw_data!G57</f>
        <v>0.50890000000000002</v>
      </c>
      <c r="F56" s="37">
        <f>raw_data!R57</f>
        <v>0.37</v>
      </c>
      <c r="G56" s="37">
        <f>raw_data!S57</f>
        <v>0.47802499999999998</v>
      </c>
    </row>
    <row r="57" spans="1:7" hidden="1" outlineLevel="1" x14ac:dyDescent="0.25">
      <c r="A57" s="14">
        <f>raw_data!D58</f>
        <v>34453</v>
      </c>
      <c r="B57" s="37">
        <f>raw_data!H58</f>
        <v>0.93625698243800171</v>
      </c>
      <c r="C57" s="37">
        <f>raw_data!F58</f>
        <v>0.40238095238095234</v>
      </c>
      <c r="E57" s="37">
        <f>raw_data!G58</f>
        <v>0.49200000000000005</v>
      </c>
      <c r="F57" s="37">
        <f>raw_data!R58</f>
        <v>0.38345238095238093</v>
      </c>
      <c r="G57" s="37">
        <f>raw_data!S58</f>
        <v>0.49045000000000005</v>
      </c>
    </row>
    <row r="58" spans="1:7" hidden="1" outlineLevel="1" x14ac:dyDescent="0.25">
      <c r="A58" s="14">
        <f>raw_data!D59</f>
        <v>34460</v>
      </c>
      <c r="B58" s="37">
        <f>raw_data!H59</f>
        <v>0.91615330490098945</v>
      </c>
      <c r="C58" s="37">
        <f>raw_data!F59</f>
        <v>0.42142857142857143</v>
      </c>
      <c r="E58" s="37">
        <f>raw_data!G59</f>
        <v>0.501</v>
      </c>
      <c r="F58" s="37">
        <f>raw_data!R59</f>
        <v>0.39398809523809519</v>
      </c>
      <c r="G58" s="37">
        <f>raw_data!S59</f>
        <v>0.49725000000000003</v>
      </c>
    </row>
    <row r="59" spans="1:7" hidden="1" outlineLevel="1" x14ac:dyDescent="0.25">
      <c r="A59" s="14">
        <f>raw_data!D60</f>
        <v>34467</v>
      </c>
      <c r="B59" s="37">
        <f>raw_data!H60</f>
        <v>0.90466548916555378</v>
      </c>
      <c r="C59" s="37">
        <f>raw_data!F60</f>
        <v>0.43357142857142861</v>
      </c>
      <c r="E59" s="37">
        <f>raw_data!G60</f>
        <v>0.51390000000000002</v>
      </c>
      <c r="F59" s="37">
        <f>raw_data!R60</f>
        <v>0.40666666666666668</v>
      </c>
      <c r="G59" s="37">
        <f>raw_data!S60</f>
        <v>0.50134999999999996</v>
      </c>
    </row>
    <row r="60" spans="1:7" hidden="1" outlineLevel="1" x14ac:dyDescent="0.25">
      <c r="A60" s="14">
        <f>raw_data!D61</f>
        <v>34474</v>
      </c>
      <c r="B60" s="37">
        <f>raw_data!H61</f>
        <v>0.89317767343011822</v>
      </c>
      <c r="C60" s="37">
        <f>raw_data!F61</f>
        <v>0.45047619047619053</v>
      </c>
      <c r="E60" s="37">
        <f>raw_data!G61</f>
        <v>0.52600000000000002</v>
      </c>
      <c r="F60" s="37">
        <f>raw_data!R61</f>
        <v>0.41636904761904758</v>
      </c>
      <c r="G60" s="37">
        <f>raw_data!S61</f>
        <v>0.50395000000000001</v>
      </c>
    </row>
    <row r="61" spans="1:7" hidden="1" outlineLevel="1" x14ac:dyDescent="0.25">
      <c r="A61" s="14">
        <f>raw_data!D62</f>
        <v>34481</v>
      </c>
      <c r="B61" s="37">
        <f>raw_data!H62</f>
        <v>0.87594594982696483</v>
      </c>
      <c r="C61" s="37">
        <f>raw_data!F62</f>
        <v>0.42928571428571433</v>
      </c>
      <c r="E61" s="37">
        <f>raw_data!G62</f>
        <v>0.52210000000000001</v>
      </c>
      <c r="F61" s="37">
        <f>raw_data!R62</f>
        <v>0.42696428571428569</v>
      </c>
      <c r="G61" s="37">
        <f>raw_data!S62</f>
        <v>0.50822500000000004</v>
      </c>
    </row>
    <row r="62" spans="1:7" hidden="1" outlineLevel="1" x14ac:dyDescent="0.25">
      <c r="A62" s="14">
        <f>raw_data!D63</f>
        <v>34488</v>
      </c>
      <c r="B62" s="37">
        <f>raw_data!H63</f>
        <v>0.86445813409152916</v>
      </c>
      <c r="C62" s="37">
        <f>raw_data!F63</f>
        <v>0.43142857142857144</v>
      </c>
      <c r="E62" s="37">
        <f>raw_data!G63</f>
        <v>0.53189999999999993</v>
      </c>
      <c r="F62" s="37">
        <f>raw_data!R63</f>
        <v>0.43369047619047618</v>
      </c>
      <c r="G62" s="37">
        <f>raw_data!S63</f>
        <v>0.51574999999999993</v>
      </c>
    </row>
    <row r="63" spans="1:7" hidden="1" outlineLevel="1" x14ac:dyDescent="0.25">
      <c r="A63" s="14">
        <f>raw_data!D64</f>
        <v>34495</v>
      </c>
      <c r="B63" s="37">
        <f>raw_data!H64</f>
        <v>0.85871422622381144</v>
      </c>
      <c r="C63" s="37">
        <f>raw_data!F64</f>
        <v>0.44</v>
      </c>
      <c r="E63" s="37">
        <f>raw_data!G64</f>
        <v>0.51469999999999994</v>
      </c>
      <c r="F63" s="37">
        <f>raw_data!R64</f>
        <v>0.43619047619047624</v>
      </c>
      <c r="G63" s="37">
        <f>raw_data!S64</f>
        <v>0.52347500000000002</v>
      </c>
    </row>
    <row r="64" spans="1:7" hidden="1" outlineLevel="1" x14ac:dyDescent="0.25">
      <c r="A64" s="14">
        <f>raw_data!D65</f>
        <v>34502</v>
      </c>
      <c r="B64" s="37">
        <f>raw_data!H65</f>
        <v>0.85584227228995247</v>
      </c>
      <c r="C64" s="37">
        <f>raw_data!F65</f>
        <v>0.49309523809523814</v>
      </c>
      <c r="E64" s="37">
        <f>raw_data!G65</f>
        <v>0.55200000000000005</v>
      </c>
      <c r="F64" s="37">
        <f>raw_data!R65</f>
        <v>0.43779761904761905</v>
      </c>
      <c r="G64" s="37">
        <f>raw_data!S65</f>
        <v>0.523675</v>
      </c>
    </row>
    <row r="65" spans="1:7" hidden="1" outlineLevel="1" x14ac:dyDescent="0.25">
      <c r="A65" s="14">
        <f>raw_data!D66</f>
        <v>34509</v>
      </c>
      <c r="B65" s="37">
        <f>raw_data!H66</f>
        <v>0.90179353523169492</v>
      </c>
      <c r="C65" s="37">
        <f>raw_data!F66</f>
        <v>0.46</v>
      </c>
      <c r="E65" s="37">
        <f>raw_data!G66</f>
        <v>0.53969999999999996</v>
      </c>
      <c r="F65" s="37">
        <f>raw_data!R66</f>
        <v>0.44845238095238094</v>
      </c>
      <c r="G65" s="37">
        <f>raw_data!S66</f>
        <v>0.53017499999999995</v>
      </c>
    </row>
    <row r="66" spans="1:7" hidden="1" outlineLevel="1" x14ac:dyDescent="0.25">
      <c r="A66" s="14">
        <f>raw_data!D67</f>
        <v>34523</v>
      </c>
      <c r="B66" s="37">
        <f>raw_data!H67</f>
        <v>0.91902525883484831</v>
      </c>
      <c r="C66" s="37">
        <f>raw_data!F67</f>
        <v>0.46380952380952384</v>
      </c>
      <c r="E66" s="37">
        <f>raw_data!G67</f>
        <v>0.52780000000000005</v>
      </c>
      <c r="F66" s="37">
        <f>raw_data!R67</f>
        <v>0.45613095238095236</v>
      </c>
      <c r="G66" s="37">
        <f>raw_data!S67</f>
        <v>0.53457499999999991</v>
      </c>
    </row>
    <row r="67" spans="1:7" hidden="1" outlineLevel="1" x14ac:dyDescent="0.25">
      <c r="A67" s="14">
        <f>raw_data!D68</f>
        <v>34530</v>
      </c>
      <c r="B67" s="37">
        <f>raw_data!H68</f>
        <v>0.9448728442395784</v>
      </c>
      <c r="C67" s="37">
        <f>raw_data!F68</f>
        <v>0.47357142857142859</v>
      </c>
      <c r="E67" s="37">
        <f>raw_data!G68</f>
        <v>0.54780000000000006</v>
      </c>
      <c r="F67" s="37">
        <f>raw_data!R68</f>
        <v>0.46422619047619051</v>
      </c>
      <c r="G67" s="37">
        <f>raw_data!S68</f>
        <v>0.53354999999999997</v>
      </c>
    </row>
    <row r="68" spans="1:7" hidden="1" outlineLevel="1" x14ac:dyDescent="0.25">
      <c r="A68" s="14">
        <f>raw_data!D69</f>
        <v>34537</v>
      </c>
      <c r="B68" s="37">
        <f>raw_data!H69</f>
        <v>0.98795215324746188</v>
      </c>
      <c r="C68" s="37">
        <f>raw_data!F69</f>
        <v>0.46690476190476188</v>
      </c>
      <c r="E68" s="37">
        <f>raw_data!G69</f>
        <v>0.55740000000000001</v>
      </c>
      <c r="F68" s="37">
        <f>raw_data!R69</f>
        <v>0.47261904761904766</v>
      </c>
      <c r="G68" s="37">
        <f>raw_data!S69</f>
        <v>0.541825</v>
      </c>
    </row>
    <row r="69" spans="1:7" hidden="1" outlineLevel="1" x14ac:dyDescent="0.25">
      <c r="A69" s="14">
        <f>raw_data!D70</f>
        <v>34544</v>
      </c>
      <c r="B69" s="37">
        <f>raw_data!H70</f>
        <v>1.0195436465199099</v>
      </c>
      <c r="C69" s="37">
        <f>raw_data!F70</f>
        <v>0.48333333333333334</v>
      </c>
      <c r="E69" s="37">
        <f>raw_data!G70</f>
        <v>0.59389999999999998</v>
      </c>
      <c r="F69" s="37">
        <f>raw_data!R70</f>
        <v>0.46607142857142858</v>
      </c>
      <c r="G69" s="37">
        <f>raw_data!S70</f>
        <v>0.54317499999999996</v>
      </c>
    </row>
    <row r="70" spans="1:7" hidden="1" outlineLevel="1" x14ac:dyDescent="0.25">
      <c r="A70" s="14">
        <f>raw_data!D71</f>
        <v>34551</v>
      </c>
      <c r="B70" s="37">
        <f>raw_data!H71</f>
        <v>1.074110771263229</v>
      </c>
      <c r="C70" s="37">
        <f>raw_data!F71</f>
        <v>0.45976190476190471</v>
      </c>
      <c r="E70" s="37">
        <f>raw_data!G71</f>
        <v>0.58210000000000006</v>
      </c>
      <c r="F70" s="37">
        <f>raw_data!R71</f>
        <v>0.47190476190476194</v>
      </c>
      <c r="G70" s="37">
        <f>raw_data!S71</f>
        <v>0.55672500000000003</v>
      </c>
    </row>
    <row r="71" spans="1:7" hidden="1" outlineLevel="1" x14ac:dyDescent="0.25">
      <c r="A71" s="14">
        <f>raw_data!D72</f>
        <v>34558</v>
      </c>
      <c r="B71" s="37">
        <f>raw_data!H72</f>
        <v>1.2378121454931863</v>
      </c>
      <c r="C71" s="37">
        <f>raw_data!F72</f>
        <v>0.42976190476190479</v>
      </c>
      <c r="E71" s="37">
        <f>raw_data!G72</f>
        <v>0.55220000000000002</v>
      </c>
      <c r="F71" s="37">
        <f>raw_data!R72</f>
        <v>0.47089285714285711</v>
      </c>
      <c r="G71" s="37">
        <f>raw_data!S72</f>
        <v>0.57030000000000003</v>
      </c>
    </row>
    <row r="72" spans="1:7" hidden="1" outlineLevel="1" x14ac:dyDescent="0.25">
      <c r="A72" s="14">
        <f>raw_data!D73</f>
        <v>34565</v>
      </c>
      <c r="B72" s="37">
        <f>raw_data!H73</f>
        <v>1.364178118582978</v>
      </c>
      <c r="C72" s="37">
        <f>raw_data!F73</f>
        <v>0.41857142857142854</v>
      </c>
      <c r="E72" s="37">
        <f>raw_data!G73</f>
        <v>0.54200000000000004</v>
      </c>
      <c r="F72" s="37">
        <f>raw_data!R73</f>
        <v>0.45994047619047618</v>
      </c>
      <c r="G72" s="37">
        <f>raw_data!S73</f>
        <v>0.57140000000000002</v>
      </c>
    </row>
    <row r="73" spans="1:7" hidden="1" outlineLevel="1" x14ac:dyDescent="0.25">
      <c r="A73" s="14">
        <f>raw_data!D74</f>
        <v>34572</v>
      </c>
      <c r="B73" s="37">
        <f>raw_data!H74</f>
        <v>1.2808914545010699</v>
      </c>
      <c r="C73" s="37">
        <f>raw_data!F74</f>
        <v>0.40809523809523812</v>
      </c>
      <c r="E73" s="37">
        <f>raw_data!G74</f>
        <v>0.50170000000000003</v>
      </c>
      <c r="F73" s="37">
        <f>raw_data!R74</f>
        <v>0.44785714285714284</v>
      </c>
      <c r="G73" s="37">
        <f>raw_data!S74</f>
        <v>0.56755</v>
      </c>
    </row>
    <row r="74" spans="1:7" hidden="1" outlineLevel="1" x14ac:dyDescent="0.25">
      <c r="A74" s="14">
        <f>raw_data!D75</f>
        <v>34586</v>
      </c>
      <c r="B74" s="37">
        <f>raw_data!H75</f>
        <v>1.2378121454931863</v>
      </c>
      <c r="C74" s="37">
        <f>raw_data!F75</f>
        <v>0.41738095238095241</v>
      </c>
      <c r="E74" s="37">
        <f>raw_data!G75</f>
        <v>0.47470000000000001</v>
      </c>
      <c r="F74" s="37">
        <f>raw_data!R75</f>
        <v>0.42904761904761901</v>
      </c>
      <c r="G74" s="37">
        <f>raw_data!S75</f>
        <v>0.54449999999999998</v>
      </c>
    </row>
    <row r="75" spans="1:7" hidden="1" outlineLevel="1" x14ac:dyDescent="0.25">
      <c r="A75" s="14">
        <f>raw_data!D76</f>
        <v>34593</v>
      </c>
      <c r="B75" s="37">
        <f>raw_data!H76</f>
        <v>1.1602693892789959</v>
      </c>
      <c r="C75" s="37">
        <f>raw_data!F76</f>
        <v>0.40071428571428569</v>
      </c>
      <c r="E75" s="37">
        <f>raw_data!G76</f>
        <v>0.44740000000000002</v>
      </c>
      <c r="F75" s="37">
        <f>raw_data!R76</f>
        <v>0.41845238095238096</v>
      </c>
      <c r="G75" s="37">
        <f>raw_data!S76</f>
        <v>0.51765000000000005</v>
      </c>
    </row>
    <row r="76" spans="1:7" hidden="1" outlineLevel="1" x14ac:dyDescent="0.25">
      <c r="A76" s="14">
        <f>raw_data!D77</f>
        <v>34600</v>
      </c>
      <c r="B76" s="37">
        <f>raw_data!H77</f>
        <v>1.0913424948663824</v>
      </c>
      <c r="C76" s="37">
        <f>raw_data!F77</f>
        <v>0.42452380952380947</v>
      </c>
      <c r="E76" s="37">
        <f>raw_data!G77</f>
        <v>0.45770000000000005</v>
      </c>
      <c r="F76" s="37">
        <f>raw_data!R77</f>
        <v>0.41119047619047622</v>
      </c>
      <c r="G76" s="37">
        <f>raw_data!S77</f>
        <v>0.49145000000000005</v>
      </c>
    </row>
    <row r="77" spans="1:7" hidden="1" outlineLevel="1" x14ac:dyDescent="0.25">
      <c r="A77" s="14">
        <f>raw_data!D78</f>
        <v>34607</v>
      </c>
      <c r="B77" s="37">
        <f>raw_data!H78</f>
        <v>1.0540070937262167</v>
      </c>
      <c r="C77" s="37">
        <f>raw_data!F78</f>
        <v>0.43785714285714289</v>
      </c>
      <c r="E77" s="37">
        <f>raw_data!G78</f>
        <v>0.46560000000000001</v>
      </c>
      <c r="F77" s="37">
        <f>raw_data!R78</f>
        <v>0.41267857142857145</v>
      </c>
      <c r="G77" s="37">
        <f>raw_data!S78</f>
        <v>0.47037499999999999</v>
      </c>
    </row>
    <row r="78" spans="1:7" hidden="1" outlineLevel="1" x14ac:dyDescent="0.25">
      <c r="A78" s="14">
        <f>raw_data!D79</f>
        <v>34614</v>
      </c>
      <c r="B78" s="37">
        <f>raw_data!H79</f>
        <v>1.0310314622553454</v>
      </c>
      <c r="C78" s="37">
        <f>raw_data!F79</f>
        <v>0.43476190476190479</v>
      </c>
      <c r="E78" s="37">
        <f>raw_data!G79</f>
        <v>0.47520000000000001</v>
      </c>
      <c r="F78" s="37">
        <f>raw_data!R79</f>
        <v>0.42011904761904761</v>
      </c>
      <c r="G78" s="37">
        <f>raw_data!S79</f>
        <v>0.46135000000000004</v>
      </c>
    </row>
    <row r="79" spans="1:7" hidden="1" outlineLevel="1" x14ac:dyDescent="0.25">
      <c r="A79" s="14">
        <f>raw_data!D80</f>
        <v>34621</v>
      </c>
      <c r="B79" s="37">
        <f>raw_data!H80</f>
        <v>0.99369606111517972</v>
      </c>
      <c r="C79" s="37">
        <f>raw_data!F80</f>
        <v>0.40404761904761904</v>
      </c>
      <c r="E79" s="37">
        <f>raw_data!G80</f>
        <v>0.47590000000000005</v>
      </c>
      <c r="F79" s="37">
        <f>raw_data!R80</f>
        <v>0.42446428571428574</v>
      </c>
      <c r="G79" s="37">
        <f>raw_data!S80</f>
        <v>0.46147500000000002</v>
      </c>
    </row>
    <row r="80" spans="1:7" hidden="1" outlineLevel="1" x14ac:dyDescent="0.25">
      <c r="A80" s="14">
        <f>raw_data!D81</f>
        <v>34628</v>
      </c>
      <c r="B80" s="37">
        <f>raw_data!H81</f>
        <v>0.91615330490098945</v>
      </c>
      <c r="C80" s="37">
        <f>raw_data!F81</f>
        <v>0.41380952380952379</v>
      </c>
      <c r="E80" s="37">
        <f>raw_data!G81</f>
        <v>0.49869999999999998</v>
      </c>
      <c r="F80" s="37">
        <f>raw_data!R81</f>
        <v>0.42529761904761904</v>
      </c>
      <c r="G80" s="37">
        <f>raw_data!S81</f>
        <v>0.46860000000000002</v>
      </c>
    </row>
    <row r="81" spans="1:7" hidden="1" outlineLevel="1" x14ac:dyDescent="0.25">
      <c r="A81" s="14">
        <f>raw_data!D82</f>
        <v>34635</v>
      </c>
      <c r="B81" s="37">
        <f>raw_data!H82</f>
        <v>0.85871422622381144</v>
      </c>
      <c r="C81" s="37">
        <f>raw_data!F82</f>
        <v>0.43404761904761907</v>
      </c>
      <c r="E81" s="37">
        <f>raw_data!G82</f>
        <v>0.58560000000000001</v>
      </c>
      <c r="F81" s="37">
        <f>raw_data!R82</f>
        <v>0.42261904761904762</v>
      </c>
      <c r="G81" s="37">
        <f>raw_data!S82</f>
        <v>0.47885</v>
      </c>
    </row>
    <row r="82" spans="1:7" hidden="1" outlineLevel="1" x14ac:dyDescent="0.25">
      <c r="A82" s="14">
        <f>raw_data!D83</f>
        <v>34642</v>
      </c>
      <c r="B82" s="37">
        <f>raw_data!H83</f>
        <v>0.87307399589310586</v>
      </c>
      <c r="C82" s="37">
        <f>raw_data!F83</f>
        <v>0.44666666666666671</v>
      </c>
      <c r="E82" s="37">
        <f>raw_data!G83</f>
        <v>0.58520000000000005</v>
      </c>
      <c r="F82" s="37">
        <f>raw_data!R83</f>
        <v>0.42166666666666669</v>
      </c>
      <c r="G82" s="37">
        <f>raw_data!S83</f>
        <v>0.50885000000000002</v>
      </c>
    </row>
    <row r="83" spans="1:7" hidden="1" outlineLevel="1" x14ac:dyDescent="0.25">
      <c r="A83" s="14">
        <f>raw_data!D84</f>
        <v>34649</v>
      </c>
      <c r="B83" s="37">
        <f>raw_data!H84</f>
        <v>0.87307399589310586</v>
      </c>
      <c r="C83" s="37">
        <f>raw_data!F84</f>
        <v>0.42952380952380953</v>
      </c>
      <c r="E83" s="37">
        <f>raw_data!G84</f>
        <v>0.57820000000000005</v>
      </c>
      <c r="F83" s="37">
        <f>raw_data!R84</f>
        <v>0.42464285714285716</v>
      </c>
      <c r="G83" s="37">
        <f>raw_data!S84</f>
        <v>0.53634999999999999</v>
      </c>
    </row>
    <row r="84" spans="1:7" hidden="1" outlineLevel="1" x14ac:dyDescent="0.25">
      <c r="A84" s="14">
        <f>raw_data!D85</f>
        <v>34656</v>
      </c>
      <c r="B84" s="37">
        <f>raw_data!H85</f>
        <v>0.89030571949625925</v>
      </c>
      <c r="C84" s="37">
        <f>raw_data!F85</f>
        <v>0.41595238095238091</v>
      </c>
      <c r="E84" s="37">
        <f>raw_data!G85</f>
        <v>0.54979999999999996</v>
      </c>
      <c r="F84" s="37">
        <f>raw_data!R85</f>
        <v>0.43101190476190476</v>
      </c>
      <c r="G84" s="37">
        <f>raw_data!S85</f>
        <v>0.56192500000000001</v>
      </c>
    </row>
    <row r="85" spans="1:7" hidden="1" outlineLevel="1" x14ac:dyDescent="0.25">
      <c r="A85" s="14">
        <f>raw_data!D86</f>
        <v>34663</v>
      </c>
      <c r="B85" s="37">
        <f>raw_data!H86</f>
        <v>0.88456181162854153</v>
      </c>
      <c r="C85" s="37">
        <f>raw_data!F86</f>
        <v>0.43214285714285711</v>
      </c>
      <c r="E85" s="37">
        <f>raw_data!G86</f>
        <v>0.55669999999999997</v>
      </c>
      <c r="F85" s="37">
        <f>raw_data!R86</f>
        <v>0.43154761904761901</v>
      </c>
      <c r="G85" s="37">
        <f>raw_data!S86</f>
        <v>0.57469999999999999</v>
      </c>
    </row>
    <row r="86" spans="1:7" hidden="1" outlineLevel="1" x14ac:dyDescent="0.25">
      <c r="A86" s="14">
        <f>raw_data!D87</f>
        <v>34677</v>
      </c>
      <c r="B86" s="37">
        <f>raw_data!H87</f>
        <v>0.90179353523169492</v>
      </c>
      <c r="C86" s="37">
        <f>raw_data!F87</f>
        <v>0.40785714285714281</v>
      </c>
      <c r="E86" s="37">
        <f>raw_data!G87</f>
        <v>0.52689999999999992</v>
      </c>
      <c r="F86" s="37">
        <f>raw_data!R87</f>
        <v>0.43107142857142855</v>
      </c>
      <c r="G86" s="37">
        <f>raw_data!S87</f>
        <v>0.56747499999999995</v>
      </c>
    </row>
    <row r="87" spans="1:7" hidden="1" outlineLevel="1" x14ac:dyDescent="0.25">
      <c r="A87" s="14">
        <f>raw_data!D88</f>
        <v>34684</v>
      </c>
      <c r="B87" s="37">
        <f>raw_data!H88</f>
        <v>0.92764112063642501</v>
      </c>
      <c r="C87" s="37">
        <f>raw_data!F88</f>
        <v>0.3990476190476191</v>
      </c>
      <c r="E87" s="37">
        <f>raw_data!G88</f>
        <v>0.51549999999999996</v>
      </c>
      <c r="F87" s="37">
        <f>raw_data!R88</f>
        <v>0.42136904761904759</v>
      </c>
      <c r="G87" s="37">
        <f>raw_data!S88</f>
        <v>0.55289999999999995</v>
      </c>
    </row>
    <row r="88" spans="1:7" hidden="1" outlineLevel="1" x14ac:dyDescent="0.25">
      <c r="A88" s="14">
        <f>raw_data!D89</f>
        <v>34691</v>
      </c>
      <c r="B88" s="37">
        <f>raw_data!H89</f>
        <v>0.96210456784273179</v>
      </c>
      <c r="C88" s="37">
        <f>raw_data!F89</f>
        <v>0.41309523809523813</v>
      </c>
      <c r="E88" s="37">
        <f>raw_data!G89</f>
        <v>0.51869999999999994</v>
      </c>
      <c r="F88" s="37">
        <f>raw_data!R89</f>
        <v>0.41375000000000001</v>
      </c>
      <c r="G88" s="37">
        <f>raw_data!S89</f>
        <v>0.53722499999999995</v>
      </c>
    </row>
    <row r="89" spans="1:7" hidden="1" outlineLevel="1" x14ac:dyDescent="0.25">
      <c r="A89" s="14">
        <f>raw_data!D90</f>
        <v>34705</v>
      </c>
      <c r="B89" s="37">
        <f>raw_data!H90</f>
        <v>1.013799738652192</v>
      </c>
      <c r="C89" s="37">
        <f>raw_data!F90</f>
        <v>0.42071428571428576</v>
      </c>
      <c r="E89" s="37">
        <f>raw_data!G90</f>
        <v>0.53770000000000007</v>
      </c>
      <c r="F89" s="37">
        <f>raw_data!R90</f>
        <v>0.41303571428571428</v>
      </c>
      <c r="G89" s="37">
        <f>raw_data!S90</f>
        <v>0.52944999999999998</v>
      </c>
    </row>
    <row r="90" spans="1:7" hidden="1" outlineLevel="1" x14ac:dyDescent="0.25">
      <c r="A90" s="14">
        <f>raw_data!D91</f>
        <v>34712</v>
      </c>
      <c r="B90" s="37">
        <f>raw_data!H91</f>
        <v>1.0453912319246399</v>
      </c>
      <c r="C90" s="37">
        <f>raw_data!F91</f>
        <v>0.41714285714285715</v>
      </c>
      <c r="E90" s="37">
        <f>raw_data!G91</f>
        <v>0.55000000000000004</v>
      </c>
      <c r="F90" s="37">
        <f>raw_data!R91</f>
        <v>0.41017857142857145</v>
      </c>
      <c r="G90" s="37">
        <f>raw_data!S91</f>
        <v>0.52469999999999994</v>
      </c>
    </row>
    <row r="91" spans="1:7" hidden="1" outlineLevel="1" x14ac:dyDescent="0.25">
      <c r="A91" s="14">
        <f>raw_data!D92</f>
        <v>34719</v>
      </c>
      <c r="B91" s="37">
        <f>raw_data!H92</f>
        <v>1.0540070937262167</v>
      </c>
      <c r="C91" s="37">
        <f>raw_data!F92</f>
        <v>0.44404761904761902</v>
      </c>
      <c r="E91" s="37">
        <f>raw_data!G92</f>
        <v>0.57399999999999995</v>
      </c>
      <c r="F91" s="37">
        <f>raw_data!R92</f>
        <v>0.41250000000000009</v>
      </c>
      <c r="G91" s="37">
        <f>raw_data!S92</f>
        <v>0.53047500000000003</v>
      </c>
    </row>
    <row r="92" spans="1:7" hidden="1" outlineLevel="1" x14ac:dyDescent="0.25">
      <c r="A92" s="14">
        <f>raw_data!D93</f>
        <v>34726</v>
      </c>
      <c r="B92" s="37">
        <f>raw_data!H93</f>
        <v>1.0339034161892044</v>
      </c>
      <c r="C92" s="37">
        <f>raw_data!F93</f>
        <v>0.42738095238095236</v>
      </c>
      <c r="E92" s="37">
        <f>raw_data!G93</f>
        <v>0.56069999999999998</v>
      </c>
      <c r="F92" s="37">
        <f>raw_data!R93</f>
        <v>0.42375000000000002</v>
      </c>
      <c r="G92" s="37">
        <f>raw_data!S93</f>
        <v>0.54510000000000003</v>
      </c>
    </row>
    <row r="93" spans="1:7" hidden="1" outlineLevel="1" x14ac:dyDescent="0.25">
      <c r="A93" s="14">
        <f>raw_data!D94</f>
        <v>34733</v>
      </c>
      <c r="B93" s="37">
        <f>raw_data!H94</f>
        <v>1.0023119229167565</v>
      </c>
      <c r="C93" s="37">
        <f>raw_data!F94</f>
        <v>0.44714285714285718</v>
      </c>
      <c r="E93" s="37">
        <f>raw_data!G94</f>
        <v>0.57350000000000001</v>
      </c>
      <c r="F93" s="37">
        <f>raw_data!R94</f>
        <v>0.42732142857142857</v>
      </c>
      <c r="G93" s="37">
        <f>raw_data!S94</f>
        <v>0.55560000000000009</v>
      </c>
    </row>
    <row r="94" spans="1:7" hidden="1" outlineLevel="1" x14ac:dyDescent="0.25">
      <c r="A94" s="14">
        <f>raw_data!D95</f>
        <v>34740</v>
      </c>
      <c r="B94" s="37">
        <f>raw_data!H95</f>
        <v>0.99656801504903858</v>
      </c>
      <c r="C94" s="37">
        <f>raw_data!F95</f>
        <v>0.43952380952380954</v>
      </c>
      <c r="E94" s="37">
        <f>raw_data!G95</f>
        <v>0.55640000000000001</v>
      </c>
      <c r="F94" s="37">
        <f>raw_data!R95</f>
        <v>0.43392857142857144</v>
      </c>
      <c r="G94" s="37">
        <f>raw_data!S95</f>
        <v>0.56455</v>
      </c>
    </row>
    <row r="95" spans="1:7" hidden="1" outlineLevel="1" x14ac:dyDescent="0.25">
      <c r="A95" s="14">
        <f>raw_data!D96</f>
        <v>34747</v>
      </c>
      <c r="B95" s="37">
        <f>raw_data!H96</f>
        <v>0.93625698243800171</v>
      </c>
      <c r="C95" s="37">
        <f>raw_data!F96</f>
        <v>0.45023809523809522</v>
      </c>
      <c r="E95" s="37">
        <f>raw_data!G96</f>
        <v>0.58760000000000001</v>
      </c>
      <c r="F95" s="37">
        <f>raw_data!R96</f>
        <v>0.43952380952380954</v>
      </c>
      <c r="G95" s="37">
        <f>raw_data!S96</f>
        <v>0.56615000000000004</v>
      </c>
    </row>
    <row r="96" spans="1:7" hidden="1" outlineLevel="1" x14ac:dyDescent="0.25">
      <c r="A96" s="14">
        <f>raw_data!D97</f>
        <v>34754</v>
      </c>
      <c r="B96" s="37">
        <f>raw_data!H97</f>
        <v>0.88168985769468255</v>
      </c>
      <c r="C96" s="37">
        <f>raw_data!F97</f>
        <v>0.44500000000000001</v>
      </c>
      <c r="E96" s="37">
        <f>raw_data!G97</f>
        <v>0.58760000000000001</v>
      </c>
      <c r="F96" s="37">
        <f>raw_data!R97</f>
        <v>0.44107142857142856</v>
      </c>
      <c r="G96" s="37">
        <f>raw_data!S97</f>
        <v>0.56955</v>
      </c>
    </row>
    <row r="97" spans="1:7" hidden="1" outlineLevel="1" x14ac:dyDescent="0.25">
      <c r="A97" s="14">
        <f>raw_data!D98</f>
        <v>34768</v>
      </c>
      <c r="B97" s="37">
        <f>raw_data!H98</f>
        <v>0.87307399589310586</v>
      </c>
      <c r="C97" s="37">
        <f>raw_data!F98</f>
        <v>0.42642857142857143</v>
      </c>
      <c r="E97" s="37">
        <f>raw_data!G98</f>
        <v>0.52469999999999994</v>
      </c>
      <c r="F97" s="37">
        <f>raw_data!R98</f>
        <v>0.44547619047619053</v>
      </c>
      <c r="G97" s="37">
        <f>raw_data!S98</f>
        <v>0.57627500000000009</v>
      </c>
    </row>
    <row r="98" spans="1:7" hidden="1" outlineLevel="1" x14ac:dyDescent="0.25">
      <c r="A98" s="14">
        <f>raw_data!D99</f>
        <v>34775</v>
      </c>
      <c r="B98" s="37">
        <f>raw_data!H99</f>
        <v>0.85009836442223463</v>
      </c>
      <c r="C98" s="37">
        <f>raw_data!F99</f>
        <v>0.43476190476190479</v>
      </c>
      <c r="E98" s="37">
        <f>raw_data!G99</f>
        <v>0.55369999999999997</v>
      </c>
      <c r="F98" s="37">
        <f>raw_data!R99</f>
        <v>0.44029761904761905</v>
      </c>
      <c r="G98" s="37">
        <f>raw_data!S99</f>
        <v>0.5640750000000001</v>
      </c>
    </row>
    <row r="99" spans="1:7" hidden="1" outlineLevel="1" x14ac:dyDescent="0.25">
      <c r="A99" s="14">
        <f>raw_data!D100</f>
        <v>34782</v>
      </c>
      <c r="B99" s="37">
        <f>raw_data!H100</f>
        <v>0.89317767343011822</v>
      </c>
      <c r="C99" s="37">
        <f>raw_data!F100</f>
        <v>0.44714285714285718</v>
      </c>
      <c r="E99" s="37">
        <f>raw_data!G100</f>
        <v>0.57820000000000005</v>
      </c>
      <c r="F99" s="37">
        <f>raw_data!R100</f>
        <v>0.43910714285714281</v>
      </c>
      <c r="G99" s="37">
        <f>raw_data!S100</f>
        <v>0.56340000000000001</v>
      </c>
    </row>
    <row r="100" spans="1:7" hidden="1" outlineLevel="1" x14ac:dyDescent="0.25">
      <c r="A100" s="14">
        <f>raw_data!D101</f>
        <v>34789</v>
      </c>
      <c r="B100" s="37">
        <f>raw_data!H101</f>
        <v>0.93338502850414284</v>
      </c>
      <c r="C100" s="37">
        <f>raw_data!F101</f>
        <v>0.45642857142857146</v>
      </c>
      <c r="E100" s="37">
        <f>raw_data!G101</f>
        <v>0.59470000000000001</v>
      </c>
      <c r="F100" s="37">
        <f>raw_data!R101</f>
        <v>0.43833333333333335</v>
      </c>
      <c r="G100" s="37">
        <f>raw_data!S101</f>
        <v>0.56105000000000005</v>
      </c>
    </row>
    <row r="101" spans="1:7" hidden="1" outlineLevel="1" x14ac:dyDescent="0.25">
      <c r="A101" s="14">
        <f>raw_data!D102</f>
        <v>34796</v>
      </c>
      <c r="B101" s="37">
        <f>raw_data!H102</f>
        <v>0.93338502850414284</v>
      </c>
      <c r="C101" s="37">
        <f>raw_data!F102</f>
        <v>0.46833333333333338</v>
      </c>
      <c r="E101" s="37">
        <f>raw_data!G102</f>
        <v>0.6129</v>
      </c>
      <c r="F101" s="37">
        <f>raw_data!R102</f>
        <v>0.44119047619047624</v>
      </c>
      <c r="G101" s="37">
        <f>raw_data!S102</f>
        <v>0.56282499999999991</v>
      </c>
    </row>
    <row r="102" spans="1:7" hidden="1" outlineLevel="1" x14ac:dyDescent="0.25">
      <c r="A102" s="14">
        <f>raw_data!D103</f>
        <v>34803</v>
      </c>
      <c r="B102" s="37">
        <f>raw_data!H103</f>
        <v>0.97933629144588519</v>
      </c>
      <c r="C102" s="37">
        <f>raw_data!F103</f>
        <v>0.45595238095238094</v>
      </c>
      <c r="E102" s="37">
        <f>raw_data!G103</f>
        <v>0.60439999999999994</v>
      </c>
      <c r="F102" s="37">
        <f>raw_data!R103</f>
        <v>0.45166666666666666</v>
      </c>
      <c r="G102" s="37">
        <f>raw_data!S103</f>
        <v>0.58487500000000003</v>
      </c>
    </row>
    <row r="103" spans="1:7" hidden="1" outlineLevel="1" x14ac:dyDescent="0.25">
      <c r="A103" s="14">
        <f>raw_data!D104</f>
        <v>34810</v>
      </c>
      <c r="B103" s="37">
        <f>raw_data!H104</f>
        <v>0.98795215324746188</v>
      </c>
      <c r="C103" s="37">
        <f>raw_data!F104</f>
        <v>0.48595238095238097</v>
      </c>
      <c r="E103" s="37">
        <f>raw_data!G104</f>
        <v>0.63200000000000001</v>
      </c>
      <c r="F103" s="37">
        <f>raw_data!R104</f>
        <v>0.45696428571428577</v>
      </c>
      <c r="G103" s="37">
        <f>raw_data!S104</f>
        <v>0.59755000000000003</v>
      </c>
    </row>
    <row r="104" spans="1:7" hidden="1" outlineLevel="1" x14ac:dyDescent="0.25">
      <c r="A104" s="14">
        <f>raw_data!D105</f>
        <v>34817</v>
      </c>
      <c r="B104" s="37">
        <f>raw_data!H105</f>
        <v>0.97933629144588519</v>
      </c>
      <c r="C104" s="37">
        <f>raw_data!F105</f>
        <v>0.48523809523809519</v>
      </c>
      <c r="E104" s="37">
        <f>raw_data!G105</f>
        <v>0.65329999999999999</v>
      </c>
      <c r="F104" s="37">
        <f>raw_data!R105</f>
        <v>0.46666666666666667</v>
      </c>
      <c r="G104" s="37">
        <f>raw_data!S105</f>
        <v>0.61099999999999999</v>
      </c>
    </row>
    <row r="105" spans="1:7" hidden="1" outlineLevel="1" x14ac:dyDescent="0.25">
      <c r="A105" s="14">
        <f>raw_data!D106</f>
        <v>34824</v>
      </c>
      <c r="B105" s="37">
        <f>raw_data!H106</f>
        <v>0.95923261390887293</v>
      </c>
      <c r="C105" s="37">
        <f>raw_data!F106</f>
        <v>0.484047619047619</v>
      </c>
      <c r="E105" s="37">
        <f>raw_data!G106</f>
        <v>0.63990000000000002</v>
      </c>
      <c r="F105" s="37">
        <f>raw_data!R106</f>
        <v>0.47386904761904763</v>
      </c>
      <c r="G105" s="37">
        <f>raw_data!S106</f>
        <v>0.62565000000000004</v>
      </c>
    </row>
    <row r="106" spans="1:7" hidden="1" outlineLevel="1" x14ac:dyDescent="0.25">
      <c r="A106" s="14">
        <f>raw_data!D107</f>
        <v>34831</v>
      </c>
      <c r="B106" s="37">
        <f>raw_data!H107</f>
        <v>0.95923261390887293</v>
      </c>
      <c r="C106" s="37">
        <f>raw_data!F107</f>
        <v>0.46476190476190476</v>
      </c>
      <c r="E106" s="37">
        <f>raw_data!G107</f>
        <v>0.63670000000000004</v>
      </c>
      <c r="F106" s="37">
        <f>raw_data!R107</f>
        <v>0.47779761904761903</v>
      </c>
      <c r="G106" s="37">
        <f>raw_data!S107</f>
        <v>0.63239999999999996</v>
      </c>
    </row>
    <row r="107" spans="1:7" hidden="1" outlineLevel="1" x14ac:dyDescent="0.25">
      <c r="A107" s="14">
        <f>raw_data!D108</f>
        <v>34838</v>
      </c>
      <c r="B107" s="37">
        <f>raw_data!H108</f>
        <v>0.90179353523169492</v>
      </c>
      <c r="C107" s="37">
        <f>raw_data!F108</f>
        <v>0.47761904761904761</v>
      </c>
      <c r="E107" s="37">
        <f>raw_data!G108</f>
        <v>0.66339999999999999</v>
      </c>
      <c r="F107" s="37">
        <f>raw_data!R108</f>
        <v>0.48</v>
      </c>
      <c r="G107" s="37">
        <f>raw_data!S108</f>
        <v>0.64047499999999991</v>
      </c>
    </row>
    <row r="108" spans="1:7" hidden="1" outlineLevel="1" x14ac:dyDescent="0.25">
      <c r="A108" s="14">
        <f>raw_data!D109</f>
        <v>34845</v>
      </c>
      <c r="B108" s="37">
        <f>raw_data!H109</f>
        <v>0.88168985769468255</v>
      </c>
      <c r="C108" s="37">
        <f>raw_data!F109</f>
        <v>0.44500000000000001</v>
      </c>
      <c r="E108" s="37">
        <f>raw_data!G109</f>
        <v>0.64069999999999994</v>
      </c>
      <c r="F108" s="37">
        <f>raw_data!R109</f>
        <v>0.47791666666666666</v>
      </c>
      <c r="G108" s="37">
        <f>raw_data!S109</f>
        <v>0.64832500000000004</v>
      </c>
    </row>
    <row r="109" spans="1:7" hidden="1" outlineLevel="1" x14ac:dyDescent="0.25">
      <c r="A109" s="14">
        <f>raw_data!D110</f>
        <v>34859</v>
      </c>
      <c r="B109" s="37">
        <f>raw_data!H110</f>
        <v>0.85009836442223463</v>
      </c>
      <c r="C109" s="37">
        <f>raw_data!F110</f>
        <v>0.44761904761904764</v>
      </c>
      <c r="E109" s="37">
        <f>raw_data!G110</f>
        <v>0.60799999999999998</v>
      </c>
      <c r="F109" s="37">
        <f>raw_data!R110</f>
        <v>0.46785714285714286</v>
      </c>
      <c r="G109" s="37">
        <f>raw_data!S110</f>
        <v>0.64517500000000005</v>
      </c>
    </row>
    <row r="110" spans="1:7" hidden="1" outlineLevel="1" x14ac:dyDescent="0.25">
      <c r="A110" s="14">
        <f>raw_data!D111</f>
        <v>34866</v>
      </c>
      <c r="B110" s="37">
        <f>raw_data!H111</f>
        <v>0.82999468688522238</v>
      </c>
      <c r="C110" s="37">
        <f>raw_data!F111</f>
        <v>0.44857142857142857</v>
      </c>
      <c r="E110" s="37">
        <f>raw_data!G111</f>
        <v>0.61499999999999999</v>
      </c>
      <c r="F110" s="37">
        <f>raw_data!R111</f>
        <v>0.45874999999999999</v>
      </c>
      <c r="G110" s="37">
        <f>raw_data!S111</f>
        <v>0.63719999999999999</v>
      </c>
    </row>
    <row r="111" spans="1:7" hidden="1" outlineLevel="1" x14ac:dyDescent="0.25">
      <c r="A111" s="14">
        <f>raw_data!D112</f>
        <v>34873</v>
      </c>
      <c r="B111" s="37">
        <f>raw_data!H112</f>
        <v>0.79553123967891559</v>
      </c>
      <c r="C111" s="37">
        <f>raw_data!F112</f>
        <v>0.41642857142857137</v>
      </c>
      <c r="E111" s="37">
        <f>raw_data!G112</f>
        <v>0.56979999999999997</v>
      </c>
      <c r="F111" s="37">
        <f>raw_data!R112</f>
        <v>0.45470238095238097</v>
      </c>
      <c r="G111" s="37">
        <f>raw_data!S112</f>
        <v>0.63177499999999998</v>
      </c>
    </row>
    <row r="112" spans="1:7" hidden="1" outlineLevel="1" x14ac:dyDescent="0.25">
      <c r="A112" s="14">
        <f>raw_data!D113</f>
        <v>34880</v>
      </c>
      <c r="B112" s="37">
        <f>raw_data!H113</f>
        <v>0.77255560820804436</v>
      </c>
      <c r="C112" s="37">
        <f>raw_data!F113</f>
        <v>0.41428571428571426</v>
      </c>
      <c r="E112" s="37">
        <f>raw_data!G113</f>
        <v>0.59150000000000003</v>
      </c>
      <c r="F112" s="37">
        <f>raw_data!R113</f>
        <v>0.43940476190476191</v>
      </c>
      <c r="G112" s="37">
        <f>raw_data!S113</f>
        <v>0.608375</v>
      </c>
    </row>
    <row r="113" spans="1:7" hidden="1" outlineLevel="1" x14ac:dyDescent="0.25">
      <c r="A113" s="14">
        <f>raw_data!D114</f>
        <v>34887</v>
      </c>
      <c r="B113" s="37">
        <f>raw_data!H114</f>
        <v>0.77255560820804436</v>
      </c>
      <c r="C113" s="37">
        <f>raw_data!F114</f>
        <v>0.40809523809523812</v>
      </c>
      <c r="E113" s="37">
        <f>raw_data!G114</f>
        <v>0.53799999999999992</v>
      </c>
      <c r="F113" s="37">
        <f>raw_data!R114</f>
        <v>0.43172619047619043</v>
      </c>
      <c r="G113" s="37">
        <f>raw_data!S114</f>
        <v>0.59607499999999991</v>
      </c>
    </row>
    <row r="114" spans="1:7" hidden="1" outlineLevel="1" x14ac:dyDescent="0.25">
      <c r="A114" s="14">
        <f>raw_data!D115</f>
        <v>34894</v>
      </c>
      <c r="B114" s="37">
        <f>raw_data!H115</f>
        <v>0.82137882508364568</v>
      </c>
      <c r="C114" s="37">
        <f>raw_data!F115</f>
        <v>0.4123809523809524</v>
      </c>
      <c r="E114" s="37">
        <f>raw_data!G115</f>
        <v>0.5454</v>
      </c>
      <c r="F114" s="37">
        <f>raw_data!R115</f>
        <v>0.42184523809523811</v>
      </c>
      <c r="G114" s="37">
        <f>raw_data!S115</f>
        <v>0.57857499999999995</v>
      </c>
    </row>
    <row r="115" spans="1:7" hidden="1" outlineLevel="1" x14ac:dyDescent="0.25">
      <c r="A115" s="14">
        <f>raw_data!D116</f>
        <v>34901</v>
      </c>
      <c r="B115" s="37">
        <f>raw_data!H116</f>
        <v>0.80701905541435115</v>
      </c>
      <c r="C115" s="37">
        <f>raw_data!F116</f>
        <v>0.39976190476190476</v>
      </c>
      <c r="E115" s="37">
        <f>raw_data!G116</f>
        <v>0.52049999999999996</v>
      </c>
      <c r="F115" s="37">
        <f>raw_data!R116</f>
        <v>0.41279761904761902</v>
      </c>
      <c r="G115" s="37">
        <f>raw_data!S116</f>
        <v>0.56117499999999998</v>
      </c>
    </row>
    <row r="116" spans="1:7" hidden="1" outlineLevel="1" x14ac:dyDescent="0.25">
      <c r="A116" s="14">
        <f>raw_data!D117</f>
        <v>34908</v>
      </c>
      <c r="B116" s="37">
        <f>raw_data!H117</f>
        <v>0.78404342394347992</v>
      </c>
      <c r="C116" s="37">
        <f>raw_data!F117</f>
        <v>0.41499999999999998</v>
      </c>
      <c r="E116" s="37">
        <f>raw_data!G117</f>
        <v>0.53749999999999998</v>
      </c>
      <c r="F116" s="37">
        <f>raw_data!R117</f>
        <v>0.40863095238095237</v>
      </c>
      <c r="G116" s="37">
        <f>raw_data!S117</f>
        <v>0.54885000000000006</v>
      </c>
    </row>
    <row r="117" spans="1:7" hidden="1" outlineLevel="1" x14ac:dyDescent="0.25">
      <c r="A117" s="14">
        <f>raw_data!D118</f>
        <v>34915</v>
      </c>
      <c r="B117" s="37">
        <f>raw_data!H118</f>
        <v>0.7782995160757622</v>
      </c>
      <c r="C117" s="37">
        <f>raw_data!F118</f>
        <v>0.42166666666666669</v>
      </c>
      <c r="E117" s="37">
        <f>raw_data!G118</f>
        <v>0.53969999999999996</v>
      </c>
      <c r="F117" s="37">
        <f>raw_data!R118</f>
        <v>0.40880952380952384</v>
      </c>
      <c r="G117" s="37">
        <f>raw_data!S118</f>
        <v>0.53534999999999999</v>
      </c>
    </row>
    <row r="118" spans="1:7" hidden="1" outlineLevel="1" x14ac:dyDescent="0.25">
      <c r="A118" s="14">
        <f>raw_data!D119</f>
        <v>34922</v>
      </c>
      <c r="B118" s="37">
        <f>raw_data!H119</f>
        <v>0.7696836542741855</v>
      </c>
      <c r="C118" s="37">
        <f>raw_data!F119</f>
        <v>0.42523809523809525</v>
      </c>
      <c r="E118" s="37">
        <f>raw_data!G119</f>
        <v>0.55720000000000003</v>
      </c>
      <c r="F118" s="37">
        <f>raw_data!R119</f>
        <v>0.41220238095238093</v>
      </c>
      <c r="G118" s="37">
        <f>raw_data!S119</f>
        <v>0.535775</v>
      </c>
    </row>
    <row r="119" spans="1:7" hidden="1" outlineLevel="1" x14ac:dyDescent="0.25">
      <c r="A119" s="14">
        <f>raw_data!D120</f>
        <v>34929</v>
      </c>
      <c r="B119" s="37">
        <f>raw_data!H120</f>
        <v>0.75532388460489097</v>
      </c>
      <c r="C119" s="37">
        <f>raw_data!F120</f>
        <v>0.42547619047619051</v>
      </c>
      <c r="E119" s="37">
        <f>raw_data!G120</f>
        <v>0.5423</v>
      </c>
      <c r="F119" s="37">
        <f>raw_data!R120</f>
        <v>0.41541666666666666</v>
      </c>
      <c r="G119" s="37">
        <f>raw_data!S120</f>
        <v>0.5387249999999999</v>
      </c>
    </row>
    <row r="120" spans="1:7" hidden="1" outlineLevel="1" x14ac:dyDescent="0.25">
      <c r="A120" s="14">
        <f>raw_data!D121</f>
        <v>34936</v>
      </c>
      <c r="B120" s="37">
        <f>raw_data!H121</f>
        <v>0.70075675986157182</v>
      </c>
      <c r="C120" s="37">
        <f>raw_data!F121</f>
        <v>0.42523809523809525</v>
      </c>
      <c r="E120" s="37">
        <f>raw_data!G121</f>
        <v>0.55969999999999998</v>
      </c>
      <c r="F120" s="37">
        <f>raw_data!R121</f>
        <v>0.42184523809523811</v>
      </c>
      <c r="G120" s="37">
        <f>raw_data!S121</f>
        <v>0.54417499999999996</v>
      </c>
    </row>
    <row r="121" spans="1:7" hidden="1" outlineLevel="1" x14ac:dyDescent="0.25">
      <c r="A121" s="14">
        <f>raw_data!D122</f>
        <v>34950</v>
      </c>
      <c r="B121" s="37">
        <f>raw_data!H122</f>
        <v>0.68352503625841843</v>
      </c>
      <c r="C121" s="37">
        <f>raw_data!F122</f>
        <v>0.43904761904761908</v>
      </c>
      <c r="E121" s="37">
        <f>raw_data!G122</f>
        <v>0.54789999999999994</v>
      </c>
      <c r="F121" s="37">
        <f>raw_data!R122</f>
        <v>0.4244047619047619</v>
      </c>
      <c r="G121" s="37">
        <f>raw_data!S122</f>
        <v>0.54972500000000002</v>
      </c>
    </row>
    <row r="122" spans="1:7" hidden="1" outlineLevel="1" x14ac:dyDescent="0.25">
      <c r="A122" s="14">
        <f>raw_data!D123</f>
        <v>34957</v>
      </c>
      <c r="B122" s="37">
        <f>raw_data!H123</f>
        <v>0.65767745085368834</v>
      </c>
      <c r="C122" s="37">
        <f>raw_data!F123</f>
        <v>0.45047619047619053</v>
      </c>
      <c r="E122" s="37">
        <f>raw_data!G123</f>
        <v>0.56630000000000003</v>
      </c>
      <c r="F122" s="37">
        <f>raw_data!R123</f>
        <v>0.42875000000000002</v>
      </c>
      <c r="G122" s="37">
        <f>raw_data!S123</f>
        <v>0.5517749999999999</v>
      </c>
    </row>
    <row r="123" spans="1:7" hidden="1" outlineLevel="1" x14ac:dyDescent="0.25">
      <c r="A123" s="14">
        <f>raw_data!D124</f>
        <v>34964</v>
      </c>
      <c r="B123" s="37">
        <f>raw_data!H124</f>
        <v>0.64906158905211164</v>
      </c>
      <c r="C123" s="37">
        <f>raw_data!F124</f>
        <v>0.4107142857142857</v>
      </c>
      <c r="E123" s="37">
        <f>raw_data!G124</f>
        <v>0.53490000000000004</v>
      </c>
      <c r="F123" s="37">
        <f>raw_data!R124</f>
        <v>0.43505952380952384</v>
      </c>
      <c r="G123" s="37">
        <f>raw_data!S124</f>
        <v>0.55404999999999993</v>
      </c>
    </row>
    <row r="124" spans="1:7" hidden="1" outlineLevel="1" x14ac:dyDescent="0.25">
      <c r="A124" s="14">
        <f>raw_data!D125</f>
        <v>34971</v>
      </c>
      <c r="B124" s="37">
        <f>raw_data!H125</f>
        <v>0.63757377331667597</v>
      </c>
      <c r="C124" s="37">
        <f>raw_data!F125</f>
        <v>0.41761904761904761</v>
      </c>
      <c r="E124" s="37">
        <f>raw_data!G125</f>
        <v>0.57669999999999999</v>
      </c>
      <c r="F124" s="37">
        <f>raw_data!R125</f>
        <v>0.4313690476190476</v>
      </c>
      <c r="G124" s="37">
        <f>raw_data!S125</f>
        <v>0.55220000000000002</v>
      </c>
    </row>
    <row r="125" spans="1:7" hidden="1" outlineLevel="1" x14ac:dyDescent="0.25">
      <c r="A125" s="14">
        <f>raw_data!D126</f>
        <v>34978</v>
      </c>
      <c r="B125" s="37">
        <f>raw_data!H126</f>
        <v>0.61459814184580486</v>
      </c>
      <c r="C125" s="37">
        <f>raw_data!F126</f>
        <v>0.40547619047619049</v>
      </c>
      <c r="E125" s="37">
        <f>raw_data!G126</f>
        <v>0.49149999999999999</v>
      </c>
      <c r="F125" s="37">
        <f>raw_data!R126</f>
        <v>0.42946428571428574</v>
      </c>
      <c r="G125" s="37">
        <f>raw_data!S126</f>
        <v>0.55644999999999989</v>
      </c>
    </row>
    <row r="126" spans="1:7" hidden="1" outlineLevel="1" x14ac:dyDescent="0.25">
      <c r="A126" s="14">
        <f>raw_data!D127</f>
        <v>34985</v>
      </c>
      <c r="B126" s="37">
        <f>raw_data!H127</f>
        <v>0.59449446430879249</v>
      </c>
      <c r="C126" s="37">
        <f>raw_data!F127</f>
        <v>0.41452380952380952</v>
      </c>
      <c r="E126" s="37">
        <f>raw_data!G127</f>
        <v>0.50290000000000001</v>
      </c>
      <c r="F126" s="37">
        <f>raw_data!R127</f>
        <v>0.4210714285714286</v>
      </c>
      <c r="G126" s="37">
        <f>raw_data!S127</f>
        <v>0.54235</v>
      </c>
    </row>
    <row r="127" spans="1:7" hidden="1" outlineLevel="1" x14ac:dyDescent="0.25">
      <c r="A127" s="14">
        <f>raw_data!D128</f>
        <v>34992</v>
      </c>
      <c r="B127" s="37">
        <f>raw_data!H128</f>
        <v>0.5858786025072158</v>
      </c>
      <c r="C127" s="37">
        <f>raw_data!F128</f>
        <v>0.41357142857142859</v>
      </c>
      <c r="E127" s="37">
        <f>raw_data!G128</f>
        <v>0.49700000000000005</v>
      </c>
      <c r="F127" s="37">
        <f>raw_data!R128</f>
        <v>0.41208333333333336</v>
      </c>
      <c r="G127" s="37">
        <f>raw_data!S128</f>
        <v>0.52650000000000008</v>
      </c>
    </row>
    <row r="128" spans="1:7" hidden="1" outlineLevel="1" x14ac:dyDescent="0.25">
      <c r="A128" s="14">
        <f>raw_data!D129</f>
        <v>34999</v>
      </c>
      <c r="B128" s="37">
        <f>raw_data!H129</f>
        <v>0.58300664857335693</v>
      </c>
      <c r="C128" s="37">
        <f>raw_data!F129</f>
        <v>0.41761904761904761</v>
      </c>
      <c r="E128" s="37">
        <f>raw_data!G129</f>
        <v>0.50060000000000004</v>
      </c>
      <c r="F128" s="37">
        <f>raw_data!R129</f>
        <v>0.41279761904761902</v>
      </c>
      <c r="G128" s="37">
        <f>raw_data!S129</f>
        <v>0.51702499999999996</v>
      </c>
    </row>
    <row r="129" spans="1:7" hidden="1" outlineLevel="1" x14ac:dyDescent="0.25">
      <c r="A129" s="14">
        <f>raw_data!D130</f>
        <v>35006</v>
      </c>
      <c r="B129" s="37">
        <f>raw_data!H130</f>
        <v>0.67203722052298287</v>
      </c>
      <c r="C129" s="37">
        <f>raw_data!F130</f>
        <v>0.42714285714285716</v>
      </c>
      <c r="E129" s="37">
        <f>raw_data!G130</f>
        <v>0.5151</v>
      </c>
      <c r="F129" s="37">
        <f>raw_data!R130</f>
        <v>0.41279761904761902</v>
      </c>
      <c r="G129" s="37">
        <f>raw_data!S130</f>
        <v>0.498</v>
      </c>
    </row>
    <row r="130" spans="1:7" hidden="1" outlineLevel="1" x14ac:dyDescent="0.25">
      <c r="A130" s="14">
        <f>raw_data!D131</f>
        <v>35013</v>
      </c>
      <c r="B130" s="37">
        <f>raw_data!H131</f>
        <v>0.67778112839070059</v>
      </c>
      <c r="C130" s="37">
        <f>raw_data!F131</f>
        <v>0.42452380952380947</v>
      </c>
      <c r="E130" s="37">
        <f>raw_data!G131</f>
        <v>0.50700000000000001</v>
      </c>
      <c r="F130" s="37">
        <f>raw_data!R131</f>
        <v>0.41821428571428576</v>
      </c>
      <c r="G130" s="37">
        <f>raw_data!S131</f>
        <v>0.50390000000000001</v>
      </c>
    </row>
    <row r="131" spans="1:7" hidden="1" outlineLevel="1" x14ac:dyDescent="0.25">
      <c r="A131" s="14">
        <f>raw_data!D132</f>
        <v>35020</v>
      </c>
      <c r="B131" s="37">
        <f>raw_data!H132</f>
        <v>0.67778112839070059</v>
      </c>
      <c r="C131" s="37">
        <f>raw_data!F132</f>
        <v>0.44214285714285717</v>
      </c>
      <c r="E131" s="37">
        <f>raw_data!G132</f>
        <v>0.52790000000000004</v>
      </c>
      <c r="F131" s="37">
        <f>raw_data!R132</f>
        <v>0.42071428571428571</v>
      </c>
      <c r="G131" s="37">
        <f>raw_data!S132</f>
        <v>0.50492500000000007</v>
      </c>
    </row>
    <row r="132" spans="1:7" hidden="1" outlineLevel="1" x14ac:dyDescent="0.25">
      <c r="A132" s="14">
        <f>raw_data!D133</f>
        <v>35041</v>
      </c>
      <c r="B132" s="37">
        <f>raw_data!H133</f>
        <v>0.69501285199385399</v>
      </c>
      <c r="C132" s="37">
        <f>raw_data!F133</f>
        <v>0.45166666666666666</v>
      </c>
      <c r="E132" s="37">
        <f>raw_data!G133</f>
        <v>0.54649999999999999</v>
      </c>
      <c r="F132" s="37">
        <f>raw_data!R133</f>
        <v>0.42785714285714288</v>
      </c>
      <c r="G132" s="37">
        <f>raw_data!S133</f>
        <v>0.51265000000000005</v>
      </c>
    </row>
    <row r="133" spans="1:7" hidden="1" outlineLevel="1" x14ac:dyDescent="0.25">
      <c r="A133" s="14">
        <f>raw_data!D134</f>
        <v>35048</v>
      </c>
      <c r="B133" s="37">
        <f>raw_data!H134</f>
        <v>0.80414710148049229</v>
      </c>
      <c r="C133" s="37">
        <f>raw_data!F134</f>
        <v>0.46452380952380956</v>
      </c>
      <c r="E133" s="37">
        <f>raw_data!G134</f>
        <v>0.59589999999999999</v>
      </c>
      <c r="F133" s="37">
        <f>raw_data!R134</f>
        <v>0.4363690476190476</v>
      </c>
      <c r="G133" s="37">
        <f>raw_data!S134</f>
        <v>0.52412499999999995</v>
      </c>
    </row>
    <row r="134" spans="1:7" hidden="1" outlineLevel="1" x14ac:dyDescent="0.25">
      <c r="A134" s="14">
        <f>raw_data!D135</f>
        <v>35055</v>
      </c>
      <c r="B134" s="37">
        <f>raw_data!H135</f>
        <v>0.7696836542741855</v>
      </c>
      <c r="C134" s="37">
        <f>raw_data!F135</f>
        <v>0.45571428571428574</v>
      </c>
      <c r="E134" s="37">
        <f>raw_data!G135</f>
        <v>0.57590000000000008</v>
      </c>
      <c r="F134" s="37">
        <f>raw_data!R135</f>
        <v>0.44571428571428573</v>
      </c>
      <c r="G134" s="37">
        <f>raw_data!S135</f>
        <v>0.54432499999999995</v>
      </c>
    </row>
    <row r="135" spans="1:7" hidden="1" outlineLevel="1" x14ac:dyDescent="0.25">
      <c r="A135" s="14">
        <f>raw_data!D136</f>
        <v>35069</v>
      </c>
      <c r="B135" s="37">
        <f>raw_data!H136</f>
        <v>0.81276296328206898</v>
      </c>
      <c r="C135" s="37">
        <f>raw_data!F136</f>
        <v>0.48238095238095241</v>
      </c>
      <c r="E135" s="37">
        <f>raw_data!G136</f>
        <v>0.6048</v>
      </c>
      <c r="F135" s="37">
        <f>raw_data!R136</f>
        <v>0.45351190476190478</v>
      </c>
      <c r="G135" s="37">
        <f>raw_data!S136</f>
        <v>0.56154999999999999</v>
      </c>
    </row>
    <row r="136" spans="1:7" hidden="1" outlineLevel="1" x14ac:dyDescent="0.25">
      <c r="A136" s="14">
        <f>raw_data!D137</f>
        <v>35076</v>
      </c>
      <c r="B136" s="37">
        <f>raw_data!H137</f>
        <v>0.82137882508364568</v>
      </c>
      <c r="C136" s="37">
        <f>raw_data!F137</f>
        <v>0.43452380952380953</v>
      </c>
      <c r="E136" s="37">
        <f>raw_data!G137</f>
        <v>0.53100000000000003</v>
      </c>
      <c r="F136" s="37">
        <f>raw_data!R137</f>
        <v>0.46357142857142858</v>
      </c>
      <c r="G136" s="37">
        <f>raw_data!S137</f>
        <v>0.58077500000000004</v>
      </c>
    </row>
    <row r="137" spans="1:7" hidden="1" outlineLevel="1" x14ac:dyDescent="0.25">
      <c r="A137" s="14">
        <f>raw_data!D138</f>
        <v>35083</v>
      </c>
      <c r="B137" s="37">
        <f>raw_data!H138</f>
        <v>0.82137882508364568</v>
      </c>
      <c r="C137" s="37">
        <f>raw_data!F138</f>
        <v>0.45095238095238099</v>
      </c>
      <c r="E137" s="37">
        <f>raw_data!G138</f>
        <v>0.55409999999999993</v>
      </c>
      <c r="F137" s="37">
        <f>raw_data!R138</f>
        <v>0.4592857142857143</v>
      </c>
      <c r="G137" s="37">
        <f>raw_data!S138</f>
        <v>0.57690000000000008</v>
      </c>
    </row>
    <row r="138" spans="1:7" hidden="1" outlineLevel="1" x14ac:dyDescent="0.25">
      <c r="A138" s="14">
        <f>raw_data!D139</f>
        <v>35090</v>
      </c>
      <c r="B138" s="37">
        <f>raw_data!H139</f>
        <v>0.80701905541435115</v>
      </c>
      <c r="C138" s="37">
        <f>raw_data!F139</f>
        <v>0.42214285714285715</v>
      </c>
      <c r="E138" s="37">
        <f>raw_data!G139</f>
        <v>0.52969999999999995</v>
      </c>
      <c r="F138" s="37">
        <f>raw_data!R139</f>
        <v>0.45589285714285716</v>
      </c>
      <c r="G138" s="37">
        <f>raw_data!S139</f>
        <v>0.56645000000000001</v>
      </c>
    </row>
    <row r="139" spans="1:7" hidden="1" outlineLevel="1" x14ac:dyDescent="0.25">
      <c r="A139" s="14">
        <f>raw_data!D140</f>
        <v>35097</v>
      </c>
      <c r="B139" s="37">
        <f>raw_data!H140</f>
        <v>0.7696836542741855</v>
      </c>
      <c r="C139" s="37">
        <f>raw_data!F140</f>
        <v>0.4238095238095238</v>
      </c>
      <c r="E139" s="37">
        <f>raw_data!G140</f>
        <v>0.53739999999999999</v>
      </c>
      <c r="F139" s="37">
        <f>raw_data!R140</f>
        <v>0.44750000000000001</v>
      </c>
      <c r="G139" s="37">
        <f>raw_data!S140</f>
        <v>0.55490000000000006</v>
      </c>
    </row>
    <row r="140" spans="1:7" hidden="1" outlineLevel="1" x14ac:dyDescent="0.25">
      <c r="A140" s="14">
        <f>raw_data!D141</f>
        <v>35104</v>
      </c>
      <c r="B140" s="37">
        <f>raw_data!H141</f>
        <v>0.74670802280331428</v>
      </c>
      <c r="C140" s="37">
        <f>raw_data!F141</f>
        <v>0.42333333333333334</v>
      </c>
      <c r="E140" s="37">
        <f>raw_data!G141</f>
        <v>0.52910000000000001</v>
      </c>
      <c r="F140" s="37">
        <f>raw_data!R141</f>
        <v>0.43285714285714288</v>
      </c>
      <c r="G140" s="37">
        <f>raw_data!S141</f>
        <v>0.53804999999999992</v>
      </c>
    </row>
    <row r="141" spans="1:7" hidden="1" outlineLevel="1" x14ac:dyDescent="0.25">
      <c r="A141" s="14">
        <f>raw_data!D142</f>
        <v>35111</v>
      </c>
      <c r="B141" s="37">
        <f>raw_data!H142</f>
        <v>0.77255560820804436</v>
      </c>
      <c r="C141" s="37">
        <f>raw_data!F142</f>
        <v>0.4561904761904762</v>
      </c>
      <c r="E141" s="37">
        <f>raw_data!G142</f>
        <v>0.55770000000000008</v>
      </c>
      <c r="F141" s="37">
        <f>raw_data!R142</f>
        <v>0.43005952380952384</v>
      </c>
      <c r="G141" s="37">
        <f>raw_data!S142</f>
        <v>0.53757500000000003</v>
      </c>
    </row>
    <row r="142" spans="1:7" hidden="1" outlineLevel="1" x14ac:dyDescent="0.25">
      <c r="A142" s="14">
        <f>raw_data!D143</f>
        <v>35118</v>
      </c>
      <c r="B142" s="37">
        <f>raw_data!H143</f>
        <v>0.77255560820804436</v>
      </c>
      <c r="C142" s="37">
        <f>raw_data!F143</f>
        <v>0.45380952380952377</v>
      </c>
      <c r="E142" s="37">
        <f>raw_data!G143</f>
        <v>0.58729999999999993</v>
      </c>
      <c r="F142" s="37">
        <f>raw_data!R143</f>
        <v>0.43136904761904765</v>
      </c>
      <c r="G142" s="37">
        <f>raw_data!S143</f>
        <v>0.53847500000000004</v>
      </c>
    </row>
    <row r="143" spans="1:7" hidden="1" outlineLevel="1" x14ac:dyDescent="0.25">
      <c r="A143" s="14">
        <f>raw_data!D144</f>
        <v>35132</v>
      </c>
      <c r="B143" s="37">
        <f>raw_data!H144</f>
        <v>0.74670802280331428</v>
      </c>
      <c r="C143" s="37">
        <f>raw_data!F144</f>
        <v>0.46690476190476188</v>
      </c>
      <c r="E143" s="37">
        <f>raw_data!G144</f>
        <v>0.58750000000000002</v>
      </c>
      <c r="F143" s="37">
        <f>raw_data!R144</f>
        <v>0.43928571428571428</v>
      </c>
      <c r="G143" s="37">
        <f>raw_data!S144</f>
        <v>0.55287500000000001</v>
      </c>
    </row>
    <row r="144" spans="1:7" hidden="1" outlineLevel="1" x14ac:dyDescent="0.25">
      <c r="A144" s="14">
        <f>raw_data!D145</f>
        <v>35139</v>
      </c>
      <c r="B144" s="37">
        <f>raw_data!H145</f>
        <v>0.72660434526630191</v>
      </c>
      <c r="C144" s="37">
        <f>raw_data!F145</f>
        <v>0.52357142857142858</v>
      </c>
      <c r="E144" s="37">
        <f>raw_data!G145</f>
        <v>0.62919999999999998</v>
      </c>
      <c r="F144" s="37">
        <f>raw_data!R145</f>
        <v>0.45005952380952385</v>
      </c>
      <c r="G144" s="37">
        <f>raw_data!S145</f>
        <v>0.56540000000000001</v>
      </c>
    </row>
    <row r="145" spans="1:7" hidden="1" outlineLevel="1" x14ac:dyDescent="0.25">
      <c r="A145" s="14">
        <f>raw_data!D146</f>
        <v>35146</v>
      </c>
      <c r="B145" s="37">
        <f>raw_data!H146</f>
        <v>0.77542756214190323</v>
      </c>
      <c r="C145" s="37">
        <f>raw_data!F146</f>
        <v>0.52261904761904765</v>
      </c>
      <c r="E145" s="37">
        <f>raw_data!G146</f>
        <v>0.65489999999999993</v>
      </c>
      <c r="F145" s="37">
        <f>raw_data!R146</f>
        <v>0.47511904761904761</v>
      </c>
      <c r="G145" s="37">
        <f>raw_data!S146</f>
        <v>0.59042499999999998</v>
      </c>
    </row>
    <row r="146" spans="1:7" hidden="1" outlineLevel="1" x14ac:dyDescent="0.25">
      <c r="A146" s="14">
        <f>raw_data!D147</f>
        <v>35153</v>
      </c>
      <c r="B146" s="37">
        <f>raw_data!H147</f>
        <v>0.80127514754663332</v>
      </c>
      <c r="C146" s="37">
        <f>raw_data!F147</f>
        <v>0.5111904761904762</v>
      </c>
      <c r="E146" s="37">
        <f>raw_data!G147</f>
        <v>0.64939999999999998</v>
      </c>
      <c r="F146" s="37">
        <f>raw_data!R147</f>
        <v>0.49172619047619048</v>
      </c>
      <c r="G146" s="37">
        <f>raw_data!S147</f>
        <v>0.61472499999999997</v>
      </c>
    </row>
    <row r="147" spans="1:7" hidden="1" outlineLevel="1" x14ac:dyDescent="0.25">
      <c r="A147" s="14">
        <f>raw_data!D148</f>
        <v>35160</v>
      </c>
      <c r="B147" s="37">
        <f>raw_data!H148</f>
        <v>0.80989100934821012</v>
      </c>
      <c r="C147" s="37">
        <f>raw_data!F148</f>
        <v>0.54166666666666663</v>
      </c>
      <c r="E147" s="37">
        <f>raw_data!G148</f>
        <v>0.6876000000000001</v>
      </c>
      <c r="F147" s="37">
        <f>raw_data!R148</f>
        <v>0.50607142857142851</v>
      </c>
      <c r="G147" s="37">
        <f>raw_data!S148</f>
        <v>0.63024999999999998</v>
      </c>
    </row>
    <row r="148" spans="1:7" hidden="1" outlineLevel="1" x14ac:dyDescent="0.25">
      <c r="A148" s="14">
        <f>raw_data!D149</f>
        <v>35167</v>
      </c>
      <c r="B148" s="37">
        <f>raw_data!H149</f>
        <v>0.80701905541435115</v>
      </c>
      <c r="C148" s="37">
        <f>raw_data!F149</f>
        <v>0.57833333333333337</v>
      </c>
      <c r="E148" s="37">
        <f>raw_data!G149</f>
        <v>0.72170000000000001</v>
      </c>
      <c r="F148" s="37">
        <f>raw_data!R149</f>
        <v>0.52476190476190476</v>
      </c>
      <c r="G148" s="37">
        <f>raw_data!S149</f>
        <v>0.65527500000000005</v>
      </c>
    </row>
    <row r="149" spans="1:7" hidden="1" outlineLevel="1" x14ac:dyDescent="0.25">
      <c r="A149" s="14">
        <f>raw_data!D150</f>
        <v>35174</v>
      </c>
      <c r="B149" s="37">
        <f>raw_data!H150</f>
        <v>0.82137882508364568</v>
      </c>
      <c r="C149" s="37">
        <f>raw_data!F150</f>
        <v>0.57023809523809521</v>
      </c>
      <c r="E149" s="37">
        <f>raw_data!G150</f>
        <v>0.67489999999999994</v>
      </c>
      <c r="F149" s="37">
        <f>raw_data!R150</f>
        <v>0.5384523809523809</v>
      </c>
      <c r="G149" s="37">
        <f>raw_data!S150</f>
        <v>0.67840000000000011</v>
      </c>
    </row>
    <row r="150" spans="1:7" hidden="1" outlineLevel="1" x14ac:dyDescent="0.25">
      <c r="A150" s="14">
        <f>raw_data!D151</f>
        <v>35181</v>
      </c>
      <c r="B150" s="37">
        <f>raw_data!H151</f>
        <v>0.81850687114978682</v>
      </c>
      <c r="C150" s="37">
        <f>raw_data!F151</f>
        <v>0.53142857142857147</v>
      </c>
      <c r="E150" s="37">
        <f>raw_data!G151</f>
        <v>0.7681</v>
      </c>
      <c r="F150" s="37">
        <f>raw_data!R151</f>
        <v>0.55035714285714288</v>
      </c>
      <c r="G150" s="37">
        <f>raw_data!S151</f>
        <v>0.68340000000000001</v>
      </c>
    </row>
    <row r="151" spans="1:7" hidden="1" outlineLevel="1" x14ac:dyDescent="0.25">
      <c r="A151" s="14">
        <f>raw_data!D152</f>
        <v>35195</v>
      </c>
      <c r="B151" s="37">
        <f>raw_data!H152</f>
        <v>0.82137882508364568</v>
      </c>
      <c r="C151" s="37">
        <f>raw_data!F152</f>
        <v>0.50023809523809526</v>
      </c>
      <c r="E151" s="37">
        <f>raw_data!G152</f>
        <v>0.68480000000000008</v>
      </c>
      <c r="F151" s="37">
        <f>raw_data!R152</f>
        <v>0.55541666666666667</v>
      </c>
      <c r="G151" s="37">
        <f>raw_data!S152</f>
        <v>0.71307500000000001</v>
      </c>
    </row>
    <row r="152" spans="1:7" hidden="1" outlineLevel="1" x14ac:dyDescent="0.25">
      <c r="A152" s="14">
        <f>raw_data!D153</f>
        <v>35202</v>
      </c>
      <c r="B152" s="37">
        <f>raw_data!H153</f>
        <v>0.82137882508364568</v>
      </c>
      <c r="C152" s="37">
        <f>raw_data!F153</f>
        <v>0.49142857142857144</v>
      </c>
      <c r="E152" s="37">
        <f>raw_data!G153</f>
        <v>0.63029999999999997</v>
      </c>
      <c r="F152" s="37">
        <f>raw_data!R153</f>
        <v>0.54505952380952383</v>
      </c>
      <c r="G152" s="37">
        <f>raw_data!S153</f>
        <v>0.71237499999999998</v>
      </c>
    </row>
    <row r="153" spans="1:7" hidden="1" outlineLevel="1" x14ac:dyDescent="0.25">
      <c r="A153" s="14">
        <f>raw_data!D154</f>
        <v>35209</v>
      </c>
      <c r="B153" s="37">
        <f>raw_data!H154</f>
        <v>0.84722641048837577</v>
      </c>
      <c r="C153" s="37">
        <f>raw_data!F154</f>
        <v>0.50761904761904764</v>
      </c>
      <c r="E153" s="37">
        <f>raw_data!G154</f>
        <v>0.6472</v>
      </c>
      <c r="F153" s="37">
        <f>raw_data!R154</f>
        <v>0.52333333333333332</v>
      </c>
      <c r="G153" s="37">
        <f>raw_data!S154</f>
        <v>0.68952500000000005</v>
      </c>
    </row>
    <row r="154" spans="1:7" hidden="1" outlineLevel="1" x14ac:dyDescent="0.25">
      <c r="A154" s="14">
        <f>raw_data!D155</f>
        <v>35216</v>
      </c>
      <c r="B154" s="37">
        <f>raw_data!H155</f>
        <v>0.82137882508364568</v>
      </c>
      <c r="C154" s="37">
        <f>raw_data!F155</f>
        <v>0.47047619047619049</v>
      </c>
      <c r="E154" s="37">
        <f>raw_data!G155</f>
        <v>0.59119999999999995</v>
      </c>
      <c r="F154" s="37">
        <f>raw_data!R155</f>
        <v>0.50767857142857142</v>
      </c>
      <c r="G154" s="37">
        <f>raw_data!S155</f>
        <v>0.6826000000000001</v>
      </c>
    </row>
    <row r="155" spans="1:7" hidden="1" outlineLevel="1" x14ac:dyDescent="0.25">
      <c r="A155" s="14">
        <f>raw_data!D156</f>
        <v>35223</v>
      </c>
      <c r="B155" s="37">
        <f>raw_data!H156</f>
        <v>0.80127514754663332</v>
      </c>
      <c r="C155" s="37">
        <f>raw_data!F156</f>
        <v>0.48285714285714287</v>
      </c>
      <c r="E155" s="37">
        <f>raw_data!G156</f>
        <v>0.60909999999999997</v>
      </c>
      <c r="F155" s="37">
        <f>raw_data!R156</f>
        <v>0.49244047619047621</v>
      </c>
      <c r="G155" s="37">
        <f>raw_data!S156</f>
        <v>0.63837500000000003</v>
      </c>
    </row>
    <row r="156" spans="1:7" hidden="1" outlineLevel="1" x14ac:dyDescent="0.25">
      <c r="A156" s="14">
        <f>raw_data!D157</f>
        <v>35230</v>
      </c>
      <c r="B156" s="37">
        <f>raw_data!H157</f>
        <v>0.80414710148049229</v>
      </c>
      <c r="C156" s="37">
        <f>raw_data!F157</f>
        <v>0.48428571428571426</v>
      </c>
      <c r="E156" s="37">
        <f>raw_data!G157</f>
        <v>0.59499999999999997</v>
      </c>
      <c r="F156" s="37">
        <f>raw_data!R157</f>
        <v>0.48809523809523808</v>
      </c>
      <c r="G156" s="37">
        <f>raw_data!S157</f>
        <v>0.61944999999999995</v>
      </c>
    </row>
    <row r="157" spans="1:7" hidden="1" outlineLevel="1" x14ac:dyDescent="0.25">
      <c r="A157" s="14">
        <f>raw_data!D158</f>
        <v>35237</v>
      </c>
      <c r="B157" s="37">
        <f>raw_data!H158</f>
        <v>0.81563491721592785</v>
      </c>
      <c r="C157" s="37">
        <f>raw_data!F158</f>
        <v>0.47428571428571431</v>
      </c>
      <c r="E157" s="37">
        <f>raw_data!G158</f>
        <v>0.58740000000000003</v>
      </c>
      <c r="F157" s="37">
        <f>raw_data!R158</f>
        <v>0.4863095238095238</v>
      </c>
      <c r="G157" s="37">
        <f>raw_data!S158</f>
        <v>0.61062499999999997</v>
      </c>
    </row>
    <row r="158" spans="1:7" hidden="1" outlineLevel="1" x14ac:dyDescent="0.25">
      <c r="A158" s="14">
        <f>raw_data!D159</f>
        <v>35244</v>
      </c>
      <c r="B158" s="37">
        <f>raw_data!H159</f>
        <v>0.82999468688522238</v>
      </c>
      <c r="C158" s="37">
        <f>raw_data!F159</f>
        <v>0.49809523809523815</v>
      </c>
      <c r="E158" s="37">
        <f>raw_data!G159</f>
        <v>0.60030000000000006</v>
      </c>
      <c r="F158" s="37">
        <f>raw_data!R159</f>
        <v>0.47797619047619044</v>
      </c>
      <c r="G158" s="37">
        <f>raw_data!S159</f>
        <v>0.59567499999999995</v>
      </c>
    </row>
    <row r="159" spans="1:7" hidden="1" outlineLevel="1" x14ac:dyDescent="0.25">
      <c r="A159" s="14">
        <f>raw_data!D160</f>
        <v>35251</v>
      </c>
      <c r="B159" s="37">
        <f>raw_data!H160</f>
        <v>0.82425077901750454</v>
      </c>
      <c r="C159" s="37">
        <f>raw_data!F160</f>
        <v>0.505</v>
      </c>
      <c r="E159" s="37">
        <f>raw_data!G160</f>
        <v>0.62470000000000003</v>
      </c>
      <c r="F159" s="37">
        <f>raw_data!R160</f>
        <v>0.48488095238095236</v>
      </c>
      <c r="G159" s="37">
        <f>raw_data!S160</f>
        <v>0.59794999999999998</v>
      </c>
    </row>
    <row r="160" spans="1:7" hidden="1" outlineLevel="1" x14ac:dyDescent="0.25">
      <c r="A160" s="14">
        <f>raw_data!D161</f>
        <v>35258</v>
      </c>
      <c r="B160" s="37">
        <f>raw_data!H161</f>
        <v>0.81563491721592785</v>
      </c>
      <c r="C160" s="37">
        <f>raw_data!F161</f>
        <v>0.52142857142857135</v>
      </c>
      <c r="E160" s="37">
        <f>raw_data!G161</f>
        <v>0.64</v>
      </c>
      <c r="F160" s="37">
        <f>raw_data!R161</f>
        <v>0.49041666666666672</v>
      </c>
      <c r="G160" s="37">
        <f>raw_data!S161</f>
        <v>0.60185</v>
      </c>
    </row>
    <row r="161" spans="1:7" hidden="1" outlineLevel="1" x14ac:dyDescent="0.25">
      <c r="A161" s="14">
        <f>raw_data!D162</f>
        <v>35265</v>
      </c>
      <c r="B161" s="37">
        <f>raw_data!H162</f>
        <v>0.81850687114978682</v>
      </c>
      <c r="C161" s="37">
        <f>raw_data!F162</f>
        <v>0.5</v>
      </c>
      <c r="E161" s="37">
        <f>raw_data!G162</f>
        <v>0.62409999999999999</v>
      </c>
      <c r="F161" s="37">
        <f>raw_data!R162</f>
        <v>0.49970238095238095</v>
      </c>
      <c r="G161" s="37">
        <f>raw_data!S162</f>
        <v>0.61309999999999998</v>
      </c>
    </row>
    <row r="162" spans="1:7" hidden="1" outlineLevel="1" x14ac:dyDescent="0.25">
      <c r="A162" s="14">
        <f>raw_data!D163</f>
        <v>35272</v>
      </c>
      <c r="B162" s="37">
        <f>raw_data!H163</f>
        <v>0.89317767343011822</v>
      </c>
      <c r="C162" s="37">
        <f>raw_data!F163</f>
        <v>0.4788095238095238</v>
      </c>
      <c r="E162" s="37">
        <f>raw_data!G163</f>
        <v>0.60159999999999991</v>
      </c>
      <c r="F162" s="37">
        <f>raw_data!R163</f>
        <v>0.5061309523809524</v>
      </c>
      <c r="G162" s="37">
        <f>raw_data!S163</f>
        <v>0.62227500000000002</v>
      </c>
    </row>
    <row r="163" spans="1:7" hidden="1" outlineLevel="1" x14ac:dyDescent="0.25">
      <c r="A163" s="14">
        <f>raw_data!D164</f>
        <v>35286</v>
      </c>
      <c r="B163" s="37">
        <f>raw_data!H164</f>
        <v>0.92476916670256615</v>
      </c>
      <c r="C163" s="37">
        <f>raw_data!F164</f>
        <v>0.51357142857142857</v>
      </c>
      <c r="E163" s="37">
        <f>raw_data!G164</f>
        <v>0.61870000000000003</v>
      </c>
      <c r="F163" s="37">
        <f>raw_data!R164</f>
        <v>0.50130952380952376</v>
      </c>
      <c r="G163" s="37">
        <f>raw_data!S164</f>
        <v>0.62259999999999993</v>
      </c>
    </row>
    <row r="164" spans="1:7" hidden="1" outlineLevel="1" x14ac:dyDescent="0.25">
      <c r="A164" s="14">
        <f>raw_data!D165</f>
        <v>35293</v>
      </c>
      <c r="B164" s="37">
        <f>raw_data!H165</f>
        <v>0.97646433751202633</v>
      </c>
      <c r="C164" s="37">
        <f>raw_data!F165</f>
        <v>0.53952380952380952</v>
      </c>
      <c r="E164" s="37">
        <f>raw_data!G165</f>
        <v>0.63380000000000003</v>
      </c>
      <c r="F164" s="37">
        <f>raw_data!R165</f>
        <v>0.50345238095238098</v>
      </c>
      <c r="G164" s="37">
        <f>raw_data!S165</f>
        <v>0.62109999999999999</v>
      </c>
    </row>
    <row r="165" spans="1:7" hidden="1" outlineLevel="1" x14ac:dyDescent="0.25">
      <c r="A165" s="14">
        <f>raw_data!D166</f>
        <v>35300</v>
      </c>
      <c r="B165" s="37">
        <f>raw_data!H166</f>
        <v>1.0540070937262167</v>
      </c>
      <c r="C165" s="37">
        <f>raw_data!F166</f>
        <v>0.52285714285714291</v>
      </c>
      <c r="E165" s="37">
        <f>raw_data!G166</f>
        <v>0.63219999999999998</v>
      </c>
      <c r="F165" s="37">
        <f>raw_data!R166</f>
        <v>0.50797619047619047</v>
      </c>
      <c r="G165" s="37">
        <f>raw_data!S166</f>
        <v>0.61954999999999993</v>
      </c>
    </row>
    <row r="166" spans="1:7" hidden="1" outlineLevel="1" x14ac:dyDescent="0.25">
      <c r="A166" s="14">
        <f>raw_data!D167</f>
        <v>35307</v>
      </c>
      <c r="B166" s="37">
        <f>raw_data!H167</f>
        <v>1.0051838768506154</v>
      </c>
      <c r="C166" s="37">
        <f>raw_data!F167</f>
        <v>0.52976190476190477</v>
      </c>
      <c r="E166" s="37">
        <f>raw_data!G167</f>
        <v>0.62819999999999998</v>
      </c>
      <c r="F166" s="37">
        <f>raw_data!R167</f>
        <v>0.51369047619047614</v>
      </c>
      <c r="G166" s="37">
        <f>raw_data!S167</f>
        <v>0.62157499999999999</v>
      </c>
    </row>
    <row r="167" spans="1:7" hidden="1" outlineLevel="1" x14ac:dyDescent="0.25">
      <c r="A167" s="14">
        <f>raw_data!D168</f>
        <v>35314</v>
      </c>
      <c r="B167" s="37">
        <f>raw_data!H168</f>
        <v>0.97072042964430849</v>
      </c>
      <c r="C167" s="37">
        <f>raw_data!F168</f>
        <v>0.56785714285714284</v>
      </c>
      <c r="E167" s="37">
        <f>raw_data!G168</f>
        <v>0.65269999999999995</v>
      </c>
      <c r="F167" s="37">
        <f>raw_data!R168</f>
        <v>0.52642857142857147</v>
      </c>
      <c r="G167" s="37">
        <f>raw_data!S168</f>
        <v>0.62822500000000003</v>
      </c>
    </row>
    <row r="168" spans="1:7" hidden="1" outlineLevel="1" x14ac:dyDescent="0.25">
      <c r="A168" s="14">
        <f>raw_data!D169</f>
        <v>35321</v>
      </c>
      <c r="B168" s="37">
        <f>raw_data!H169</f>
        <v>0.91328135096713048</v>
      </c>
      <c r="C168" s="37">
        <f>raw_data!F169</f>
        <v>0.58357142857142863</v>
      </c>
      <c r="E168" s="37">
        <f>raw_data!G169</f>
        <v>0.64599999999999991</v>
      </c>
      <c r="F168" s="37">
        <f>raw_data!R169</f>
        <v>0.54</v>
      </c>
      <c r="G168" s="37">
        <f>raw_data!S169</f>
        <v>0.63672499999999999</v>
      </c>
    </row>
    <row r="169" spans="1:7" hidden="1" outlineLevel="1" x14ac:dyDescent="0.25">
      <c r="A169" s="14">
        <f>raw_data!D170</f>
        <v>35328</v>
      </c>
      <c r="B169" s="37">
        <f>raw_data!H170</f>
        <v>0.88456181162854153</v>
      </c>
      <c r="C169" s="37">
        <f>raw_data!F170</f>
        <v>0.56261904761904757</v>
      </c>
      <c r="E169" s="37">
        <f>raw_data!G170</f>
        <v>0.6109</v>
      </c>
      <c r="F169" s="37">
        <f>raw_data!R170</f>
        <v>0.55101190476190487</v>
      </c>
      <c r="G169" s="37">
        <f>raw_data!S170</f>
        <v>0.63977499999999998</v>
      </c>
    </row>
    <row r="170" spans="1:7" hidden="1" outlineLevel="1" x14ac:dyDescent="0.25">
      <c r="A170" s="14">
        <f>raw_data!D171</f>
        <v>35335</v>
      </c>
      <c r="B170" s="37">
        <f>raw_data!H171</f>
        <v>0.85009836442223463</v>
      </c>
      <c r="C170" s="37">
        <f>raw_data!F171</f>
        <v>0.58571428571428574</v>
      </c>
      <c r="E170" s="37">
        <f>raw_data!G171</f>
        <v>0.64599999999999991</v>
      </c>
      <c r="F170" s="37">
        <f>raw_data!R171</f>
        <v>0.56095238095238098</v>
      </c>
      <c r="G170" s="37">
        <f>raw_data!S171</f>
        <v>0.63444999999999996</v>
      </c>
    </row>
    <row r="171" spans="1:7" hidden="1" outlineLevel="1" x14ac:dyDescent="0.25">
      <c r="A171" s="14">
        <f>raw_data!D172</f>
        <v>35342</v>
      </c>
      <c r="B171" s="37">
        <f>raw_data!H172</f>
        <v>0.84148250262065794</v>
      </c>
      <c r="C171" s="37">
        <f>raw_data!F172</f>
        <v>0.58880952380952378</v>
      </c>
      <c r="E171" s="37">
        <f>raw_data!G172</f>
        <v>0.63629999999999998</v>
      </c>
      <c r="F171" s="37">
        <f>raw_data!R172</f>
        <v>0.57494047619047617</v>
      </c>
      <c r="G171" s="37">
        <f>raw_data!S172</f>
        <v>0.63889999999999991</v>
      </c>
    </row>
    <row r="172" spans="1:7" hidden="1" outlineLevel="1" x14ac:dyDescent="0.25">
      <c r="A172" s="14">
        <f>raw_data!D173</f>
        <v>35349</v>
      </c>
      <c r="B172" s="37">
        <f>raw_data!H173</f>
        <v>0.87307399589310586</v>
      </c>
      <c r="C172" s="37">
        <f>raw_data!F173</f>
        <v>0.58714285714285719</v>
      </c>
      <c r="E172" s="37">
        <f>raw_data!G173</f>
        <v>0.6552</v>
      </c>
      <c r="F172" s="37">
        <f>raw_data!R173</f>
        <v>0.58017857142857143</v>
      </c>
      <c r="G172" s="37">
        <f>raw_data!S173</f>
        <v>0.63479999999999992</v>
      </c>
    </row>
    <row r="173" spans="1:7" hidden="1" outlineLevel="1" x14ac:dyDescent="0.25">
      <c r="A173" s="14">
        <f>raw_data!D174</f>
        <v>35356</v>
      </c>
      <c r="B173" s="37">
        <f>raw_data!H174</f>
        <v>0.86733008802538814</v>
      </c>
      <c r="C173" s="37">
        <f>raw_data!F174</f>
        <v>0.61404761904761906</v>
      </c>
      <c r="E173" s="37">
        <f>raw_data!G174</f>
        <v>0.6794</v>
      </c>
      <c r="F173" s="37">
        <f>raw_data!R174</f>
        <v>0.58107142857142857</v>
      </c>
      <c r="G173" s="37">
        <f>raw_data!S174</f>
        <v>0.6371</v>
      </c>
    </row>
    <row r="174" spans="1:7" hidden="1" outlineLevel="1" x14ac:dyDescent="0.25">
      <c r="A174" s="14">
        <f>raw_data!D175</f>
        <v>35363</v>
      </c>
      <c r="B174" s="37">
        <f>raw_data!H175</f>
        <v>0.88743376556240039</v>
      </c>
      <c r="C174" s="37">
        <f>raw_data!F175</f>
        <v>0.59190476190476193</v>
      </c>
      <c r="E174" s="37">
        <f>raw_data!G175</f>
        <v>0.70099999999999996</v>
      </c>
      <c r="F174" s="37">
        <f>raw_data!R175</f>
        <v>0.59392857142857147</v>
      </c>
      <c r="G174" s="37">
        <f>raw_data!S175</f>
        <v>0.65422499999999995</v>
      </c>
    </row>
    <row r="175" spans="1:7" hidden="1" outlineLevel="1" x14ac:dyDescent="0.25">
      <c r="A175" s="14">
        <f>raw_data!D176</f>
        <v>35377</v>
      </c>
      <c r="B175" s="37">
        <f>raw_data!H176</f>
        <v>0.89317767343011822</v>
      </c>
      <c r="C175" s="37">
        <f>raw_data!F176</f>
        <v>0.56166666666666665</v>
      </c>
      <c r="E175" s="37">
        <f>raw_data!G176</f>
        <v>0.65269999999999995</v>
      </c>
      <c r="F175" s="37">
        <f>raw_data!R176</f>
        <v>0.59547619047619049</v>
      </c>
      <c r="G175" s="37">
        <f>raw_data!S176</f>
        <v>0.66797499999999999</v>
      </c>
    </row>
    <row r="176" spans="1:7" hidden="1" outlineLevel="1" x14ac:dyDescent="0.25">
      <c r="A176" s="14">
        <f>raw_data!D177</f>
        <v>35384</v>
      </c>
      <c r="B176" s="37">
        <f>raw_data!H177</f>
        <v>0.89317767343011822</v>
      </c>
      <c r="C176" s="37">
        <f>raw_data!F177</f>
        <v>0.57547619047619047</v>
      </c>
      <c r="E176" s="37">
        <f>raw_data!G177</f>
        <v>0.66920000000000002</v>
      </c>
      <c r="F176" s="37">
        <f>raw_data!R177</f>
        <v>0.58869047619047621</v>
      </c>
      <c r="G176" s="37">
        <f>raw_data!S177</f>
        <v>0.67207499999999998</v>
      </c>
    </row>
    <row r="177" spans="1:9" hidden="1" outlineLevel="1" x14ac:dyDescent="0.25">
      <c r="A177" s="14">
        <f>raw_data!D178</f>
        <v>35391</v>
      </c>
      <c r="B177" s="37">
        <f>raw_data!H178</f>
        <v>0.89317767343011822</v>
      </c>
      <c r="C177" s="37">
        <f>raw_data!F178</f>
        <v>0.56547619047619047</v>
      </c>
      <c r="E177" s="37">
        <f>raw_data!G178</f>
        <v>0.67799999999999994</v>
      </c>
      <c r="F177" s="37">
        <f>raw_data!R178</f>
        <v>0.58577380952380953</v>
      </c>
      <c r="G177" s="37">
        <f>raw_data!S178</f>
        <v>0.67557499999999993</v>
      </c>
    </row>
    <row r="178" spans="1:9" hidden="1" outlineLevel="1" x14ac:dyDescent="0.25">
      <c r="A178" s="14">
        <f>raw_data!D179</f>
        <v>35398</v>
      </c>
      <c r="B178" s="37">
        <f>raw_data!H179</f>
        <v>0.91040939703327162</v>
      </c>
      <c r="C178" s="37">
        <f>raw_data!F179</f>
        <v>0.56547619047619047</v>
      </c>
      <c r="E178" s="37">
        <f>raw_data!G179</f>
        <v>0.69349999999999989</v>
      </c>
      <c r="F178" s="37">
        <f>raw_data!R179</f>
        <v>0.57363095238095241</v>
      </c>
      <c r="G178" s="37">
        <f>raw_data!S179</f>
        <v>0.67522499999999996</v>
      </c>
    </row>
    <row r="179" spans="1:9" hidden="1" outlineLevel="1" x14ac:dyDescent="0.25">
      <c r="A179" s="14">
        <f>raw_data!D180</f>
        <v>35405</v>
      </c>
      <c r="B179" s="37">
        <f>raw_data!H180</f>
        <v>0.92764112063642501</v>
      </c>
      <c r="C179" s="37">
        <f>raw_data!F180</f>
        <v>0.61</v>
      </c>
      <c r="E179" s="37">
        <f>raw_data!G180</f>
        <v>0.69799999999999995</v>
      </c>
      <c r="F179" s="37">
        <f>raw_data!R180</f>
        <v>0.56702380952380949</v>
      </c>
      <c r="G179" s="37">
        <f>raw_data!S180</f>
        <v>0.67334999999999989</v>
      </c>
    </row>
    <row r="180" spans="1:9" hidden="1" outlineLevel="1" x14ac:dyDescent="0.25">
      <c r="A180" s="14">
        <f>raw_data!D181</f>
        <v>35412</v>
      </c>
      <c r="B180" s="37">
        <f>raw_data!H181</f>
        <v>0.93194905153721341</v>
      </c>
      <c r="C180" s="37">
        <f>raw_data!F181</f>
        <v>0.58261904761904759</v>
      </c>
      <c r="E180" s="37">
        <f>raw_data!G181</f>
        <v>0.67040000000000011</v>
      </c>
      <c r="F180" s="37">
        <f>raw_data!R181</f>
        <v>0.57910714285714282</v>
      </c>
      <c r="G180" s="37">
        <f>raw_data!S181</f>
        <v>0.68467499999999992</v>
      </c>
    </row>
    <row r="181" spans="1:9" hidden="1" outlineLevel="1" x14ac:dyDescent="0.25">
      <c r="A181" s="14">
        <f>raw_data!D182</f>
        <v>35419</v>
      </c>
      <c r="B181" s="37">
        <f>raw_data!H182</f>
        <v>0.93912893637186057</v>
      </c>
      <c r="C181" s="37">
        <f>raw_data!F182</f>
        <v>0.59714285714285709</v>
      </c>
      <c r="E181" s="37">
        <f>raw_data!G182</f>
        <v>0.70189999999999997</v>
      </c>
      <c r="F181" s="37">
        <f>raw_data!R182</f>
        <v>0.5808928571428571</v>
      </c>
      <c r="G181" s="37">
        <f>raw_data!S182</f>
        <v>0.68497499999999989</v>
      </c>
    </row>
    <row r="182" spans="1:9" hidden="1" outlineLevel="1" x14ac:dyDescent="0.25">
      <c r="A182" s="14">
        <f>raw_data!D183</f>
        <v>35426</v>
      </c>
      <c r="B182" s="37">
        <f>raw_data!H183</f>
        <v>0.98364422234667359</v>
      </c>
      <c r="C182" s="37">
        <f>raw_data!F183</f>
        <v>0.6004761904761905</v>
      </c>
      <c r="E182" s="37">
        <f>raw_data!G183</f>
        <v>0.69739999999999991</v>
      </c>
      <c r="F182" s="37">
        <f>raw_data!R183</f>
        <v>0.58880952380952378</v>
      </c>
      <c r="G182" s="37">
        <f>raw_data!S183</f>
        <v>0.69094999999999995</v>
      </c>
    </row>
    <row r="183" spans="1:9" collapsed="1" x14ac:dyDescent="0.25">
      <c r="A183" s="14">
        <f>raw_data!D184</f>
        <v>35440</v>
      </c>
      <c r="B183" s="37">
        <f>raw_data!H184</f>
        <v>0.99226008414825029</v>
      </c>
      <c r="C183" s="37">
        <f>raw_data!F184</f>
        <v>0.62119047619047618</v>
      </c>
      <c r="D183" s="15">
        <v>0.76</v>
      </c>
      <c r="E183" s="37">
        <f>raw_data!G184</f>
        <v>0.7036</v>
      </c>
      <c r="F183" s="37">
        <f>raw_data!R184</f>
        <v>0.59755952380952371</v>
      </c>
      <c r="G183" s="37">
        <f>raw_data!S184</f>
        <v>0.69192500000000001</v>
      </c>
      <c r="H183" s="3"/>
    </row>
    <row r="184" spans="1:9" x14ac:dyDescent="0.25">
      <c r="A184" s="14">
        <f>raw_data!D185</f>
        <v>35447</v>
      </c>
      <c r="B184" s="37">
        <f>raw_data!H185</f>
        <v>0.99513203808210915</v>
      </c>
      <c r="C184" s="37">
        <f>raw_data!F185</f>
        <v>0.60499999999999998</v>
      </c>
      <c r="D184" s="15">
        <v>0.76</v>
      </c>
      <c r="E184" s="37">
        <f>raw_data!G185</f>
        <v>0.68090000000000006</v>
      </c>
      <c r="F184" s="37">
        <f>raw_data!R185</f>
        <v>0.60035714285714281</v>
      </c>
      <c r="G184" s="37">
        <f>raw_data!S185</f>
        <v>0.69332499999999997</v>
      </c>
    </row>
    <row r="185" spans="1:9" x14ac:dyDescent="0.25">
      <c r="A185" s="14">
        <f>raw_data!D186</f>
        <v>35454</v>
      </c>
      <c r="B185" s="37">
        <f>raw_data!H186</f>
        <v>1.0181076695529805</v>
      </c>
      <c r="C185" s="37">
        <f>raw_data!F186</f>
        <v>0.57261904761904758</v>
      </c>
      <c r="D185" s="15">
        <v>0.76</v>
      </c>
      <c r="E185" s="37">
        <f>raw_data!G186</f>
        <v>0.67749999999999999</v>
      </c>
      <c r="F185" s="37">
        <f>raw_data!R186</f>
        <v>0.60595238095238091</v>
      </c>
      <c r="G185" s="37">
        <f>raw_data!S186</f>
        <v>0.69595000000000007</v>
      </c>
      <c r="H185" s="17"/>
      <c r="I185" s="17"/>
    </row>
    <row r="186" spans="1:9" x14ac:dyDescent="0.25">
      <c r="A186" s="14">
        <f>raw_data!D187</f>
        <v>35461</v>
      </c>
      <c r="B186" s="37">
        <f>raw_data!H187</f>
        <v>1.0166716925860508</v>
      </c>
      <c r="C186" s="37">
        <f>raw_data!F187</f>
        <v>0.57499999999999996</v>
      </c>
      <c r="D186" s="15">
        <v>0.76</v>
      </c>
      <c r="E186" s="37">
        <f>raw_data!G187</f>
        <v>0.68469999999999998</v>
      </c>
      <c r="F186" s="37">
        <f>raw_data!R187</f>
        <v>0.59982142857142851</v>
      </c>
      <c r="G186" s="37">
        <f>raw_data!S187</f>
        <v>0.68985000000000007</v>
      </c>
      <c r="H186" s="3"/>
      <c r="I186" s="3"/>
    </row>
    <row r="187" spans="1:9" x14ac:dyDescent="0.25">
      <c r="A187" s="14">
        <f>raw_data!D188</f>
        <v>35468</v>
      </c>
      <c r="B187" s="37">
        <f>raw_data!H188</f>
        <v>1.0023119229167565</v>
      </c>
      <c r="C187" s="37">
        <f>raw_data!F188</f>
        <v>0.52928571428571425</v>
      </c>
      <c r="D187" s="15">
        <v>0.76</v>
      </c>
      <c r="E187" s="37">
        <f>raw_data!G188</f>
        <v>0.63060000000000005</v>
      </c>
      <c r="F187" s="37">
        <f>raw_data!R188</f>
        <v>0.59345238095238095</v>
      </c>
      <c r="G187" s="37">
        <f>raw_data!S188</f>
        <v>0.68667500000000004</v>
      </c>
      <c r="H187" s="3"/>
      <c r="I187" s="3"/>
    </row>
    <row r="188" spans="1:9" x14ac:dyDescent="0.25">
      <c r="A188" s="14">
        <f>raw_data!D189</f>
        <v>35475</v>
      </c>
      <c r="B188" s="37">
        <f>raw_data!H189</f>
        <v>0.94056491333879011</v>
      </c>
      <c r="C188" s="37">
        <f>raw_data!F189</f>
        <v>0.53357142857142859</v>
      </c>
      <c r="D188" s="15">
        <v>0.76</v>
      </c>
      <c r="E188" s="37">
        <f>raw_data!G189</f>
        <v>0.64249999999999996</v>
      </c>
      <c r="F188" s="37">
        <f>raw_data!R189</f>
        <v>0.57047619047619047</v>
      </c>
      <c r="G188" s="37">
        <f>raw_data!S189</f>
        <v>0.66842500000000005</v>
      </c>
      <c r="H188" s="3"/>
      <c r="I188" s="3"/>
    </row>
    <row r="189" spans="1:9" x14ac:dyDescent="0.25">
      <c r="A189" s="14">
        <f>raw_data!D190</f>
        <v>35482</v>
      </c>
      <c r="B189" s="37">
        <f>raw_data!H190</f>
        <v>0.91471732793405991</v>
      </c>
      <c r="C189" s="37">
        <f>raw_data!F190</f>
        <v>0.50928571428571434</v>
      </c>
      <c r="D189" s="15">
        <v>0.76</v>
      </c>
      <c r="E189" s="37">
        <f>raw_data!G190</f>
        <v>0.61819999999999997</v>
      </c>
      <c r="F189" s="37">
        <f>raw_data!R190</f>
        <v>0.55261904761904757</v>
      </c>
      <c r="G189" s="37">
        <f>raw_data!S190</f>
        <v>0.65882499999999999</v>
      </c>
      <c r="H189" s="3"/>
      <c r="I189" s="3"/>
    </row>
    <row r="190" spans="1:9" x14ac:dyDescent="0.25">
      <c r="A190" s="14">
        <f>raw_data!D191</f>
        <v>35489</v>
      </c>
      <c r="B190" s="37">
        <f>raw_data!H191</f>
        <v>0.91471732793405991</v>
      </c>
      <c r="C190" s="37">
        <f>raw_data!F191</f>
        <v>0.48333333333333334</v>
      </c>
      <c r="D190" s="15">
        <v>0.76</v>
      </c>
      <c r="E190" s="37">
        <f>raw_data!G191</f>
        <v>0.61649999999999994</v>
      </c>
      <c r="F190" s="37">
        <f>raw_data!R191</f>
        <v>0.5367857142857142</v>
      </c>
      <c r="G190" s="37">
        <f>raw_data!S191</f>
        <v>0.64400000000000002</v>
      </c>
      <c r="H190" s="3"/>
      <c r="I190" s="3"/>
    </row>
    <row r="191" spans="1:9" x14ac:dyDescent="0.25">
      <c r="A191" s="14">
        <f>raw_data!D192</f>
        <v>35496</v>
      </c>
      <c r="B191" s="37">
        <f>raw_data!H192</f>
        <v>0.89604962736397709</v>
      </c>
      <c r="C191" s="37">
        <f>raw_data!F192</f>
        <v>0.50666666666666671</v>
      </c>
      <c r="D191" s="15">
        <v>0.76</v>
      </c>
      <c r="E191" s="37">
        <f>raw_data!G192</f>
        <v>0.65670000000000006</v>
      </c>
      <c r="F191" s="37">
        <f>raw_data!R192</f>
        <v>0.51386904761904761</v>
      </c>
      <c r="G191" s="37">
        <f>raw_data!S192</f>
        <v>0.6269499999999999</v>
      </c>
    </row>
    <row r="192" spans="1:9" x14ac:dyDescent="0.25">
      <c r="A192" s="14">
        <f>raw_data!D193</f>
        <v>35503</v>
      </c>
      <c r="B192" s="37">
        <f>raw_data!H193</f>
        <v>0.90179353523169492</v>
      </c>
      <c r="C192" s="37">
        <f>raw_data!F193</f>
        <v>0.50690476190476186</v>
      </c>
      <c r="D192" s="15">
        <v>0.76</v>
      </c>
      <c r="E192" s="37">
        <f>raw_data!G193</f>
        <v>0.65769999999999995</v>
      </c>
      <c r="F192" s="37">
        <f>raw_data!R193</f>
        <v>0.50821428571428573</v>
      </c>
      <c r="G192" s="37">
        <f>raw_data!S193</f>
        <v>0.63347500000000001</v>
      </c>
    </row>
    <row r="193" spans="1:16" x14ac:dyDescent="0.25">
      <c r="A193" s="14">
        <f>raw_data!D194</f>
        <v>35510</v>
      </c>
      <c r="B193" s="37">
        <f>raw_data!H194</f>
        <v>0.90179353523169492</v>
      </c>
      <c r="C193" s="37">
        <f>raw_data!F194</f>
        <v>0.51214285714285723</v>
      </c>
      <c r="D193" s="15">
        <v>0.76</v>
      </c>
      <c r="E193" s="37">
        <f>raw_data!G194</f>
        <v>0.6764</v>
      </c>
      <c r="F193" s="37">
        <f>raw_data!R194</f>
        <v>0.50154761904761913</v>
      </c>
      <c r="G193" s="37">
        <f>raw_data!S194</f>
        <v>0.63727500000000004</v>
      </c>
      <c r="H193" s="18"/>
      <c r="I193" s="18"/>
      <c r="J193" s="18"/>
      <c r="K193" s="18"/>
      <c r="L193" s="18"/>
      <c r="M193" s="18"/>
    </row>
    <row r="194" spans="1:16" x14ac:dyDescent="0.25">
      <c r="A194" s="14">
        <f>raw_data!D195</f>
        <v>35517</v>
      </c>
      <c r="B194" s="37">
        <f>raw_data!H195</f>
        <v>0.91328135096713048</v>
      </c>
      <c r="C194" s="37">
        <f>raw_data!F195</f>
        <v>0.49285714285714283</v>
      </c>
      <c r="D194" s="15">
        <v>0.76</v>
      </c>
      <c r="E194" s="37">
        <f>raw_data!G195</f>
        <v>0.64629999999999999</v>
      </c>
      <c r="F194" s="37">
        <f>raw_data!R195</f>
        <v>0.5022619047619048</v>
      </c>
      <c r="G194" s="37">
        <f>raw_data!S195</f>
        <v>0.65182499999999999</v>
      </c>
      <c r="H194" s="3"/>
      <c r="I194" s="3"/>
      <c r="J194" s="3"/>
      <c r="K194" s="3"/>
      <c r="L194" s="3"/>
      <c r="M194" s="3"/>
    </row>
    <row r="195" spans="1:16" x14ac:dyDescent="0.25">
      <c r="A195" s="14">
        <f>raw_data!D196</f>
        <v>35524</v>
      </c>
      <c r="B195" s="37">
        <f>raw_data!H196</f>
        <v>0.92189721276870717</v>
      </c>
      <c r="C195" s="37">
        <f>raw_data!F196</f>
        <v>0.45523809523809527</v>
      </c>
      <c r="D195" s="3">
        <v>0.8</v>
      </c>
      <c r="E195" s="37">
        <f>raw_data!G196</f>
        <v>0.6048</v>
      </c>
      <c r="F195" s="37">
        <f>raw_data!R196</f>
        <v>0.50464285714285717</v>
      </c>
      <c r="G195" s="37">
        <f>raw_data!S196</f>
        <v>0.65927500000000006</v>
      </c>
      <c r="H195" s="3"/>
      <c r="I195" s="3"/>
      <c r="J195" s="3"/>
      <c r="K195" s="3"/>
      <c r="L195" s="3"/>
      <c r="M195" s="3"/>
    </row>
    <row r="196" spans="1:16" x14ac:dyDescent="0.25">
      <c r="A196" s="14">
        <f>raw_data!D197</f>
        <v>35531</v>
      </c>
      <c r="B196" s="37">
        <f>raw_data!H197</f>
        <v>0.89317767343011822</v>
      </c>
      <c r="C196" s="37">
        <f>raw_data!F197</f>
        <v>0.46500000000000002</v>
      </c>
      <c r="D196" s="3">
        <v>0.8</v>
      </c>
      <c r="E196" s="37">
        <f>raw_data!G197</f>
        <v>0.60880000000000001</v>
      </c>
      <c r="F196" s="37">
        <f>raw_data!R197</f>
        <v>0.49178571428571427</v>
      </c>
      <c r="G196" s="37">
        <f>raw_data!S197</f>
        <v>0.64629999999999999</v>
      </c>
      <c r="H196" s="3"/>
      <c r="I196" s="3"/>
      <c r="J196" s="3"/>
      <c r="K196" s="3"/>
      <c r="L196" s="3"/>
      <c r="M196" s="3"/>
    </row>
    <row r="197" spans="1:16" x14ac:dyDescent="0.25">
      <c r="A197" s="14">
        <f>raw_data!D198</f>
        <v>35538</v>
      </c>
      <c r="B197" s="37">
        <f>raw_data!H198</f>
        <v>0.88456181162854153</v>
      </c>
      <c r="C197" s="37">
        <f>raw_data!F198</f>
        <v>0.47404761904761905</v>
      </c>
      <c r="D197" s="3">
        <v>0.8</v>
      </c>
      <c r="E197" s="37">
        <f>raw_data!G198</f>
        <v>0.6149</v>
      </c>
      <c r="F197" s="37">
        <f>raw_data!R198</f>
        <v>0.48130952380952385</v>
      </c>
      <c r="G197" s="37">
        <f>raw_data!S198</f>
        <v>0.63407499999999994</v>
      </c>
    </row>
    <row r="198" spans="1:16" x14ac:dyDescent="0.25">
      <c r="A198" s="14">
        <f>raw_data!D199</f>
        <v>35545</v>
      </c>
      <c r="B198" s="37">
        <f>raw_data!H199</f>
        <v>0.87881790376082369</v>
      </c>
      <c r="C198" s="37">
        <f>raw_data!F199</f>
        <v>0.4759523809523809</v>
      </c>
      <c r="D198" s="3">
        <v>0.8</v>
      </c>
      <c r="E198" s="37">
        <f>raw_data!G199</f>
        <v>0.625</v>
      </c>
      <c r="F198" s="37">
        <f>raw_data!R199</f>
        <v>0.47178571428571431</v>
      </c>
      <c r="G198" s="37">
        <f>raw_data!S199</f>
        <v>0.61870000000000003</v>
      </c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5">
      <c r="A199" s="14">
        <f>raw_data!D200</f>
        <v>35559</v>
      </c>
      <c r="B199" s="37">
        <f>raw_data!H200</f>
        <v>0.85440629532302304</v>
      </c>
      <c r="C199" s="37">
        <f>raw_data!F200</f>
        <v>0.48642857142857143</v>
      </c>
      <c r="D199" s="3">
        <v>0.8</v>
      </c>
      <c r="E199" s="37">
        <f>raw_data!G200</f>
        <v>0.62890000000000001</v>
      </c>
      <c r="F199" s="37">
        <f>raw_data!R200</f>
        <v>0.46755952380952381</v>
      </c>
      <c r="G199" s="37">
        <f>raw_data!S200</f>
        <v>0.613375</v>
      </c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5">
      <c r="A200" s="14">
        <f>raw_data!D201</f>
        <v>35566</v>
      </c>
      <c r="B200" s="37">
        <f>raw_data!H201</f>
        <v>0.82712273295136352</v>
      </c>
      <c r="C200" s="37">
        <f>raw_data!F201</f>
        <v>0.52666666666666673</v>
      </c>
      <c r="D200" s="3">
        <v>0.8</v>
      </c>
      <c r="E200" s="37">
        <f>raw_data!G201</f>
        <v>0.65870000000000006</v>
      </c>
      <c r="F200" s="37">
        <f>raw_data!R201</f>
        <v>0.47535714285714287</v>
      </c>
      <c r="G200" s="37">
        <f>raw_data!S201</f>
        <v>0.61939999999999995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5">
      <c r="A201" s="14">
        <f>raw_data!D202</f>
        <v>35573</v>
      </c>
      <c r="B201" s="37">
        <f>raw_data!H202</f>
        <v>0.78978733181119776</v>
      </c>
      <c r="C201" s="37">
        <f>raw_data!F202</f>
        <v>0.51500000000000001</v>
      </c>
      <c r="D201" s="3">
        <v>0.8</v>
      </c>
      <c r="E201" s="37">
        <f>raw_data!G202</f>
        <v>0.66920000000000002</v>
      </c>
      <c r="F201" s="37">
        <f>raw_data!R202</f>
        <v>0.49077380952380956</v>
      </c>
      <c r="G201" s="37">
        <f>raw_data!S202</f>
        <v>0.63187499999999996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A202" s="14">
        <f>raw_data!D203</f>
        <v>35580</v>
      </c>
      <c r="B202" s="37">
        <f>raw_data!H203</f>
        <v>0.77542756214190323</v>
      </c>
      <c r="C202" s="37">
        <f>raw_data!F203</f>
        <v>0.49714285714285711</v>
      </c>
      <c r="D202" s="3">
        <v>0.8</v>
      </c>
      <c r="E202" s="37">
        <f>raw_data!G203</f>
        <v>0.63680000000000003</v>
      </c>
      <c r="F202" s="37">
        <f>raw_data!R203</f>
        <v>0.50101190476190482</v>
      </c>
      <c r="G202" s="37">
        <f>raw_data!S203</f>
        <v>0.64545000000000008</v>
      </c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25">
      <c r="A203" s="14">
        <f>raw_data!D204</f>
        <v>35587</v>
      </c>
      <c r="B203" s="37">
        <f>raw_data!H204</f>
        <v>0.71511652953086635</v>
      </c>
      <c r="C203" s="37">
        <f>raw_data!F204</f>
        <v>0.44738095238095238</v>
      </c>
      <c r="D203" s="3">
        <v>0.8</v>
      </c>
      <c r="E203" s="37">
        <f>raw_data!G204</f>
        <v>0.57130000000000003</v>
      </c>
      <c r="F203" s="37">
        <f>raw_data!R204</f>
        <v>0.50630952380952388</v>
      </c>
      <c r="G203" s="37">
        <f>raw_data!S204</f>
        <v>0.64840000000000009</v>
      </c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3.8" thickBot="1" x14ac:dyDescent="0.3">
      <c r="A204" s="14">
        <f>raw_data!D205</f>
        <v>35594</v>
      </c>
      <c r="B204" s="37">
        <f>raw_data!H205</f>
        <v>0.82712273295136352</v>
      </c>
      <c r="C204" s="37">
        <f>raw_data!F205</f>
        <v>0.44833333333333331</v>
      </c>
      <c r="D204" s="3">
        <v>0.8</v>
      </c>
      <c r="E204" s="37">
        <f>raw_data!G205</f>
        <v>0.57399999999999995</v>
      </c>
      <c r="F204" s="37">
        <f>raw_data!R205</f>
        <v>0.49654761904761907</v>
      </c>
      <c r="G204" s="37">
        <f>raw_data!S205</f>
        <v>0.63400000000000001</v>
      </c>
      <c r="H204"/>
      <c r="I204"/>
      <c r="J204"/>
      <c r="K204"/>
      <c r="L204"/>
      <c r="M204"/>
      <c r="N204"/>
      <c r="O204"/>
      <c r="P204"/>
    </row>
    <row r="205" spans="1:16" ht="13.8" thickBot="1" x14ac:dyDescent="0.3">
      <c r="A205" s="14">
        <f>raw_data!D206</f>
        <v>35601</v>
      </c>
      <c r="B205" s="37">
        <f>raw_data!H206</f>
        <v>0.78978733181119776</v>
      </c>
      <c r="C205" s="37">
        <f>raw_data!F206</f>
        <v>0.44166666666666671</v>
      </c>
      <c r="D205" s="3">
        <v>0.8</v>
      </c>
      <c r="E205" s="37">
        <f>raw_data!G206</f>
        <v>0.55479999999999996</v>
      </c>
      <c r="F205" s="37">
        <f>raw_data!R206</f>
        <v>0.47696428571428567</v>
      </c>
      <c r="G205" s="37">
        <f>raw_data!S206</f>
        <v>0.61282499999999995</v>
      </c>
      <c r="H205" s="58" t="s">
        <v>127</v>
      </c>
      <c r="I205"/>
      <c r="J205"/>
      <c r="K205"/>
      <c r="L205"/>
      <c r="M205"/>
      <c r="N205"/>
      <c r="O205"/>
      <c r="P205"/>
    </row>
    <row r="206" spans="1:16" ht="13.8" thickBot="1" x14ac:dyDescent="0.3">
      <c r="A206" s="14">
        <f>raw_data!D207</f>
        <v>35608</v>
      </c>
      <c r="B206" s="37">
        <f>raw_data!H207</f>
        <v>0.77542756214190323</v>
      </c>
      <c r="C206" s="37">
        <f>raw_data!F207</f>
        <v>0.46333333333333337</v>
      </c>
      <c r="D206" s="3">
        <v>0.8</v>
      </c>
      <c r="E206" s="37">
        <f>raw_data!G207</f>
        <v>0.57909999999999995</v>
      </c>
      <c r="F206" s="37">
        <f>raw_data!R207</f>
        <v>0.45863095238095236</v>
      </c>
      <c r="G206" s="37">
        <f>raw_data!S207</f>
        <v>0.58422499999999999</v>
      </c>
      <c r="H206"/>
      <c r="I206"/>
      <c r="J206"/>
      <c r="K206"/>
      <c r="L206"/>
      <c r="M206"/>
      <c r="N206"/>
      <c r="O206"/>
      <c r="P206"/>
    </row>
    <row r="207" spans="1:16" x14ac:dyDescent="0.25">
      <c r="A207" s="14">
        <f>raw_data!D208</f>
        <v>35615</v>
      </c>
      <c r="B207" s="37">
        <f>raw_data!H208</f>
        <v>0.70650066772928966</v>
      </c>
      <c r="C207" s="37">
        <f>raw_data!F208</f>
        <v>0.46571428571428569</v>
      </c>
      <c r="D207" s="3">
        <v>0.74</v>
      </c>
      <c r="E207" s="37">
        <f>raw_data!G208</f>
        <v>0.57920000000000005</v>
      </c>
      <c r="F207" s="37">
        <f>raw_data!R208</f>
        <v>0.45017857142857143</v>
      </c>
      <c r="G207" s="37">
        <f>raw_data!S208</f>
        <v>0.56979999999999997</v>
      </c>
      <c r="H207" s="6" t="s">
        <v>10</v>
      </c>
      <c r="I207" s="6"/>
      <c r="J207"/>
      <c r="K207"/>
      <c r="L207"/>
      <c r="M207"/>
      <c r="N207"/>
      <c r="O207"/>
      <c r="P207"/>
    </row>
    <row r="208" spans="1:16" x14ac:dyDescent="0.25">
      <c r="A208" s="14">
        <f>raw_data!D209</f>
        <v>35622</v>
      </c>
      <c r="B208" s="37">
        <f>raw_data!H209</f>
        <v>0.72947629920016088</v>
      </c>
      <c r="C208" s="37">
        <f>raw_data!F209</f>
        <v>0.46023809523809522</v>
      </c>
      <c r="D208" s="3">
        <v>0.74</v>
      </c>
      <c r="E208" s="37">
        <f>raw_data!G209</f>
        <v>0.59260000000000002</v>
      </c>
      <c r="F208" s="37">
        <f>raw_data!R209</f>
        <v>0.45476190476190481</v>
      </c>
      <c r="G208" s="37">
        <f>raw_data!S209</f>
        <v>0.57177500000000003</v>
      </c>
      <c r="H208" s="3" t="s">
        <v>11</v>
      </c>
      <c r="I208" s="3">
        <v>0.91646688683719846</v>
      </c>
      <c r="J208"/>
      <c r="K208"/>
      <c r="L208"/>
      <c r="M208"/>
      <c r="N208"/>
      <c r="O208"/>
      <c r="P208"/>
    </row>
    <row r="209" spans="1:16" x14ac:dyDescent="0.25">
      <c r="A209" s="14">
        <f>raw_data!D210</f>
        <v>35629</v>
      </c>
      <c r="B209" s="37">
        <f>raw_data!H210</f>
        <v>0.74957997673717314</v>
      </c>
      <c r="C209" s="37">
        <f>raw_data!F210</f>
        <v>0.45880952380952378</v>
      </c>
      <c r="D209" s="3">
        <v>0.74</v>
      </c>
      <c r="E209" s="37">
        <f>raw_data!G210</f>
        <v>0.60049999999999992</v>
      </c>
      <c r="F209" s="37">
        <f>raw_data!R210</f>
        <v>0.45773809523809528</v>
      </c>
      <c r="G209" s="37">
        <f>raw_data!S210</f>
        <v>0.57642499999999997</v>
      </c>
      <c r="H209" s="3" t="s">
        <v>12</v>
      </c>
      <c r="I209" s="3">
        <v>0.83991155466906642</v>
      </c>
      <c r="J209"/>
      <c r="K209"/>
      <c r="L209"/>
      <c r="M209"/>
      <c r="N209"/>
      <c r="O209"/>
      <c r="P209"/>
    </row>
    <row r="210" spans="1:16" x14ac:dyDescent="0.25">
      <c r="A210" s="14">
        <f>raw_data!D211</f>
        <v>35636</v>
      </c>
      <c r="B210" s="37">
        <f>raw_data!H211</f>
        <v>0.74670802280331428</v>
      </c>
      <c r="C210" s="37">
        <f>raw_data!F211</f>
        <v>0.47357142857142859</v>
      </c>
      <c r="D210" s="3">
        <v>0.74</v>
      </c>
      <c r="E210" s="37">
        <f>raw_data!G211</f>
        <v>0.64029999999999998</v>
      </c>
      <c r="F210" s="37">
        <f>raw_data!R211</f>
        <v>0.4620238095238095</v>
      </c>
      <c r="G210" s="37">
        <f>raw_data!S211</f>
        <v>0.58784999999999998</v>
      </c>
      <c r="H210" s="3" t="s">
        <v>13</v>
      </c>
      <c r="I210" s="3">
        <v>0.83824396669686918</v>
      </c>
      <c r="J210"/>
      <c r="K210">
        <f>STDEV(B183:B377,C183:C377)</f>
        <v>0.26125626200037955</v>
      </c>
      <c r="L210"/>
      <c r="M210"/>
      <c r="N210"/>
      <c r="O210"/>
      <c r="P210"/>
    </row>
    <row r="211" spans="1:16" x14ac:dyDescent="0.25">
      <c r="A211" s="14">
        <f>raw_data!D212</f>
        <v>35650</v>
      </c>
      <c r="B211" s="37">
        <f>raw_data!H212</f>
        <v>0.79122330877812719</v>
      </c>
      <c r="C211" s="37">
        <f>raw_data!F212</f>
        <v>0.46523809523809523</v>
      </c>
      <c r="D211" s="3">
        <v>0.74</v>
      </c>
      <c r="E211" s="37">
        <f>raw_data!G212</f>
        <v>0.61990000000000001</v>
      </c>
      <c r="F211" s="37">
        <f>raw_data!R212</f>
        <v>0.46458333333333329</v>
      </c>
      <c r="G211" s="37">
        <f>raw_data!S212</f>
        <v>0.60314999999999996</v>
      </c>
      <c r="H211" s="3" t="s">
        <v>14</v>
      </c>
      <c r="I211" s="3">
        <v>8.6320584816339266E-2</v>
      </c>
      <c r="J211"/>
      <c r="K211">
        <f>K210*1.645*(0.5/16)</f>
        <v>1.3430204718457012E-2</v>
      </c>
      <c r="L211"/>
      <c r="M211"/>
      <c r="N211"/>
      <c r="O211"/>
      <c r="P211"/>
    </row>
    <row r="212" spans="1:16" ht="13.8" thickBot="1" x14ac:dyDescent="0.3">
      <c r="A212" s="14">
        <f>raw_data!D213</f>
        <v>35657</v>
      </c>
      <c r="B212" s="37">
        <f>raw_data!H213</f>
        <v>0.84148250262065794</v>
      </c>
      <c r="C212" s="37">
        <f>raw_data!F213</f>
        <v>0.47785714285714287</v>
      </c>
      <c r="D212" s="3">
        <v>0.74</v>
      </c>
      <c r="E212" s="37">
        <f>raw_data!G213</f>
        <v>0.66810000000000003</v>
      </c>
      <c r="F212" s="37">
        <f>raw_data!R213</f>
        <v>0.46446428571428572</v>
      </c>
      <c r="G212" s="37">
        <f>raw_data!S213</f>
        <v>0.6133249999999999</v>
      </c>
      <c r="H212" s="4" t="s">
        <v>15</v>
      </c>
      <c r="I212" s="4">
        <v>195</v>
      </c>
      <c r="J212"/>
      <c r="K212"/>
      <c r="L212"/>
      <c r="M212"/>
      <c r="N212"/>
      <c r="O212"/>
      <c r="P212"/>
    </row>
    <row r="213" spans="1:16" x14ac:dyDescent="0.25">
      <c r="A213" s="14">
        <f>raw_data!D214</f>
        <v>35664</v>
      </c>
      <c r="B213" s="37">
        <f>raw_data!H214</f>
        <v>0.88886974252932982</v>
      </c>
      <c r="C213" s="37">
        <f>raw_data!F214</f>
        <v>0.46904761904761905</v>
      </c>
      <c r="D213" s="3">
        <v>0.74</v>
      </c>
      <c r="E213" s="37">
        <f>raw_data!G214</f>
        <v>0.67480000000000007</v>
      </c>
      <c r="F213" s="37">
        <f>raw_data!R214</f>
        <v>0.46886904761904757</v>
      </c>
      <c r="G213" s="37">
        <f>raw_data!S214</f>
        <v>0.63219999999999998</v>
      </c>
      <c r="H213"/>
      <c r="I213"/>
      <c r="J213"/>
      <c r="K213"/>
      <c r="L213"/>
      <c r="M213"/>
      <c r="N213"/>
      <c r="O213"/>
      <c r="P213"/>
    </row>
    <row r="214" spans="1:16" ht="13.8" thickBot="1" x14ac:dyDescent="0.3">
      <c r="A214" s="14">
        <f>raw_data!D215</f>
        <v>35671</v>
      </c>
      <c r="B214" s="37">
        <f>raw_data!H215</f>
        <v>0.88025388072775312</v>
      </c>
      <c r="C214" s="37">
        <f>raw_data!F215</f>
        <v>0.46690476190476188</v>
      </c>
      <c r="D214" s="3">
        <v>0.74</v>
      </c>
      <c r="E214" s="37">
        <f>raw_data!G215</f>
        <v>0.68819999999999992</v>
      </c>
      <c r="F214" s="37">
        <f>raw_data!R215</f>
        <v>0.47142857142857142</v>
      </c>
      <c r="G214" s="37">
        <f>raw_data!S215</f>
        <v>0.6507750000000001</v>
      </c>
      <c r="H214" t="s">
        <v>16</v>
      </c>
      <c r="I214"/>
      <c r="J214"/>
      <c r="K214"/>
      <c r="L214"/>
      <c r="M214"/>
      <c r="N214"/>
      <c r="O214"/>
      <c r="P214"/>
    </row>
    <row r="215" spans="1:16" x14ac:dyDescent="0.25">
      <c r="A215" s="14">
        <f>raw_data!D216</f>
        <v>35678</v>
      </c>
      <c r="B215" s="37">
        <f>raw_data!H216</f>
        <v>0.8831258346616121</v>
      </c>
      <c r="C215" s="37">
        <f>raw_data!F216</f>
        <v>0.46738095238095234</v>
      </c>
      <c r="D215" s="3">
        <v>0.74</v>
      </c>
      <c r="E215" s="37">
        <f>raw_data!G216</f>
        <v>0.60119999999999996</v>
      </c>
      <c r="F215" s="37">
        <f>raw_data!R216</f>
        <v>0.46976190476190477</v>
      </c>
      <c r="G215" s="37">
        <f>raw_data!S216</f>
        <v>0.66274999999999995</v>
      </c>
      <c r="H215" s="5"/>
      <c r="I215" s="5" t="s">
        <v>21</v>
      </c>
      <c r="J215" s="5" t="s">
        <v>22</v>
      </c>
      <c r="K215" s="5" t="s">
        <v>23</v>
      </c>
      <c r="L215" s="5" t="s">
        <v>24</v>
      </c>
      <c r="M215" s="5" t="s">
        <v>25</v>
      </c>
      <c r="N215"/>
      <c r="O215"/>
      <c r="P215"/>
    </row>
    <row r="216" spans="1:16" x14ac:dyDescent="0.25">
      <c r="A216" s="14">
        <f>raw_data!D217</f>
        <v>35685</v>
      </c>
      <c r="B216" s="37">
        <f>raw_data!H217</f>
        <v>0.86302215712459973</v>
      </c>
      <c r="C216" s="37">
        <f>raw_data!F217</f>
        <v>0.46</v>
      </c>
      <c r="D216" s="3">
        <v>0.74</v>
      </c>
      <c r="E216" s="37">
        <f>raw_data!G217</f>
        <v>0.5877</v>
      </c>
      <c r="F216" s="37">
        <f>raw_data!R217</f>
        <v>0.47029761904761902</v>
      </c>
      <c r="G216" s="37">
        <f>raw_data!S217</f>
        <v>0.65807500000000008</v>
      </c>
      <c r="H216" s="3" t="s">
        <v>17</v>
      </c>
      <c r="I216" s="3">
        <v>2</v>
      </c>
      <c r="J216" s="3">
        <v>7.5059133330375971</v>
      </c>
      <c r="K216" s="3">
        <v>3.7529566665187986</v>
      </c>
      <c r="L216" s="3">
        <v>503.66851324934504</v>
      </c>
      <c r="M216" s="3">
        <v>4.154882619047431E-77</v>
      </c>
      <c r="N216"/>
      <c r="O216"/>
      <c r="P216"/>
    </row>
    <row r="217" spans="1:16" x14ac:dyDescent="0.25">
      <c r="A217" s="14">
        <f>raw_data!D218</f>
        <v>35692</v>
      </c>
      <c r="B217" s="37">
        <f>raw_data!H218</f>
        <v>0.83286664081908124</v>
      </c>
      <c r="C217" s="37">
        <f>raw_data!F218</f>
        <v>0.46071428571428574</v>
      </c>
      <c r="D217" s="3">
        <v>0.74</v>
      </c>
      <c r="E217" s="37">
        <f>raw_data!G218</f>
        <v>0.57479999999999998</v>
      </c>
      <c r="F217" s="37">
        <f>raw_data!R218</f>
        <v>0.46583333333333332</v>
      </c>
      <c r="G217" s="37">
        <f>raw_data!S218</f>
        <v>0.63797499999999996</v>
      </c>
      <c r="H217" s="3" t="s">
        <v>18</v>
      </c>
      <c r="I217" s="3">
        <v>192</v>
      </c>
      <c r="J217" s="3">
        <v>1.4306387257026858</v>
      </c>
      <c r="K217" s="3">
        <v>7.4512433630348216E-3</v>
      </c>
      <c r="L217" s="3"/>
      <c r="M217" s="3"/>
      <c r="N217"/>
      <c r="O217"/>
      <c r="P217"/>
    </row>
    <row r="218" spans="1:16" ht="13.8" thickBot="1" x14ac:dyDescent="0.3">
      <c r="A218" s="14">
        <f>raw_data!D219</f>
        <v>35699</v>
      </c>
      <c r="B218" s="37">
        <f>raw_data!H219</f>
        <v>0.79840319361277445</v>
      </c>
      <c r="C218" s="37">
        <f>raw_data!F219</f>
        <v>0.4969047619047619</v>
      </c>
      <c r="D218" s="3">
        <v>0.74</v>
      </c>
      <c r="E218" s="37">
        <f>raw_data!G219</f>
        <v>0.61340000000000006</v>
      </c>
      <c r="F218" s="37">
        <f>raw_data!R219</f>
        <v>0.46375</v>
      </c>
      <c r="G218" s="37">
        <f>raw_data!S219</f>
        <v>0.61297500000000005</v>
      </c>
      <c r="H218" s="4" t="s">
        <v>19</v>
      </c>
      <c r="I218" s="4">
        <v>194</v>
      </c>
      <c r="J218" s="4">
        <v>8.9365520587402827</v>
      </c>
      <c r="K218" s="4"/>
      <c r="L218" s="4"/>
      <c r="M218" s="4"/>
      <c r="N218"/>
      <c r="O218"/>
      <c r="P218"/>
    </row>
    <row r="219" spans="1:16" ht="13.8" thickBot="1" x14ac:dyDescent="0.3">
      <c r="A219" s="14">
        <f>raw_data!D220</f>
        <v>35713</v>
      </c>
      <c r="B219" s="37">
        <f>raw_data!H220</f>
        <v>0.80127514754663332</v>
      </c>
      <c r="C219" s="37">
        <f>raw_data!F220</f>
        <v>0.52619047619047621</v>
      </c>
      <c r="D219" s="3">
        <v>0.81</v>
      </c>
      <c r="E219" s="37">
        <f>raw_data!G220</f>
        <v>0.61240000000000006</v>
      </c>
      <c r="F219" s="37">
        <f>raw_data!R220</f>
        <v>0.47125</v>
      </c>
      <c r="G219" s="37">
        <f>raw_data!S220</f>
        <v>0.594275</v>
      </c>
      <c r="H219"/>
      <c r="I219"/>
      <c r="J219"/>
      <c r="K219"/>
      <c r="L219"/>
      <c r="M219"/>
      <c r="N219"/>
      <c r="O219"/>
      <c r="P219"/>
    </row>
    <row r="220" spans="1:16" x14ac:dyDescent="0.25">
      <c r="A220" s="14">
        <f>raw_data!D221</f>
        <v>35720</v>
      </c>
      <c r="B220" s="37">
        <f>raw_data!H221</f>
        <v>0.82855870991829295</v>
      </c>
      <c r="C220" s="37">
        <f>raw_data!F221</f>
        <v>0.49023809523809525</v>
      </c>
      <c r="D220" s="3">
        <v>0.81</v>
      </c>
      <c r="E220" s="37">
        <f>raw_data!G221</f>
        <v>0.59310000000000007</v>
      </c>
      <c r="F220" s="37">
        <f>raw_data!R221</f>
        <v>0.48595238095238102</v>
      </c>
      <c r="G220" s="37">
        <f>raw_data!S221</f>
        <v>0.59707500000000002</v>
      </c>
      <c r="H220" s="5"/>
      <c r="I220" s="5" t="s">
        <v>26</v>
      </c>
      <c r="J220" s="5" t="s">
        <v>14</v>
      </c>
      <c r="K220" s="5" t="s">
        <v>27</v>
      </c>
      <c r="L220" s="5" t="s">
        <v>28</v>
      </c>
      <c r="M220" s="5" t="s">
        <v>29</v>
      </c>
      <c r="N220" s="5" t="s">
        <v>30</v>
      </c>
      <c r="O220" s="5" t="s">
        <v>31</v>
      </c>
      <c r="P220" s="5" t="s">
        <v>32</v>
      </c>
    </row>
    <row r="221" spans="1:16" x14ac:dyDescent="0.25">
      <c r="A221" s="14">
        <f>raw_data!D222</f>
        <v>35727</v>
      </c>
      <c r="B221" s="37">
        <f>raw_data!H222</f>
        <v>0.82425077901750454</v>
      </c>
      <c r="C221" s="37">
        <f>raw_data!F222</f>
        <v>0.49928571428571428</v>
      </c>
      <c r="D221" s="3">
        <v>0.81</v>
      </c>
      <c r="E221" s="37">
        <f>raw_data!G222</f>
        <v>0.59599999999999997</v>
      </c>
      <c r="F221" s="37">
        <f>raw_data!R222</f>
        <v>0.49351190476190476</v>
      </c>
      <c r="G221" s="37">
        <f>raw_data!S222</f>
        <v>0.5984250000000001</v>
      </c>
      <c r="H221" s="3" t="s">
        <v>20</v>
      </c>
      <c r="I221" s="3">
        <v>-0.19741023652977543</v>
      </c>
      <c r="J221" s="3">
        <v>0.16910442325140423</v>
      </c>
      <c r="K221" s="3">
        <v>-1.1673865930537459</v>
      </c>
      <c r="L221" s="3">
        <v>0.244502003202128</v>
      </c>
      <c r="M221" s="3">
        <v>-0.53095076516831008</v>
      </c>
      <c r="N221" s="3">
        <v>0.13613029210875924</v>
      </c>
      <c r="O221" s="3">
        <v>-0.53095076516831008</v>
      </c>
      <c r="P221" s="3">
        <v>0.13613029210875924</v>
      </c>
    </row>
    <row r="222" spans="1:16" x14ac:dyDescent="0.25">
      <c r="A222" s="14">
        <f>raw_data!D223</f>
        <v>35734</v>
      </c>
      <c r="B222" s="37">
        <f>raw_data!H223</f>
        <v>0.83430261778601078</v>
      </c>
      <c r="C222" s="37">
        <f>raw_data!F223</f>
        <v>0.50190476190476185</v>
      </c>
      <c r="D222" s="3">
        <v>0.81</v>
      </c>
      <c r="E222" s="37">
        <f>raw_data!G223</f>
        <v>0.60219999999999996</v>
      </c>
      <c r="F222" s="37">
        <f>raw_data!R223</f>
        <v>0.50315476190476183</v>
      </c>
      <c r="G222" s="37">
        <f>raw_data!S223</f>
        <v>0.60372500000000007</v>
      </c>
      <c r="H222" s="3" t="s">
        <v>4</v>
      </c>
      <c r="I222" s="3">
        <v>1.2312612864529078</v>
      </c>
      <c r="J222" s="3">
        <v>4.8145275250894959E-2</v>
      </c>
      <c r="K222" s="3">
        <v>25.57387573415151</v>
      </c>
      <c r="L222" s="3">
        <v>9.6202752981175466E-64</v>
      </c>
      <c r="M222" s="3">
        <v>1.1362998404429618</v>
      </c>
      <c r="N222" s="3">
        <v>1.3262227324628537</v>
      </c>
      <c r="O222" s="3">
        <v>1.1362998404429618</v>
      </c>
      <c r="P222" s="3">
        <v>1.3262227324628537</v>
      </c>
    </row>
    <row r="223" spans="1:16" ht="13.8" thickBot="1" x14ac:dyDescent="0.3">
      <c r="A223" s="14">
        <f>raw_data!D224</f>
        <v>35741</v>
      </c>
      <c r="B223" s="37">
        <f>raw_data!H224</f>
        <v>0.83717457171986964</v>
      </c>
      <c r="C223" s="37">
        <f>raw_data!F224</f>
        <v>0.49452380952380953</v>
      </c>
      <c r="D223" s="3">
        <v>0.81</v>
      </c>
      <c r="E223" s="37">
        <f>raw_data!G224</f>
        <v>0.59950000000000003</v>
      </c>
      <c r="F223" s="37">
        <f>raw_data!R224</f>
        <v>0.50440476190476191</v>
      </c>
      <c r="G223" s="37">
        <f>raw_data!S224</f>
        <v>0.60092500000000004</v>
      </c>
      <c r="H223" s="4" t="s">
        <v>126</v>
      </c>
      <c r="I223" s="4">
        <v>0.56352782389659795</v>
      </c>
      <c r="J223" s="4">
        <v>0.22693599325849709</v>
      </c>
      <c r="K223" s="4">
        <v>2.4832016103091128</v>
      </c>
      <c r="L223" s="4">
        <v>1.3877983488038851E-2</v>
      </c>
      <c r="M223" s="4">
        <v>0.11592066080057573</v>
      </c>
      <c r="N223" s="4">
        <v>1.0111349869926203</v>
      </c>
      <c r="O223" s="4">
        <v>0.11592066080057573</v>
      </c>
      <c r="P223" s="4">
        <v>1.0111349869926203</v>
      </c>
    </row>
    <row r="224" spans="1:16" x14ac:dyDescent="0.25">
      <c r="A224" s="14">
        <f>raw_data!D225</f>
        <v>35748</v>
      </c>
      <c r="B224" s="37">
        <f>raw_data!H225</f>
        <v>0.86733008802538814</v>
      </c>
      <c r="C224" s="37">
        <f>raw_data!F225</f>
        <v>0.5</v>
      </c>
      <c r="D224" s="3">
        <v>0.81</v>
      </c>
      <c r="E224" s="37">
        <f>raw_data!G225</f>
        <v>0.6099</v>
      </c>
      <c r="F224" s="37">
        <f>raw_data!R225</f>
        <v>0.49648809523809523</v>
      </c>
      <c r="G224" s="37">
        <f>raw_data!S225</f>
        <v>0.59770000000000001</v>
      </c>
      <c r="H224"/>
      <c r="I224"/>
      <c r="J224"/>
      <c r="K224"/>
      <c r="L224"/>
      <c r="M224"/>
      <c r="N224"/>
      <c r="O224"/>
      <c r="P224"/>
    </row>
    <row r="225" spans="1:16" x14ac:dyDescent="0.25">
      <c r="A225" s="14">
        <f>raw_data!D226</f>
        <v>35755</v>
      </c>
      <c r="B225" s="37">
        <f>raw_data!H226</f>
        <v>0.93194905153721341</v>
      </c>
      <c r="C225" s="37">
        <f>raw_data!F226</f>
        <v>0.47047619047619049</v>
      </c>
      <c r="D225" s="3">
        <v>0.81</v>
      </c>
      <c r="E225" s="37">
        <f>raw_data!G226</f>
        <v>0.57740000000000002</v>
      </c>
      <c r="F225" s="37">
        <f>raw_data!R226</f>
        <v>0.49892857142857144</v>
      </c>
      <c r="G225" s="37">
        <f>raw_data!S226</f>
        <v>0.60189999999999999</v>
      </c>
      <c r="H225"/>
      <c r="I225"/>
      <c r="J225"/>
      <c r="K225"/>
      <c r="L225"/>
      <c r="M225"/>
      <c r="N225"/>
      <c r="O225"/>
      <c r="P225"/>
    </row>
    <row r="226" spans="1:16" x14ac:dyDescent="0.25">
      <c r="A226" s="14">
        <f>raw_data!D227</f>
        <v>35762</v>
      </c>
      <c r="B226" s="37">
        <f>raw_data!H227</f>
        <v>0.97502836054509689</v>
      </c>
      <c r="C226" s="37">
        <f>raw_data!F227</f>
        <v>0.45595238095238094</v>
      </c>
      <c r="D226" s="3">
        <v>0.81</v>
      </c>
      <c r="E226" s="37">
        <f>raw_data!G227</f>
        <v>0.57310000000000005</v>
      </c>
      <c r="F226" s="37">
        <f>raw_data!R227</f>
        <v>0.49172619047619048</v>
      </c>
      <c r="G226" s="37">
        <f>raw_data!S227</f>
        <v>0.59724999999999995</v>
      </c>
      <c r="H226"/>
      <c r="I226"/>
      <c r="J226"/>
      <c r="K226"/>
      <c r="L226"/>
      <c r="M226"/>
      <c r="N226"/>
      <c r="O226"/>
      <c r="P226"/>
    </row>
    <row r="227" spans="1:16" x14ac:dyDescent="0.25">
      <c r="A227" s="14">
        <f>raw_data!D228</f>
        <v>35769</v>
      </c>
      <c r="B227" s="37">
        <f>raw_data!H228</f>
        <v>1.0051838768506154</v>
      </c>
      <c r="C227" s="37">
        <f>raw_data!F228</f>
        <v>0.44547619047619047</v>
      </c>
      <c r="D227" s="3">
        <v>0.81</v>
      </c>
      <c r="E227" s="37">
        <f>raw_data!G228</f>
        <v>0.56590000000000007</v>
      </c>
      <c r="F227" s="37">
        <f>raw_data!R228</f>
        <v>0.48023809523809524</v>
      </c>
      <c r="G227" s="37">
        <f>raw_data!S228</f>
        <v>0.58997500000000003</v>
      </c>
    </row>
    <row r="228" spans="1:16" x14ac:dyDescent="0.25">
      <c r="A228" s="14">
        <f>raw_data!D229</f>
        <v>35776</v>
      </c>
      <c r="B228" s="37">
        <f>raw_data!H229</f>
        <v>0.96210456784273179</v>
      </c>
      <c r="C228" s="37">
        <f>raw_data!F229</f>
        <v>0.43357142857142861</v>
      </c>
      <c r="D228" s="3">
        <v>0.81</v>
      </c>
      <c r="E228" s="37">
        <f>raw_data!G229</f>
        <v>0.54600000000000004</v>
      </c>
      <c r="F228" s="37">
        <f>raw_data!R229</f>
        <v>0.46797619047619043</v>
      </c>
      <c r="G228" s="37">
        <f>raw_data!S229</f>
        <v>0.58157500000000006</v>
      </c>
    </row>
    <row r="229" spans="1:16" x14ac:dyDescent="0.25">
      <c r="A229" s="14">
        <f>raw_data!D230</f>
        <v>35783</v>
      </c>
      <c r="B229" s="37">
        <f>raw_data!H230</f>
        <v>0.9448728442395784</v>
      </c>
      <c r="C229" s="37">
        <f>raw_data!F230</f>
        <v>0.43785714285714289</v>
      </c>
      <c r="D229" s="3">
        <v>0.81</v>
      </c>
      <c r="E229" s="37">
        <f>raw_data!G230</f>
        <v>0.56389999999999996</v>
      </c>
      <c r="F229" s="37">
        <f>raw_data!R230</f>
        <v>0.45136904761904761</v>
      </c>
      <c r="G229" s="37">
        <f>raw_data!S230</f>
        <v>0.5656000000000001</v>
      </c>
    </row>
    <row r="230" spans="1:16" x14ac:dyDescent="0.25">
      <c r="A230" s="14">
        <f>raw_data!D231</f>
        <v>35790</v>
      </c>
      <c r="B230" s="37">
        <f>raw_data!H231</f>
        <v>0.97072042964430849</v>
      </c>
      <c r="C230" s="37">
        <f>raw_data!F231</f>
        <v>0.43333333333333329</v>
      </c>
      <c r="D230" s="3">
        <v>0.81</v>
      </c>
      <c r="E230" s="37">
        <f>raw_data!G231</f>
        <v>0.55659999999999998</v>
      </c>
      <c r="F230" s="37">
        <f>raw_data!R231</f>
        <v>0.44321428571428573</v>
      </c>
      <c r="G230" s="37">
        <f>raw_data!S231</f>
        <v>0.56222500000000009</v>
      </c>
    </row>
    <row r="231" spans="1:16" x14ac:dyDescent="0.25">
      <c r="A231" s="14">
        <f>raw_data!D232</f>
        <v>35804</v>
      </c>
      <c r="B231" s="37">
        <f>raw_data!H232</f>
        <v>0.96210456784273179</v>
      </c>
      <c r="C231" s="37">
        <f>raw_data!F232</f>
        <v>0.39595238095238094</v>
      </c>
      <c r="D231" s="3">
        <v>0.81</v>
      </c>
      <c r="E231" s="37">
        <f>raw_data!G232</f>
        <v>0.52810000000000001</v>
      </c>
      <c r="F231" s="37">
        <f>raw_data!R232</f>
        <v>0.43755952380952384</v>
      </c>
      <c r="G231" s="37">
        <f>raw_data!S232</f>
        <v>0.55810000000000004</v>
      </c>
    </row>
    <row r="232" spans="1:16" x14ac:dyDescent="0.25">
      <c r="A232" s="14">
        <f>raw_data!D233</f>
        <v>35811</v>
      </c>
      <c r="B232" s="37">
        <f>raw_data!H233</f>
        <v>0.84148250262065794</v>
      </c>
      <c r="C232" s="37">
        <f>raw_data!F233</f>
        <v>0.39309523809523811</v>
      </c>
      <c r="D232" s="3">
        <v>0.81</v>
      </c>
      <c r="E232" s="37">
        <f>raw_data!G233</f>
        <v>0.50990000000000002</v>
      </c>
      <c r="F232" s="37">
        <f>raw_data!R233</f>
        <v>0.42517857142857141</v>
      </c>
      <c r="G232" s="37">
        <f>raw_data!S233</f>
        <v>0.54865000000000008</v>
      </c>
    </row>
    <row r="233" spans="1:16" x14ac:dyDescent="0.25">
      <c r="A233" s="14">
        <f>raw_data!D234</f>
        <v>35818</v>
      </c>
      <c r="B233" s="37">
        <f>raw_data!H234</f>
        <v>0.74240009190252587</v>
      </c>
      <c r="C233" s="37">
        <f>raw_data!F234</f>
        <v>0.37476190476190474</v>
      </c>
      <c r="D233" s="3">
        <v>0.81</v>
      </c>
      <c r="E233" s="37">
        <f>raw_data!G234</f>
        <v>0.49520000000000003</v>
      </c>
      <c r="F233" s="37">
        <f>raw_data!R234</f>
        <v>0.41505952380952382</v>
      </c>
      <c r="G233" s="37">
        <f>raw_data!S234</f>
        <v>0.53962500000000002</v>
      </c>
    </row>
    <row r="234" spans="1:16" x14ac:dyDescent="0.25">
      <c r="A234" s="14">
        <f>raw_data!D235</f>
        <v>35825</v>
      </c>
      <c r="B234" s="37">
        <f>raw_data!H235</f>
        <v>0.69932078289464239</v>
      </c>
      <c r="C234" s="37">
        <f>raw_data!F235</f>
        <v>0.40976190476190477</v>
      </c>
      <c r="D234" s="3">
        <v>0.81</v>
      </c>
      <c r="E234" s="37">
        <f>raw_data!G235</f>
        <v>0.5272</v>
      </c>
      <c r="F234" s="37">
        <f>raw_data!R235</f>
        <v>0.39928571428571424</v>
      </c>
      <c r="G234" s="37">
        <f>raw_data!S235</f>
        <v>0.52244999999999997</v>
      </c>
    </row>
    <row r="235" spans="1:16" x14ac:dyDescent="0.25">
      <c r="A235" s="14">
        <f>raw_data!D236</f>
        <v>35832</v>
      </c>
      <c r="B235" s="37">
        <f>raw_data!H236</f>
        <v>0.68352503625841843</v>
      </c>
      <c r="C235" s="37">
        <f>raw_data!F236</f>
        <v>0.39761904761904759</v>
      </c>
      <c r="D235" s="3">
        <v>0.81</v>
      </c>
      <c r="E235" s="37">
        <f>raw_data!G236</f>
        <v>0.51159999999999994</v>
      </c>
      <c r="F235" s="37">
        <f>raw_data!R236</f>
        <v>0.39339285714285716</v>
      </c>
      <c r="G235" s="37">
        <f>raw_data!S236</f>
        <v>0.5151</v>
      </c>
    </row>
    <row r="236" spans="1:16" x14ac:dyDescent="0.25">
      <c r="A236" s="14">
        <f>raw_data!D237</f>
        <v>35839</v>
      </c>
      <c r="B236" s="37">
        <f>raw_data!H237</f>
        <v>0.6605494047875472</v>
      </c>
      <c r="C236" s="37">
        <f>raw_data!F237</f>
        <v>0.38142857142857139</v>
      </c>
      <c r="D236" s="3">
        <v>0.81</v>
      </c>
      <c r="E236" s="37">
        <f>raw_data!G237</f>
        <v>0.49560000000000004</v>
      </c>
      <c r="F236" s="37">
        <f>raw_data!R237</f>
        <v>0.39380952380952378</v>
      </c>
      <c r="G236" s="37">
        <f>raw_data!S237</f>
        <v>0.51097500000000007</v>
      </c>
    </row>
    <row r="237" spans="1:16" x14ac:dyDescent="0.25">
      <c r="A237" s="14">
        <f>raw_data!D238</f>
        <v>35846</v>
      </c>
      <c r="B237" s="37">
        <f>raw_data!H238</f>
        <v>0.6648573356883356</v>
      </c>
      <c r="C237" s="37">
        <f>raw_data!F238</f>
        <v>0.38452380952380949</v>
      </c>
      <c r="D237" s="3">
        <v>0.81</v>
      </c>
      <c r="E237" s="37">
        <f>raw_data!G238</f>
        <v>0.50409999999999999</v>
      </c>
      <c r="F237" s="37">
        <f>raw_data!R238</f>
        <v>0.39089285714285715</v>
      </c>
      <c r="G237" s="37">
        <f>raw_data!S238</f>
        <v>0.50739999999999996</v>
      </c>
    </row>
    <row r="238" spans="1:16" x14ac:dyDescent="0.25">
      <c r="A238" s="14">
        <f>raw_data!D239</f>
        <v>35853</v>
      </c>
      <c r="B238" s="37">
        <f>raw_data!H239</f>
        <v>0.6648573356883356</v>
      </c>
      <c r="C238" s="37">
        <f>raw_data!F239</f>
        <v>0.36761904761904762</v>
      </c>
      <c r="D238" s="3">
        <v>0.81</v>
      </c>
      <c r="E238" s="37">
        <f>raw_data!G239</f>
        <v>0.47389999999999999</v>
      </c>
      <c r="F238" s="37">
        <f>raw_data!R239</f>
        <v>0.39333333333333331</v>
      </c>
      <c r="G238" s="37">
        <f>raw_data!S239</f>
        <v>0.50962499999999999</v>
      </c>
    </row>
    <row r="239" spans="1:16" x14ac:dyDescent="0.25">
      <c r="A239" s="14">
        <f>raw_data!D240</f>
        <v>35860</v>
      </c>
      <c r="B239" s="37">
        <f>raw_data!H240</f>
        <v>0.682089059291489</v>
      </c>
      <c r="C239" s="37">
        <f>raw_data!F240</f>
        <v>0.35499999999999998</v>
      </c>
      <c r="D239" s="3">
        <v>0.81</v>
      </c>
      <c r="E239" s="37">
        <f>raw_data!G240</f>
        <v>0.48299999999999998</v>
      </c>
      <c r="F239" s="37">
        <f>raw_data!R240</f>
        <v>0.382797619047619</v>
      </c>
      <c r="G239" s="37">
        <f>raw_data!S240</f>
        <v>0.49630000000000002</v>
      </c>
    </row>
    <row r="240" spans="1:16" x14ac:dyDescent="0.25">
      <c r="A240" s="14">
        <f>raw_data!D241</f>
        <v>35867</v>
      </c>
      <c r="B240" s="37">
        <f>raw_data!H241</f>
        <v>0.67203722052298287</v>
      </c>
      <c r="C240" s="37">
        <f>raw_data!F241</f>
        <v>0.33476190476190476</v>
      </c>
      <c r="D240" s="3">
        <v>0.81</v>
      </c>
      <c r="E240" s="37">
        <f>raw_data!G241</f>
        <v>0.47249999999999998</v>
      </c>
      <c r="F240" s="37">
        <f>raw_data!R241</f>
        <v>0.37214285714285711</v>
      </c>
      <c r="G240" s="37">
        <f>raw_data!S241</f>
        <v>0.48914999999999997</v>
      </c>
    </row>
    <row r="241" spans="1:7" x14ac:dyDescent="0.25">
      <c r="A241" s="14">
        <f>raw_data!D242</f>
        <v>35874</v>
      </c>
      <c r="B241" s="37">
        <f>raw_data!H242</f>
        <v>0.65624147388675891</v>
      </c>
      <c r="C241" s="37">
        <f>raw_data!F242</f>
        <v>0.34095238095238095</v>
      </c>
      <c r="D241" s="3">
        <v>0.81</v>
      </c>
      <c r="E241" s="37">
        <f>raw_data!G242</f>
        <v>0.49380000000000002</v>
      </c>
      <c r="F241" s="37">
        <f>raw_data!R242</f>
        <v>0.36047619047619051</v>
      </c>
      <c r="G241" s="37">
        <f>raw_data!S242</f>
        <v>0.48337499999999994</v>
      </c>
    </row>
    <row r="242" spans="1:7" x14ac:dyDescent="0.25">
      <c r="A242" s="14">
        <f>raw_data!D243</f>
        <v>35881</v>
      </c>
      <c r="B242" s="37">
        <f>raw_data!H243</f>
        <v>0.66772928962219447</v>
      </c>
      <c r="C242" s="37">
        <f>raw_data!F243</f>
        <v>0.3990476190476191</v>
      </c>
      <c r="D242" s="3">
        <v>0.81</v>
      </c>
      <c r="E242" s="37">
        <f>raw_data!G243</f>
        <v>0.53579999999999994</v>
      </c>
      <c r="F242" s="37">
        <f>raw_data!R243</f>
        <v>0.3495833333333333</v>
      </c>
      <c r="G242" s="37">
        <f>raw_data!S243</f>
        <v>0.48080000000000001</v>
      </c>
    </row>
    <row r="243" spans="1:7" x14ac:dyDescent="0.25">
      <c r="A243" s="14">
        <f>raw_data!D244</f>
        <v>35888</v>
      </c>
      <c r="B243" s="37">
        <f>raw_data!H244</f>
        <v>0.67203722052298287</v>
      </c>
      <c r="C243" s="37">
        <f>raw_data!F244</f>
        <v>0.38071428571428573</v>
      </c>
      <c r="D243" s="3">
        <v>0.77</v>
      </c>
      <c r="E243" s="37">
        <f>raw_data!G244</f>
        <v>0.51759999999999995</v>
      </c>
      <c r="F243" s="37">
        <f>raw_data!R244</f>
        <v>0.3574404761904762</v>
      </c>
      <c r="G243" s="37">
        <f>raw_data!S244</f>
        <v>0.49627500000000002</v>
      </c>
    </row>
    <row r="244" spans="1:7" x14ac:dyDescent="0.25">
      <c r="A244" s="14">
        <f>raw_data!D245</f>
        <v>35895</v>
      </c>
      <c r="B244" s="37">
        <f>raw_data!H245</f>
        <v>0.6605494047875472</v>
      </c>
      <c r="C244" s="37">
        <f>raw_data!F245</f>
        <v>0.37047619047619051</v>
      </c>
      <c r="D244" s="3">
        <v>0.77</v>
      </c>
      <c r="E244" s="37">
        <f>raw_data!G245</f>
        <v>0.50280000000000002</v>
      </c>
      <c r="F244" s="37">
        <f>raw_data!R245</f>
        <v>0.36386904761904765</v>
      </c>
      <c r="G244" s="37">
        <f>raw_data!S245</f>
        <v>0.50492499999999996</v>
      </c>
    </row>
    <row r="245" spans="1:7" x14ac:dyDescent="0.25">
      <c r="A245" s="14">
        <f>raw_data!D246</f>
        <v>35902</v>
      </c>
      <c r="B245" s="37">
        <f>raw_data!H246</f>
        <v>0.6605494047875472</v>
      </c>
      <c r="C245" s="37">
        <f>raw_data!F246</f>
        <v>0.36809523809523814</v>
      </c>
      <c r="D245" s="3">
        <v>0.77</v>
      </c>
      <c r="E245" s="37">
        <f>raw_data!G246</f>
        <v>0.52479999999999993</v>
      </c>
      <c r="F245" s="37">
        <f>raw_data!R246</f>
        <v>0.3727976190476191</v>
      </c>
      <c r="G245" s="37">
        <f>raw_data!S246</f>
        <v>0.51249999999999996</v>
      </c>
    </row>
    <row r="246" spans="1:7" x14ac:dyDescent="0.25">
      <c r="A246" s="14">
        <f>raw_data!D247</f>
        <v>35909</v>
      </c>
      <c r="B246" s="37">
        <f>raw_data!H247</f>
        <v>0.6734731974899123</v>
      </c>
      <c r="C246" s="37">
        <f>raw_data!F247</f>
        <v>0.35928571428571426</v>
      </c>
      <c r="D246" s="3">
        <v>0.77</v>
      </c>
      <c r="E246" s="37">
        <f>raw_data!G247</f>
        <v>0.501</v>
      </c>
      <c r="F246" s="37">
        <f>raw_data!R247</f>
        <v>0.37958333333333338</v>
      </c>
      <c r="G246" s="37">
        <f>raw_data!S247</f>
        <v>0.52024999999999999</v>
      </c>
    </row>
    <row r="247" spans="1:7" x14ac:dyDescent="0.25">
      <c r="A247" s="14">
        <f>raw_data!D248</f>
        <v>35923</v>
      </c>
      <c r="B247" s="37">
        <f>raw_data!H248</f>
        <v>0.6648573356883356</v>
      </c>
      <c r="C247" s="37">
        <f>raw_data!F248</f>
        <v>0.36023809523809525</v>
      </c>
      <c r="D247" s="3">
        <v>0.77</v>
      </c>
      <c r="E247" s="37">
        <f>raw_data!G248</f>
        <v>0.5202</v>
      </c>
      <c r="F247" s="37">
        <f>raw_data!R248</f>
        <v>0.36964285714285711</v>
      </c>
      <c r="G247" s="37">
        <f>raw_data!S248</f>
        <v>0.51154999999999995</v>
      </c>
    </row>
    <row r="248" spans="1:7" x14ac:dyDescent="0.25">
      <c r="A248" s="14">
        <f>raw_data!D249</f>
        <v>35930</v>
      </c>
      <c r="B248" s="37">
        <f>raw_data!H249</f>
        <v>0.65624147388675891</v>
      </c>
      <c r="C248" s="37">
        <f>raw_data!F249</f>
        <v>0.34452380952380957</v>
      </c>
      <c r="D248" s="3">
        <v>0.77</v>
      </c>
      <c r="E248" s="37">
        <f>raw_data!G249</f>
        <v>0.50749999999999995</v>
      </c>
      <c r="F248" s="37">
        <f>raw_data!R249</f>
        <v>0.36452380952380953</v>
      </c>
      <c r="G248" s="37">
        <f>raw_data!S249</f>
        <v>0.51219999999999999</v>
      </c>
    </row>
    <row r="249" spans="1:7" x14ac:dyDescent="0.25">
      <c r="A249" s="14">
        <f>raw_data!D250</f>
        <v>35937</v>
      </c>
      <c r="B249" s="37">
        <f>raw_data!H250</f>
        <v>0.63470181938281711</v>
      </c>
      <c r="C249" s="37">
        <f>raw_data!F250</f>
        <v>0.35190476190476189</v>
      </c>
      <c r="D249" s="3">
        <v>0.77</v>
      </c>
      <c r="E249" s="37">
        <f>raw_data!G250</f>
        <v>0.49060000000000004</v>
      </c>
      <c r="F249" s="37">
        <f>raw_data!R250</f>
        <v>0.35803571428571435</v>
      </c>
      <c r="G249" s="37">
        <f>raw_data!S250</f>
        <v>0.51337499999999991</v>
      </c>
    </row>
    <row r="250" spans="1:7" x14ac:dyDescent="0.25">
      <c r="A250" s="14">
        <f>raw_data!D251</f>
        <v>35944</v>
      </c>
      <c r="B250" s="37">
        <f>raw_data!H251</f>
        <v>0.63039388848202871</v>
      </c>
      <c r="C250" s="37">
        <f>raw_data!F251</f>
        <v>0.3619047619047619</v>
      </c>
      <c r="D250" s="3">
        <v>0.77</v>
      </c>
      <c r="E250" s="37">
        <f>raw_data!G251</f>
        <v>0.49979999999999997</v>
      </c>
      <c r="F250" s="37">
        <f>raw_data!R251</f>
        <v>0.35398809523809521</v>
      </c>
      <c r="G250" s="37">
        <f>raw_data!S251</f>
        <v>0.50482499999999997</v>
      </c>
    </row>
    <row r="251" spans="1:7" x14ac:dyDescent="0.25">
      <c r="A251" s="14">
        <f>raw_data!D252</f>
        <v>35951</v>
      </c>
      <c r="B251" s="37">
        <f>raw_data!H252</f>
        <v>0.64331768118439381</v>
      </c>
      <c r="C251" s="37">
        <f>raw_data!F252</f>
        <v>0.3588095238095238</v>
      </c>
      <c r="D251" s="3">
        <v>0.77</v>
      </c>
      <c r="E251" s="37">
        <f>raw_data!G252</f>
        <v>0.49560000000000004</v>
      </c>
      <c r="F251" s="37">
        <f>raw_data!R252</f>
        <v>0.35464285714285715</v>
      </c>
      <c r="G251" s="37">
        <f>raw_data!S252</f>
        <v>0.504525</v>
      </c>
    </row>
    <row r="252" spans="1:7" x14ac:dyDescent="0.25">
      <c r="A252" s="14">
        <f>raw_data!D253</f>
        <v>35958</v>
      </c>
      <c r="B252" s="37">
        <f>raw_data!H253</f>
        <v>0.64618963511825267</v>
      </c>
      <c r="C252" s="37">
        <f>raw_data!F253</f>
        <v>0.29976190476190478</v>
      </c>
      <c r="D252" s="3">
        <v>0.77</v>
      </c>
      <c r="E252" s="37">
        <f>raw_data!G253</f>
        <v>0.46299999999999997</v>
      </c>
      <c r="F252" s="37">
        <f>raw_data!R253</f>
        <v>0.35428571428571431</v>
      </c>
      <c r="G252" s="37">
        <f>raw_data!S253</f>
        <v>0.49837500000000001</v>
      </c>
    </row>
    <row r="253" spans="1:7" x14ac:dyDescent="0.25">
      <c r="A253" s="14">
        <f>raw_data!D254</f>
        <v>35965</v>
      </c>
      <c r="B253" s="37">
        <f>raw_data!H254</f>
        <v>0.64331768118439381</v>
      </c>
      <c r="C253" s="37">
        <f>raw_data!F254</f>
        <v>0.28190476190476188</v>
      </c>
      <c r="D253" s="3">
        <v>0.77</v>
      </c>
      <c r="E253" s="37">
        <f>raw_data!G254</f>
        <v>0.45779999999999998</v>
      </c>
      <c r="F253" s="37">
        <f>raw_data!R254</f>
        <v>0.34309523809523812</v>
      </c>
      <c r="G253" s="37">
        <f>raw_data!S254</f>
        <v>0.48724999999999996</v>
      </c>
    </row>
    <row r="254" spans="1:7" x14ac:dyDescent="0.25">
      <c r="A254" s="14">
        <f>raw_data!D255</f>
        <v>35972</v>
      </c>
      <c r="B254" s="37">
        <f>raw_data!H255</f>
        <v>0.63757377331667597</v>
      </c>
      <c r="C254" s="37">
        <f>raw_data!F255</f>
        <v>0.33642857142857147</v>
      </c>
      <c r="D254" s="3">
        <v>0.77</v>
      </c>
      <c r="E254" s="37">
        <f>raw_data!G255</f>
        <v>0.45799999999999996</v>
      </c>
      <c r="F254" s="37">
        <f>raw_data!R255</f>
        <v>0.32559523809523805</v>
      </c>
      <c r="G254" s="37">
        <f>raw_data!S255</f>
        <v>0.47905000000000003</v>
      </c>
    </row>
    <row r="255" spans="1:7" x14ac:dyDescent="0.25">
      <c r="A255" s="14">
        <f>raw_data!D256</f>
        <v>35986</v>
      </c>
      <c r="B255" s="37">
        <f>raw_data!H256</f>
        <v>0.63470181938281711</v>
      </c>
      <c r="C255" s="37">
        <f>raw_data!F256</f>
        <v>0.33023809523809522</v>
      </c>
      <c r="D255" s="3">
        <v>0.75</v>
      </c>
      <c r="E255" s="37">
        <f>raw_data!G256</f>
        <v>0.46810000000000002</v>
      </c>
      <c r="F255" s="37">
        <f>raw_data!R256</f>
        <v>0.3192261904761905</v>
      </c>
      <c r="G255" s="37">
        <f>raw_data!S256</f>
        <v>0.46859999999999996</v>
      </c>
    </row>
    <row r="256" spans="1:7" x14ac:dyDescent="0.25">
      <c r="A256" s="14">
        <f>raw_data!D257</f>
        <v>35993</v>
      </c>
      <c r="B256" s="37">
        <f>raw_data!H257</f>
        <v>0.63757377331667597</v>
      </c>
      <c r="C256" s="37">
        <f>raw_data!F257</f>
        <v>0.33285714285714285</v>
      </c>
      <c r="D256" s="3">
        <v>0.75</v>
      </c>
      <c r="E256" s="37">
        <f>raw_data!G257</f>
        <v>0.4481</v>
      </c>
      <c r="F256" s="37">
        <f>raw_data!R257</f>
        <v>0.31208333333333332</v>
      </c>
      <c r="G256" s="37">
        <f>raw_data!S257</f>
        <v>0.461725</v>
      </c>
    </row>
    <row r="257" spans="1:7" x14ac:dyDescent="0.25">
      <c r="A257" s="14">
        <f>raw_data!D258</f>
        <v>36000</v>
      </c>
      <c r="B257" s="37">
        <f>raw_data!H258</f>
        <v>0.63182986544895825</v>
      </c>
      <c r="C257" s="37">
        <f>raw_data!F258</f>
        <v>0.33023809523809522</v>
      </c>
      <c r="D257" s="3">
        <v>0.75</v>
      </c>
      <c r="E257" s="37">
        <f>raw_data!G258</f>
        <v>0.4199</v>
      </c>
      <c r="F257" s="37">
        <f>raw_data!R258</f>
        <v>0.3203571428571429</v>
      </c>
      <c r="G257" s="37">
        <f>raw_data!S258</f>
        <v>0.45799999999999996</v>
      </c>
    </row>
    <row r="258" spans="1:7" x14ac:dyDescent="0.25">
      <c r="A258" s="14">
        <f>raw_data!D259</f>
        <v>36007</v>
      </c>
      <c r="B258" s="37">
        <f>raw_data!H259</f>
        <v>0.62034204971352258</v>
      </c>
      <c r="C258" s="37">
        <f>raw_data!F259</f>
        <v>0.33833333333333337</v>
      </c>
      <c r="D258" s="3">
        <v>0.75</v>
      </c>
      <c r="E258" s="37">
        <f>raw_data!G259</f>
        <v>0.4128</v>
      </c>
      <c r="F258" s="37">
        <f>raw_data!R259</f>
        <v>0.33244047619047623</v>
      </c>
      <c r="G258" s="37">
        <f>raw_data!S259</f>
        <v>0.44852499999999995</v>
      </c>
    </row>
    <row r="259" spans="1:7" x14ac:dyDescent="0.25">
      <c r="A259" s="14">
        <f>raw_data!D260</f>
        <v>36014</v>
      </c>
      <c r="B259" s="37">
        <f>raw_data!H260</f>
        <v>0.62895791151509928</v>
      </c>
      <c r="C259" s="37">
        <f>raw_data!F260</f>
        <v>0.32857142857142857</v>
      </c>
      <c r="D259" s="3">
        <v>0.75</v>
      </c>
      <c r="E259" s="37">
        <f>raw_data!G260</f>
        <v>0.434</v>
      </c>
      <c r="F259" s="37">
        <f>raw_data!R260</f>
        <v>0.33291666666666664</v>
      </c>
      <c r="G259" s="37">
        <f>raw_data!S260</f>
        <v>0.43722500000000003</v>
      </c>
    </row>
    <row r="260" spans="1:7" x14ac:dyDescent="0.25">
      <c r="A260" s="14">
        <f>raw_data!D261</f>
        <v>36021</v>
      </c>
      <c r="B260" s="37">
        <f>raw_data!H261</f>
        <v>0.61172618791194588</v>
      </c>
      <c r="C260" s="37">
        <f>raw_data!F261</f>
        <v>0.31785714285714284</v>
      </c>
      <c r="D260" s="3">
        <v>0.75</v>
      </c>
      <c r="E260" s="37">
        <f>raw_data!G261</f>
        <v>0.42430000000000001</v>
      </c>
      <c r="F260" s="37">
        <f>raw_data!R261</f>
        <v>0.33249999999999996</v>
      </c>
      <c r="G260" s="37">
        <f>raw_data!S261</f>
        <v>0.42869999999999997</v>
      </c>
    </row>
    <row r="261" spans="1:7" x14ac:dyDescent="0.25">
      <c r="A261" s="14">
        <f>raw_data!D262</f>
        <v>36028</v>
      </c>
      <c r="B261" s="37">
        <f>raw_data!H262</f>
        <v>0.60454630307729862</v>
      </c>
      <c r="C261" s="37">
        <f>raw_data!F262</f>
        <v>0.3183333333333333</v>
      </c>
      <c r="D261" s="3">
        <v>0.75</v>
      </c>
      <c r="E261" s="37">
        <f>raw_data!G262</f>
        <v>0.40909999999999996</v>
      </c>
      <c r="F261" s="37">
        <f>raw_data!R262</f>
        <v>0.32874999999999999</v>
      </c>
      <c r="G261" s="37">
        <f>raw_data!S262</f>
        <v>0.42274999999999996</v>
      </c>
    </row>
    <row r="262" spans="1:7" x14ac:dyDescent="0.25">
      <c r="A262" s="14">
        <f>raw_data!D263</f>
        <v>36035</v>
      </c>
      <c r="B262" s="37">
        <f>raw_data!H263</f>
        <v>0.60311032611036919</v>
      </c>
      <c r="C262" s="37">
        <f>raw_data!F263</f>
        <v>0.32142857142857145</v>
      </c>
      <c r="D262" s="3">
        <v>0.75</v>
      </c>
      <c r="E262" s="37">
        <f>raw_data!G263</f>
        <v>0.40880000000000005</v>
      </c>
      <c r="F262" s="37">
        <f>raw_data!R263</f>
        <v>0.32577380952380952</v>
      </c>
      <c r="G262" s="37">
        <f>raw_data!S263</f>
        <v>0.42005000000000003</v>
      </c>
    </row>
    <row r="263" spans="1:7" x14ac:dyDescent="0.25">
      <c r="A263" s="14">
        <f>raw_data!D264</f>
        <v>36042</v>
      </c>
      <c r="B263" s="37">
        <f>raw_data!H264</f>
        <v>0.60023837217651033</v>
      </c>
      <c r="C263" s="37">
        <f>raw_data!F264</f>
        <v>0.3473809523809524</v>
      </c>
      <c r="D263" s="3">
        <v>0.75</v>
      </c>
      <c r="E263" s="37">
        <f>raw_data!G264</f>
        <v>0.42080000000000001</v>
      </c>
      <c r="F263" s="37">
        <f>raw_data!R264</f>
        <v>0.32154761904761903</v>
      </c>
      <c r="G263" s="37">
        <f>raw_data!S264</f>
        <v>0.41905000000000003</v>
      </c>
    </row>
    <row r="264" spans="1:7" x14ac:dyDescent="0.25">
      <c r="A264" s="14">
        <f>raw_data!D265</f>
        <v>36049</v>
      </c>
      <c r="B264" s="37">
        <f>raw_data!H265</f>
        <v>0.60311032611036919</v>
      </c>
      <c r="C264" s="37">
        <f>raw_data!F265</f>
        <v>0.34142857142857141</v>
      </c>
      <c r="D264" s="3">
        <v>0.75</v>
      </c>
      <c r="E264" s="37">
        <f>raw_data!G265</f>
        <v>0.42520000000000002</v>
      </c>
      <c r="F264" s="37">
        <f>raw_data!R265</f>
        <v>0.32624999999999998</v>
      </c>
      <c r="G264" s="37">
        <f>raw_data!S265</f>
        <v>0.41575000000000001</v>
      </c>
    </row>
    <row r="265" spans="1:7" x14ac:dyDescent="0.25">
      <c r="A265" s="14">
        <f>raw_data!D266</f>
        <v>36056</v>
      </c>
      <c r="B265" s="37">
        <f>raw_data!H266</f>
        <v>0.60885423397808702</v>
      </c>
      <c r="C265" s="37">
        <f>raw_data!F266</f>
        <v>0.36880952380952381</v>
      </c>
      <c r="D265" s="3">
        <v>0.75</v>
      </c>
      <c r="E265" s="37">
        <f>raw_data!G266</f>
        <v>0.45579999999999998</v>
      </c>
      <c r="F265" s="37">
        <f>raw_data!R266</f>
        <v>0.33214285714285713</v>
      </c>
      <c r="G265" s="37">
        <f>raw_data!S266</f>
        <v>0.41597500000000004</v>
      </c>
    </row>
    <row r="266" spans="1:7" x14ac:dyDescent="0.25">
      <c r="A266" s="14">
        <f>raw_data!D267</f>
        <v>36063</v>
      </c>
      <c r="B266" s="37">
        <f>raw_data!H267</f>
        <v>0.62034204971352258</v>
      </c>
      <c r="C266" s="37">
        <f>raw_data!F267</f>
        <v>0.375</v>
      </c>
      <c r="D266" s="3">
        <v>0.75</v>
      </c>
      <c r="E266" s="37">
        <f>raw_data!G267</f>
        <v>0.45549999999999996</v>
      </c>
      <c r="F266" s="37">
        <f>raw_data!R267</f>
        <v>0.34476190476190482</v>
      </c>
      <c r="G266" s="37">
        <f>raw_data!S267</f>
        <v>0.42765000000000003</v>
      </c>
    </row>
    <row r="267" spans="1:7" x14ac:dyDescent="0.25">
      <c r="A267" s="14">
        <f>raw_data!D268</f>
        <v>36077</v>
      </c>
      <c r="B267" s="37">
        <f>raw_data!H268</f>
        <v>0.64762561208518221</v>
      </c>
      <c r="C267" s="37">
        <f>raw_data!F268</f>
        <v>0.34714285714285714</v>
      </c>
      <c r="D267" s="3">
        <v>0.78</v>
      </c>
      <c r="E267" s="37">
        <f>raw_data!G268</f>
        <v>0.43790000000000001</v>
      </c>
      <c r="F267" s="37">
        <f>raw_data!R268</f>
        <v>0.35815476190476192</v>
      </c>
      <c r="G267" s="37">
        <f>raw_data!S268</f>
        <v>0.43932500000000002</v>
      </c>
    </row>
    <row r="268" spans="1:7" x14ac:dyDescent="0.25">
      <c r="A268" s="14">
        <f>raw_data!D269</f>
        <v>36084</v>
      </c>
      <c r="B268" s="37">
        <f>raw_data!H269</f>
        <v>0.6605494047875472</v>
      </c>
      <c r="C268" s="37">
        <f>raw_data!F269</f>
        <v>0.33690476190476193</v>
      </c>
      <c r="D268" s="3">
        <v>0.78</v>
      </c>
      <c r="E268" s="37">
        <f>raw_data!G269</f>
        <v>0.44179999999999997</v>
      </c>
      <c r="F268" s="37">
        <f>raw_data!R269</f>
        <v>0.35809523809523808</v>
      </c>
      <c r="G268" s="37">
        <f>raw_data!S269</f>
        <v>0.44359999999999999</v>
      </c>
    </row>
    <row r="269" spans="1:7" x14ac:dyDescent="0.25">
      <c r="A269" s="14">
        <f>raw_data!D270</f>
        <v>36091</v>
      </c>
      <c r="B269" s="37">
        <f>raw_data!H270</f>
        <v>0.6734731974899123</v>
      </c>
      <c r="C269" s="37">
        <f>raw_data!F270</f>
        <v>0.33452380952380956</v>
      </c>
      <c r="D269" s="3">
        <v>0.78</v>
      </c>
      <c r="E269" s="37">
        <f>raw_data!G270</f>
        <v>0.4365</v>
      </c>
      <c r="F269" s="37">
        <f>raw_data!R270</f>
        <v>0.35696428571428573</v>
      </c>
      <c r="G269" s="37">
        <f>raw_data!S270</f>
        <v>0.44774999999999998</v>
      </c>
    </row>
    <row r="270" spans="1:7" x14ac:dyDescent="0.25">
      <c r="A270" s="14">
        <f>raw_data!D271</f>
        <v>36098</v>
      </c>
      <c r="B270" s="37">
        <f>raw_data!H271</f>
        <v>0.682089059291489</v>
      </c>
      <c r="C270" s="37">
        <f>raw_data!F271</f>
        <v>0.34333333333333332</v>
      </c>
      <c r="D270" s="3">
        <v>0.78</v>
      </c>
      <c r="E270" s="37">
        <f>raw_data!G271</f>
        <v>0.45169999999999999</v>
      </c>
      <c r="F270" s="37">
        <f>raw_data!R271</f>
        <v>0.34839285714285717</v>
      </c>
      <c r="G270" s="37">
        <f>raw_data!S271</f>
        <v>0.44292500000000001</v>
      </c>
    </row>
    <row r="271" spans="1:7" x14ac:dyDescent="0.25">
      <c r="A271" s="14">
        <f>raw_data!D272</f>
        <v>36105</v>
      </c>
      <c r="B271" s="37">
        <f>raw_data!H272</f>
        <v>0.69932078289464239</v>
      </c>
      <c r="C271" s="37">
        <f>raw_data!F272</f>
        <v>0.33023809523809522</v>
      </c>
      <c r="D271" s="3">
        <v>0.78</v>
      </c>
      <c r="E271" s="37">
        <f>raw_data!G272</f>
        <v>0.42100000000000004</v>
      </c>
      <c r="F271" s="37">
        <f>raw_data!R272</f>
        <v>0.34047619047619049</v>
      </c>
      <c r="G271" s="37">
        <f>raw_data!S272</f>
        <v>0.44197499999999995</v>
      </c>
    </row>
    <row r="272" spans="1:7" x14ac:dyDescent="0.25">
      <c r="A272" s="14">
        <f>raw_data!D273</f>
        <v>36112</v>
      </c>
      <c r="B272" s="37">
        <f>raw_data!H273</f>
        <v>0.77255560820804436</v>
      </c>
      <c r="C272" s="37">
        <f>raw_data!F273</f>
        <v>0.3230952380952381</v>
      </c>
      <c r="D272" s="3">
        <v>0.78</v>
      </c>
      <c r="E272" s="37">
        <f>raw_data!G273</f>
        <v>0.41049999999999998</v>
      </c>
      <c r="F272" s="37">
        <f>raw_data!R273</f>
        <v>0.33624999999999999</v>
      </c>
      <c r="G272" s="37">
        <f>raw_data!S273</f>
        <v>0.43775000000000003</v>
      </c>
    </row>
    <row r="273" spans="1:7" x14ac:dyDescent="0.25">
      <c r="A273" s="14">
        <f>raw_data!D274</f>
        <v>36119</v>
      </c>
      <c r="B273" s="37">
        <f>raw_data!H274</f>
        <v>0.77255560820804436</v>
      </c>
      <c r="C273" s="37">
        <f>raw_data!F274</f>
        <v>0.28904761904761905</v>
      </c>
      <c r="D273" s="3">
        <v>0.78</v>
      </c>
      <c r="E273" s="37">
        <f>raw_data!G274</f>
        <v>0.38200000000000001</v>
      </c>
      <c r="F273" s="37">
        <f>raw_data!R274</f>
        <v>0.33279761904761906</v>
      </c>
      <c r="G273" s="37">
        <f>raw_data!S274</f>
        <v>0.429925</v>
      </c>
    </row>
    <row r="274" spans="1:7" x14ac:dyDescent="0.25">
      <c r="A274" s="14">
        <f>raw_data!D275</f>
        <v>36126</v>
      </c>
      <c r="B274" s="37">
        <f>raw_data!H275</f>
        <v>0.72947629920016088</v>
      </c>
      <c r="C274" s="37">
        <f>raw_data!F275</f>
        <v>0.28238095238095234</v>
      </c>
      <c r="D274" s="3">
        <v>0.78</v>
      </c>
      <c r="E274" s="37">
        <f>raw_data!G275</f>
        <v>0.34979999999999994</v>
      </c>
      <c r="F274" s="37">
        <f>raw_data!R275</f>
        <v>0.3214285714285714</v>
      </c>
      <c r="G274" s="37">
        <f>raw_data!S275</f>
        <v>0.4163</v>
      </c>
    </row>
    <row r="275" spans="1:7" x14ac:dyDescent="0.25">
      <c r="A275" s="14">
        <f>raw_data!D276</f>
        <v>36133</v>
      </c>
      <c r="B275" s="37">
        <f>raw_data!H276</f>
        <v>0.66772928962219447</v>
      </c>
      <c r="C275" s="37">
        <f>raw_data!F276</f>
        <v>0.26595238095238094</v>
      </c>
      <c r="D275" s="3">
        <v>0.78</v>
      </c>
      <c r="E275" s="37">
        <f>raw_data!G276</f>
        <v>0.34189999999999998</v>
      </c>
      <c r="F275" s="37">
        <f>raw_data!R276</f>
        <v>0.30619047619047618</v>
      </c>
      <c r="G275" s="37">
        <f>raw_data!S276</f>
        <v>0.39082499999999998</v>
      </c>
    </row>
    <row r="276" spans="1:7" x14ac:dyDescent="0.25">
      <c r="A276" s="14">
        <f>raw_data!D277</f>
        <v>36140</v>
      </c>
      <c r="B276" s="37">
        <f>raw_data!H277</f>
        <v>0.6734731974899123</v>
      </c>
      <c r="C276" s="37">
        <f>raw_data!F277</f>
        <v>0.25690476190476186</v>
      </c>
      <c r="D276" s="3">
        <v>0.78</v>
      </c>
      <c r="E276" s="37">
        <f>raw_data!G277</f>
        <v>0.34340000000000004</v>
      </c>
      <c r="F276" s="37">
        <f>raw_data!R277</f>
        <v>0.29011904761904761</v>
      </c>
      <c r="G276" s="37">
        <f>raw_data!S277</f>
        <v>0.37104999999999999</v>
      </c>
    </row>
    <row r="277" spans="1:7" x14ac:dyDescent="0.25">
      <c r="A277" s="14">
        <f>raw_data!D278</f>
        <v>36147</v>
      </c>
      <c r="B277" s="37">
        <f>raw_data!H278</f>
        <v>0.67778112839070059</v>
      </c>
      <c r="C277" s="37">
        <f>raw_data!F278</f>
        <v>0.26071428571428568</v>
      </c>
      <c r="D277" s="3">
        <v>0.78</v>
      </c>
      <c r="E277" s="37">
        <f>raw_data!G278</f>
        <v>0.3382</v>
      </c>
      <c r="F277" s="37">
        <f>raw_data!R278</f>
        <v>0.27357142857142858</v>
      </c>
      <c r="G277" s="37">
        <f>raw_data!S278</f>
        <v>0.35427500000000001</v>
      </c>
    </row>
    <row r="278" spans="1:7" x14ac:dyDescent="0.25">
      <c r="A278" s="14">
        <f>raw_data!D279</f>
        <v>36154</v>
      </c>
      <c r="B278" s="37">
        <f>raw_data!H279</f>
        <v>0.682089059291489</v>
      </c>
      <c r="C278" s="37">
        <f>raw_data!F279</f>
        <v>0.26738095238095239</v>
      </c>
      <c r="D278" s="3">
        <v>0.78</v>
      </c>
      <c r="E278" s="37">
        <f>raw_data!G279</f>
        <v>0.33140000000000003</v>
      </c>
      <c r="F278" s="37">
        <f>raw_data!R279</f>
        <v>0.26648809523809525</v>
      </c>
      <c r="G278" s="37">
        <f>raw_data!S279</f>
        <v>0.34332499999999999</v>
      </c>
    </row>
    <row r="279" spans="1:7" x14ac:dyDescent="0.25">
      <c r="A279" s="14">
        <f>raw_data!D280</f>
        <v>36168</v>
      </c>
      <c r="B279" s="37">
        <f>raw_data!H280</f>
        <v>0.63182986544895825</v>
      </c>
      <c r="C279" s="37">
        <f>raw_data!F280</f>
        <v>0.31119047619047618</v>
      </c>
      <c r="D279" s="3">
        <v>0.77</v>
      </c>
      <c r="E279" s="37">
        <f>raw_data!G280</f>
        <v>0.38189999999999996</v>
      </c>
      <c r="F279" s="37">
        <f>raw_data!R280</f>
        <v>0.26273809523809522</v>
      </c>
      <c r="G279" s="37">
        <f>raw_data!S280</f>
        <v>0.33872500000000005</v>
      </c>
    </row>
    <row r="280" spans="1:7" x14ac:dyDescent="0.25">
      <c r="A280" s="14">
        <f>raw_data!D281</f>
        <v>36175</v>
      </c>
      <c r="B280" s="37">
        <f>raw_data!H281</f>
        <v>0.6253679690977757</v>
      </c>
      <c r="C280" s="37">
        <f>raw_data!F281</f>
        <v>0.28833333333333333</v>
      </c>
      <c r="D280" s="3">
        <v>0.77</v>
      </c>
      <c r="E280" s="37">
        <f>raw_data!G281</f>
        <v>0.35240000000000005</v>
      </c>
      <c r="F280" s="37">
        <f>raw_data!R281</f>
        <v>0.27404761904761904</v>
      </c>
      <c r="G280" s="37">
        <f>raw_data!S281</f>
        <v>0.34872499999999995</v>
      </c>
    </row>
    <row r="281" spans="1:7" x14ac:dyDescent="0.25">
      <c r="A281" s="14">
        <f>raw_data!D282</f>
        <v>36182</v>
      </c>
      <c r="B281" s="37">
        <f>raw_data!H282</f>
        <v>0.63513261247289599</v>
      </c>
      <c r="C281" s="37">
        <f>raw_data!F282</f>
        <v>0.30214285714285716</v>
      </c>
      <c r="D281" s="3">
        <v>0.77</v>
      </c>
      <c r="E281" s="37">
        <f>raw_data!G282</f>
        <v>0.3553</v>
      </c>
      <c r="F281" s="37">
        <f>raw_data!R282</f>
        <v>0.28190476190476188</v>
      </c>
      <c r="G281" s="37">
        <f>raw_data!S282</f>
        <v>0.35097499999999998</v>
      </c>
    </row>
    <row r="282" spans="1:7" x14ac:dyDescent="0.25">
      <c r="A282" s="14">
        <f>raw_data!D283</f>
        <v>36189</v>
      </c>
      <c r="B282" s="37">
        <f>raw_data!H283</f>
        <v>0.62321400364738155</v>
      </c>
      <c r="C282" s="37">
        <f>raw_data!F283</f>
        <v>0.30357142857142855</v>
      </c>
      <c r="D282" s="3">
        <v>0.77</v>
      </c>
      <c r="E282" s="37">
        <f>raw_data!G283</f>
        <v>0.36880000000000002</v>
      </c>
      <c r="F282" s="37">
        <f>raw_data!R283</f>
        <v>0.29226190476190472</v>
      </c>
      <c r="G282" s="37">
        <f>raw_data!S283</f>
        <v>0.35525000000000001</v>
      </c>
    </row>
    <row r="283" spans="1:7" x14ac:dyDescent="0.25">
      <c r="A283" s="14">
        <f>raw_data!D284</f>
        <v>36196</v>
      </c>
      <c r="B283" s="37">
        <f>raw_data!H284</f>
        <v>0.62321400364738155</v>
      </c>
      <c r="C283" s="37">
        <f>raw_data!F284</f>
        <v>0.28095238095238095</v>
      </c>
      <c r="D283" s="3">
        <v>0.77</v>
      </c>
      <c r="E283" s="37">
        <f>raw_data!G284</f>
        <v>0.34990000000000004</v>
      </c>
      <c r="F283" s="37">
        <f>raw_data!R284</f>
        <v>0.3013095238095238</v>
      </c>
      <c r="G283" s="37">
        <f>raw_data!S284</f>
        <v>0.36459999999999998</v>
      </c>
    </row>
    <row r="284" spans="1:7" x14ac:dyDescent="0.25">
      <c r="A284" s="14">
        <f>raw_data!D285</f>
        <v>36203</v>
      </c>
      <c r="B284" s="37">
        <f>raw_data!H285</f>
        <v>0.62120363589368033</v>
      </c>
      <c r="C284" s="37">
        <f>raw_data!F285</f>
        <v>0.28285714285714286</v>
      </c>
      <c r="D284" s="3">
        <v>0.77</v>
      </c>
      <c r="E284" s="37">
        <f>raw_data!G285</f>
        <v>0.33649999999999997</v>
      </c>
      <c r="F284" s="37">
        <f>raw_data!R285</f>
        <v>0.29374999999999996</v>
      </c>
      <c r="G284" s="37">
        <f>raw_data!S285</f>
        <v>0.35660000000000003</v>
      </c>
    </row>
    <row r="285" spans="1:7" x14ac:dyDescent="0.25">
      <c r="A285" s="14">
        <f>raw_data!D286</f>
        <v>36210</v>
      </c>
      <c r="B285" s="37">
        <f>raw_data!H286</f>
        <v>0.62005485432013674</v>
      </c>
      <c r="C285" s="37">
        <f>raw_data!F286</f>
        <v>0.28000000000000003</v>
      </c>
      <c r="D285" s="3">
        <v>0.77</v>
      </c>
      <c r="E285" s="37">
        <f>raw_data!G286</f>
        <v>0.34090000000000004</v>
      </c>
      <c r="F285" s="37">
        <f>raw_data!R286</f>
        <v>0.29238095238095235</v>
      </c>
      <c r="G285" s="37">
        <f>raw_data!S286</f>
        <v>0.35262500000000002</v>
      </c>
    </row>
    <row r="286" spans="1:7" x14ac:dyDescent="0.25">
      <c r="A286" s="14">
        <f>raw_data!D287</f>
        <v>36217</v>
      </c>
      <c r="B286" s="37">
        <f>raw_data!H287</f>
        <v>0.5963612343658008</v>
      </c>
      <c r="C286" s="37">
        <f>raw_data!F287</f>
        <v>0.29214285714285715</v>
      </c>
      <c r="D286" s="3">
        <v>0.77</v>
      </c>
      <c r="E286" s="37">
        <f>raw_data!G287</f>
        <v>0.35450000000000004</v>
      </c>
      <c r="F286" s="37">
        <f>raw_data!R287</f>
        <v>0.2868452380952381</v>
      </c>
      <c r="G286" s="37">
        <f>raw_data!S287</f>
        <v>0.34902500000000003</v>
      </c>
    </row>
    <row r="287" spans="1:7" x14ac:dyDescent="0.25">
      <c r="A287" s="14">
        <f>raw_data!D288</f>
        <v>36224</v>
      </c>
      <c r="B287" s="37">
        <f>raw_data!H288</f>
        <v>0.56634931575697522</v>
      </c>
      <c r="C287" s="37">
        <f>raw_data!F288</f>
        <v>0.31666666666666671</v>
      </c>
      <c r="D287" s="3">
        <v>0.77</v>
      </c>
      <c r="E287" s="37">
        <f>raw_data!G288</f>
        <v>0.41399999999999998</v>
      </c>
      <c r="F287" s="37">
        <f>raw_data!R288</f>
        <v>0.28398809523809521</v>
      </c>
      <c r="G287" s="37">
        <f>raw_data!S288</f>
        <v>0.34545000000000003</v>
      </c>
    </row>
    <row r="288" spans="1:7" x14ac:dyDescent="0.25">
      <c r="A288" s="14">
        <f>raw_data!D289</f>
        <v>36231</v>
      </c>
      <c r="B288" s="37">
        <f>raw_data!H289</f>
        <v>0.58243225778658514</v>
      </c>
      <c r="C288" s="37">
        <f>raw_data!F289</f>
        <v>0.34499999999999997</v>
      </c>
      <c r="D288" s="3">
        <v>0.77</v>
      </c>
      <c r="E288" s="37">
        <f>raw_data!G289</f>
        <v>0.45179999999999998</v>
      </c>
      <c r="F288" s="37">
        <f>raw_data!R289</f>
        <v>0.29291666666666671</v>
      </c>
      <c r="G288" s="37">
        <f>raw_data!S289</f>
        <v>0.36147499999999999</v>
      </c>
    </row>
    <row r="289" spans="1:7" x14ac:dyDescent="0.25">
      <c r="A289" s="14">
        <f>raw_data!D290</f>
        <v>36238</v>
      </c>
      <c r="B289" s="37">
        <f>raw_data!H290</f>
        <v>0.58889415413776769</v>
      </c>
      <c r="C289" s="37">
        <f>raw_data!F290</f>
        <v>0.36285714285714288</v>
      </c>
      <c r="D289" s="3">
        <v>0.77</v>
      </c>
      <c r="E289" s="37">
        <f>raw_data!G290</f>
        <v>0.47639999999999999</v>
      </c>
      <c r="F289" s="37">
        <f>raw_data!R290</f>
        <v>0.30845238095238098</v>
      </c>
      <c r="G289" s="37">
        <f>raw_data!S290</f>
        <v>0.39029999999999998</v>
      </c>
    </row>
    <row r="290" spans="1:7" x14ac:dyDescent="0.25">
      <c r="A290" s="14">
        <f>raw_data!D291</f>
        <v>36245</v>
      </c>
      <c r="B290" s="37">
        <f>raw_data!H291</f>
        <v>0.66198538175447663</v>
      </c>
      <c r="C290" s="37">
        <f>raw_data!F291</f>
        <v>0.38500000000000001</v>
      </c>
      <c r="D290" s="3">
        <v>0.77</v>
      </c>
      <c r="E290" s="37">
        <f>raw_data!G291</f>
        <v>0.50629999999999997</v>
      </c>
      <c r="F290" s="37">
        <f>raw_data!R291</f>
        <v>0.32916666666666672</v>
      </c>
      <c r="G290" s="37">
        <f>raw_data!S291</f>
        <v>0.42417499999999997</v>
      </c>
    </row>
    <row r="291" spans="1:7" x14ac:dyDescent="0.25">
      <c r="A291" s="14">
        <f>raw_data!D292</f>
        <v>36259</v>
      </c>
      <c r="B291" s="37">
        <f>raw_data!H292</f>
        <v>0.72631714987291607</v>
      </c>
      <c r="C291" s="37">
        <f>raw_data!F292</f>
        <v>0.39452380952380955</v>
      </c>
      <c r="D291" s="3">
        <v>0.8</v>
      </c>
      <c r="E291" s="37">
        <f>raw_data!G292</f>
        <v>0.50800000000000001</v>
      </c>
      <c r="F291" s="37">
        <f>raw_data!R292</f>
        <v>0.35238095238095241</v>
      </c>
      <c r="G291" s="37">
        <f>raw_data!S292</f>
        <v>0.46212499999999995</v>
      </c>
    </row>
    <row r="292" spans="1:7" x14ac:dyDescent="0.25">
      <c r="A292" s="14">
        <f>raw_data!D293</f>
        <v>36266</v>
      </c>
      <c r="B292" s="37">
        <f>raw_data!H293</f>
        <v>0.71770128807133937</v>
      </c>
      <c r="C292" s="37">
        <f>raw_data!F293</f>
        <v>0.41261904761904755</v>
      </c>
      <c r="D292" s="3">
        <v>0.8</v>
      </c>
      <c r="E292" s="37">
        <f>raw_data!G293</f>
        <v>0.5282</v>
      </c>
      <c r="F292" s="37">
        <f>raw_data!R293</f>
        <v>0.37184523809523812</v>
      </c>
      <c r="G292" s="37">
        <f>raw_data!S293</f>
        <v>0.48562499999999997</v>
      </c>
    </row>
    <row r="293" spans="1:7" x14ac:dyDescent="0.25">
      <c r="A293" s="14">
        <f>raw_data!D294</f>
        <v>36273</v>
      </c>
      <c r="B293" s="37">
        <f>raw_data!H294</f>
        <v>0.74785680437685775</v>
      </c>
      <c r="C293" s="37">
        <f>raw_data!F294</f>
        <v>0.42714285714285716</v>
      </c>
      <c r="D293" s="3">
        <v>0.8</v>
      </c>
      <c r="E293" s="37">
        <f>raw_data!G294</f>
        <v>0.5272</v>
      </c>
      <c r="F293" s="37">
        <f>raw_data!R294</f>
        <v>0.38875000000000004</v>
      </c>
      <c r="G293" s="37">
        <f>raw_data!S294</f>
        <v>0.50472499999999998</v>
      </c>
    </row>
    <row r="294" spans="1:7" x14ac:dyDescent="0.25">
      <c r="A294" s="14">
        <f>raw_data!D295</f>
        <v>36280</v>
      </c>
      <c r="B294" s="37">
        <f>raw_data!H295</f>
        <v>0.75647266617843445</v>
      </c>
      <c r="C294" s="37">
        <f>raw_data!F295</f>
        <v>0.44428571428571428</v>
      </c>
      <c r="D294" s="3">
        <v>0.8</v>
      </c>
      <c r="E294" s="37">
        <f>raw_data!G295</f>
        <v>0.54469999999999996</v>
      </c>
      <c r="F294" s="37">
        <f>raw_data!R295</f>
        <v>0.40482142857142855</v>
      </c>
      <c r="G294" s="37">
        <f>raw_data!S295</f>
        <v>0.51742500000000002</v>
      </c>
    </row>
    <row r="295" spans="1:7" x14ac:dyDescent="0.25">
      <c r="A295" s="14">
        <f>raw_data!D296</f>
        <v>36294</v>
      </c>
      <c r="B295" s="37">
        <f>raw_data!H296</f>
        <v>0.71985525352173352</v>
      </c>
      <c r="C295" s="37">
        <f>raw_data!F296</f>
        <v>0.42952380952380953</v>
      </c>
      <c r="D295" s="3">
        <v>0.8</v>
      </c>
      <c r="E295" s="37">
        <f>raw_data!G296</f>
        <v>0.52</v>
      </c>
      <c r="F295" s="37">
        <f>raw_data!R296</f>
        <v>0.41964285714285721</v>
      </c>
      <c r="G295" s="37">
        <f>raw_data!S296</f>
        <v>0.52702500000000008</v>
      </c>
    </row>
    <row r="296" spans="1:7" x14ac:dyDescent="0.25">
      <c r="A296" s="14">
        <f>raw_data!D297</f>
        <v>36301</v>
      </c>
      <c r="B296" s="37">
        <f>raw_data!H297</f>
        <v>0.67921710535763002</v>
      </c>
      <c r="C296" s="37">
        <f>raw_data!F297</f>
        <v>0.41452380952380952</v>
      </c>
      <c r="D296" s="3">
        <v>0.8</v>
      </c>
      <c r="E296" s="37">
        <f>raw_data!G297</f>
        <v>0.50460000000000005</v>
      </c>
      <c r="F296" s="37">
        <f>raw_data!R297</f>
        <v>0.42839285714285713</v>
      </c>
      <c r="G296" s="37">
        <f>raw_data!S297</f>
        <v>0.53002499999999997</v>
      </c>
    </row>
    <row r="297" spans="1:7" x14ac:dyDescent="0.25">
      <c r="A297" s="14">
        <f>raw_data!D298</f>
        <v>36308</v>
      </c>
      <c r="B297" s="37">
        <f>raw_data!H298</f>
        <v>0.67275520900644759</v>
      </c>
      <c r="C297" s="37">
        <f>raw_data!F298</f>
        <v>0.40095238095238095</v>
      </c>
      <c r="D297" s="3">
        <v>0.8</v>
      </c>
      <c r="E297" s="37">
        <f>raw_data!G298</f>
        <v>0.48580000000000001</v>
      </c>
      <c r="F297" s="37">
        <f>raw_data!R298</f>
        <v>0.42886904761904759</v>
      </c>
      <c r="G297" s="37">
        <f>raw_data!S298</f>
        <v>0.52412499999999995</v>
      </c>
    </row>
    <row r="298" spans="1:7" x14ac:dyDescent="0.25">
      <c r="A298" s="14">
        <f>raw_data!D299</f>
        <v>36315</v>
      </c>
      <c r="B298" s="37">
        <f>raw_data!H299</f>
        <v>0.66413934720487089</v>
      </c>
      <c r="C298" s="37">
        <f>raw_data!F299</f>
        <v>0.4123809523809524</v>
      </c>
      <c r="D298" s="3">
        <v>0.8</v>
      </c>
      <c r="E298" s="37">
        <f>raw_data!G299</f>
        <v>0.50109999999999999</v>
      </c>
      <c r="F298" s="37">
        <f>raw_data!R299</f>
        <v>0.42232142857142857</v>
      </c>
      <c r="G298" s="37">
        <f>raw_data!S299</f>
        <v>0.51377500000000009</v>
      </c>
    </row>
    <row r="299" spans="1:7" x14ac:dyDescent="0.25">
      <c r="A299" s="14">
        <f>raw_data!D300</f>
        <v>36322</v>
      </c>
      <c r="B299" s="37">
        <f>raw_data!H300</f>
        <v>0.66629331265526504</v>
      </c>
      <c r="C299" s="37">
        <f>raw_data!F300</f>
        <v>0.43880952380952382</v>
      </c>
      <c r="D299" s="3">
        <v>0.8</v>
      </c>
      <c r="E299" s="37">
        <f>raw_data!G300</f>
        <v>0.53200000000000003</v>
      </c>
      <c r="F299" s="37">
        <f>raw_data!R300</f>
        <v>0.41434523809523816</v>
      </c>
      <c r="G299" s="37">
        <f>raw_data!S300</f>
        <v>0.50287499999999996</v>
      </c>
    </row>
    <row r="300" spans="1:7" x14ac:dyDescent="0.25">
      <c r="A300" s="14">
        <f>raw_data!D301</f>
        <v>36329</v>
      </c>
      <c r="B300" s="37">
        <f>raw_data!H301</f>
        <v>0.67921710535763002</v>
      </c>
      <c r="C300" s="37">
        <f>raw_data!F301</f>
        <v>0.42833333333333329</v>
      </c>
      <c r="D300" s="3">
        <v>0.8</v>
      </c>
      <c r="E300" s="37">
        <f>raw_data!G301</f>
        <v>0.52300000000000002</v>
      </c>
      <c r="F300" s="37">
        <f>raw_data!R301</f>
        <v>0.41666666666666663</v>
      </c>
      <c r="G300" s="37">
        <f>raw_data!S301</f>
        <v>0.50587500000000007</v>
      </c>
    </row>
    <row r="301" spans="1:7" x14ac:dyDescent="0.25">
      <c r="A301" s="14">
        <f>raw_data!D302</f>
        <v>36336</v>
      </c>
      <c r="B301" s="37">
        <f>raw_data!H302</f>
        <v>0.67921710535763002</v>
      </c>
      <c r="C301" s="37">
        <f>raw_data!F302</f>
        <v>0.43785714285714289</v>
      </c>
      <c r="D301" s="3">
        <v>0.8</v>
      </c>
      <c r="E301" s="37">
        <f>raw_data!G302</f>
        <v>0.53079999999999994</v>
      </c>
      <c r="F301" s="37">
        <f>raw_data!R302</f>
        <v>0.42011904761904761</v>
      </c>
      <c r="G301" s="37">
        <f>raw_data!S302</f>
        <v>0.51047500000000001</v>
      </c>
    </row>
    <row r="302" spans="1:7" x14ac:dyDescent="0.25">
      <c r="A302" s="14">
        <f>raw_data!D303</f>
        <v>36350</v>
      </c>
      <c r="B302" s="37">
        <f>raw_data!H303</f>
        <v>0.68352503625841843</v>
      </c>
      <c r="C302" s="37">
        <f>raw_data!F303</f>
        <v>0.47476190476190477</v>
      </c>
      <c r="D302" s="3">
        <v>0.82</v>
      </c>
      <c r="E302" s="37">
        <f>raw_data!G303</f>
        <v>0.59589999999999999</v>
      </c>
      <c r="F302" s="37">
        <f>raw_data!R303</f>
        <v>0.42934523809523811</v>
      </c>
      <c r="G302" s="37">
        <f>raw_data!S303</f>
        <v>0.52172499999999999</v>
      </c>
    </row>
    <row r="303" spans="1:7" x14ac:dyDescent="0.25">
      <c r="A303" s="14">
        <f>raw_data!D304</f>
        <v>36357</v>
      </c>
      <c r="B303" s="37">
        <f>raw_data!H304</f>
        <v>0.68352503625841843</v>
      </c>
      <c r="C303" s="37">
        <f>raw_data!F304</f>
        <v>0.49095238095238097</v>
      </c>
      <c r="D303" s="3">
        <v>0.82</v>
      </c>
      <c r="E303" s="37">
        <f>raw_data!G304</f>
        <v>0.62549999999999994</v>
      </c>
      <c r="F303" s="37">
        <f>raw_data!R304</f>
        <v>0.44494047619047616</v>
      </c>
      <c r="G303" s="37">
        <f>raw_data!S304</f>
        <v>0.54542500000000005</v>
      </c>
    </row>
    <row r="304" spans="1:7" x14ac:dyDescent="0.25">
      <c r="A304" s="14">
        <f>raw_data!D305</f>
        <v>36364</v>
      </c>
      <c r="B304" s="37">
        <f>raw_data!H305</f>
        <v>0.70492109306566719</v>
      </c>
      <c r="C304" s="37">
        <f>raw_data!F305</f>
        <v>0.49119047619047618</v>
      </c>
      <c r="D304" s="3">
        <v>0.82</v>
      </c>
      <c r="E304" s="37">
        <f>raw_data!G305</f>
        <v>0.622</v>
      </c>
      <c r="F304" s="37">
        <f>raw_data!R305</f>
        <v>0.45797619047619048</v>
      </c>
      <c r="G304" s="37">
        <f>raw_data!S305</f>
        <v>0.56879999999999997</v>
      </c>
    </row>
    <row r="305" spans="1:7" x14ac:dyDescent="0.25">
      <c r="A305" s="14">
        <f>raw_data!D306</f>
        <v>36371</v>
      </c>
      <c r="B305" s="37">
        <f>raw_data!H306</f>
        <v>0.73062508077370447</v>
      </c>
      <c r="C305" s="37">
        <f>raw_data!F306</f>
        <v>0.48880952380952386</v>
      </c>
      <c r="D305" s="3">
        <v>0.82</v>
      </c>
      <c r="E305" s="37">
        <f>raw_data!G306</f>
        <v>0.65129999999999999</v>
      </c>
      <c r="F305" s="37">
        <f>raw_data!R306</f>
        <v>0.47369047619047622</v>
      </c>
      <c r="G305" s="37">
        <f>raw_data!S306</f>
        <v>0.59355000000000002</v>
      </c>
    </row>
    <row r="306" spans="1:7" x14ac:dyDescent="0.25">
      <c r="A306" s="14">
        <f>raw_data!D307</f>
        <v>36378</v>
      </c>
      <c r="B306" s="37">
        <f>raw_data!H307</f>
        <v>0.7500107698272519</v>
      </c>
      <c r="C306" s="37">
        <f>raw_data!F307</f>
        <v>0.49714285714285711</v>
      </c>
      <c r="D306" s="3">
        <v>0.82</v>
      </c>
      <c r="E306" s="37">
        <f>raw_data!G307</f>
        <v>0.6583</v>
      </c>
      <c r="F306" s="37">
        <f>raw_data!R307</f>
        <v>0.48642857142857143</v>
      </c>
      <c r="G306" s="37">
        <f>raw_data!S307</f>
        <v>0.62367499999999998</v>
      </c>
    </row>
    <row r="307" spans="1:7" x14ac:dyDescent="0.25">
      <c r="A307" s="14">
        <f>raw_data!D308</f>
        <v>36385</v>
      </c>
      <c r="B307" s="37">
        <f>raw_data!H308</f>
        <v>0.7543187007280403</v>
      </c>
      <c r="C307" s="37">
        <f>raw_data!F308</f>
        <v>0.51595238095238094</v>
      </c>
      <c r="D307" s="3">
        <v>0.82</v>
      </c>
      <c r="E307" s="37">
        <f>raw_data!G308</f>
        <v>0.64819999999999989</v>
      </c>
      <c r="F307" s="37">
        <f>raw_data!R308</f>
        <v>0.49202380952380953</v>
      </c>
      <c r="G307" s="37">
        <f>raw_data!S308</f>
        <v>0.63927500000000004</v>
      </c>
    </row>
    <row r="308" spans="1:7" x14ac:dyDescent="0.25">
      <c r="A308" s="14">
        <f>raw_data!D309</f>
        <v>36392</v>
      </c>
      <c r="B308" s="37">
        <f>raw_data!H309</f>
        <v>0.78662818248395294</v>
      </c>
      <c r="C308" s="37">
        <f>raw_data!F309</f>
        <v>0.51547619047619042</v>
      </c>
      <c r="D308" s="3">
        <v>0.82</v>
      </c>
      <c r="E308" s="37">
        <f>raw_data!G309</f>
        <v>0.65969999999999995</v>
      </c>
      <c r="F308" s="37">
        <f>raw_data!R309</f>
        <v>0.49827380952380951</v>
      </c>
      <c r="G308" s="37">
        <f>raw_data!S309</f>
        <v>0.64494999999999991</v>
      </c>
    </row>
    <row r="309" spans="1:7" x14ac:dyDescent="0.25">
      <c r="A309" s="14">
        <f>raw_data!D310</f>
        <v>36399</v>
      </c>
      <c r="B309" s="37">
        <f>raw_data!H310</f>
        <v>0.79093611338474124</v>
      </c>
      <c r="C309" s="37">
        <f>raw_data!F310</f>
        <v>0.50642857142857145</v>
      </c>
      <c r="D309" s="3">
        <v>0.82</v>
      </c>
      <c r="E309" s="37">
        <f>raw_data!G310</f>
        <v>0.66110000000000002</v>
      </c>
      <c r="F309" s="37">
        <f>raw_data!R310</f>
        <v>0.50434523809523801</v>
      </c>
      <c r="G309" s="37">
        <f>raw_data!S310</f>
        <v>0.65437499999999993</v>
      </c>
    </row>
    <row r="310" spans="1:7" x14ac:dyDescent="0.25">
      <c r="A310" s="14">
        <f>raw_data!D311</f>
        <v>36406</v>
      </c>
      <c r="B310" s="37">
        <f>raw_data!H311</f>
        <v>0.80601387153750048</v>
      </c>
      <c r="C310" s="37">
        <f>raw_data!F311</f>
        <v>0.52380952380952384</v>
      </c>
      <c r="D310" s="3">
        <v>0.82</v>
      </c>
      <c r="E310" s="37">
        <f>raw_data!G311</f>
        <v>0.64760000000000006</v>
      </c>
      <c r="F310" s="37">
        <f>raw_data!R311</f>
        <v>0.50875000000000004</v>
      </c>
      <c r="G310" s="37">
        <f>raw_data!S311</f>
        <v>0.65682499999999999</v>
      </c>
    </row>
    <row r="311" spans="1:7" x14ac:dyDescent="0.25">
      <c r="A311" s="14">
        <f>raw_data!D312</f>
        <v>36413</v>
      </c>
      <c r="B311" s="37">
        <f>raw_data!H312</f>
        <v>0.81247576788868303</v>
      </c>
      <c r="C311" s="37">
        <f>raw_data!F312</f>
        <v>0.56071428571428572</v>
      </c>
      <c r="D311" s="3">
        <v>0.82</v>
      </c>
      <c r="E311" s="37">
        <f>raw_data!G312</f>
        <v>0.69319999999999993</v>
      </c>
      <c r="F311" s="37">
        <f>raw_data!R312</f>
        <v>0.51541666666666663</v>
      </c>
      <c r="G311" s="37">
        <f>raw_data!S312</f>
        <v>0.65415000000000001</v>
      </c>
    </row>
    <row r="312" spans="1:7" x14ac:dyDescent="0.25">
      <c r="A312" s="14">
        <f>raw_data!D313</f>
        <v>36420</v>
      </c>
      <c r="B312" s="37">
        <f>raw_data!H313</f>
        <v>0.84679561739829701</v>
      </c>
      <c r="C312" s="37">
        <f>raw_data!F313</f>
        <v>0.58857142857142852</v>
      </c>
      <c r="D312" s="3">
        <v>0.82</v>
      </c>
      <c r="E312" s="37">
        <f>raw_data!G313</f>
        <v>0.68659999999999999</v>
      </c>
      <c r="F312" s="37">
        <f>raw_data!R313</f>
        <v>0.52660714285714283</v>
      </c>
      <c r="G312" s="37">
        <f>raw_data!S313</f>
        <v>0.66539999999999999</v>
      </c>
    </row>
    <row r="313" spans="1:7" x14ac:dyDescent="0.25">
      <c r="A313" s="14">
        <f>raw_data!D314</f>
        <v>36427</v>
      </c>
      <c r="B313" s="37">
        <f>raw_data!H314</f>
        <v>0.91227616709027981</v>
      </c>
      <c r="C313" s="37">
        <f>raw_data!F314</f>
        <v>0.58952380952380956</v>
      </c>
      <c r="D313" s="3">
        <v>0.82</v>
      </c>
      <c r="E313" s="37">
        <f>raw_data!G314</f>
        <v>0.71879999999999999</v>
      </c>
      <c r="F313" s="37">
        <f>raw_data!R314</f>
        <v>0.54488095238095235</v>
      </c>
      <c r="G313" s="37">
        <f>raw_data!S314</f>
        <v>0.67212499999999997</v>
      </c>
    </row>
    <row r="314" spans="1:7" x14ac:dyDescent="0.25">
      <c r="A314" s="14">
        <f>raw_data!D315</f>
        <v>36441</v>
      </c>
      <c r="B314" s="37">
        <f>raw_data!H315</f>
        <v>0.90050115596145841</v>
      </c>
      <c r="C314" s="37">
        <f>raw_data!F315</f>
        <v>0.49761904761904757</v>
      </c>
      <c r="D314" s="3">
        <v>0.82</v>
      </c>
      <c r="E314" s="37">
        <f>raw_data!G315</f>
        <v>0.59150000000000003</v>
      </c>
      <c r="F314" s="37">
        <f>raw_data!R315</f>
        <v>0.56565476190476194</v>
      </c>
      <c r="G314" s="37">
        <f>raw_data!S315</f>
        <v>0.68654999999999999</v>
      </c>
    </row>
    <row r="315" spans="1:7" x14ac:dyDescent="0.25">
      <c r="A315" s="14">
        <f>raw_data!D316</f>
        <v>36448</v>
      </c>
      <c r="B315" s="37">
        <f>raw_data!H316</f>
        <v>0.86388374330475748</v>
      </c>
      <c r="C315" s="37">
        <f>raw_data!F316</f>
        <v>0.54333333333333333</v>
      </c>
      <c r="D315" s="3">
        <v>0.82</v>
      </c>
      <c r="E315" s="37">
        <f>raw_data!G316</f>
        <v>0.63549999999999995</v>
      </c>
      <c r="F315" s="37">
        <f>raw_data!R316</f>
        <v>0.5591071428571428</v>
      </c>
      <c r="G315" s="37">
        <f>raw_data!S316</f>
        <v>0.67252499999999993</v>
      </c>
    </row>
    <row r="316" spans="1:7" x14ac:dyDescent="0.25">
      <c r="A316" s="14">
        <f>raw_data!D317</f>
        <v>36455</v>
      </c>
      <c r="B316" s="37">
        <f>raw_data!H317</f>
        <v>0.87680753600712247</v>
      </c>
      <c r="C316" s="37">
        <f>raw_data!F317</f>
        <v>0.55833333333333335</v>
      </c>
      <c r="D316" s="3">
        <v>0.82</v>
      </c>
      <c r="E316" s="37">
        <f>raw_data!G317</f>
        <v>0.65579999999999994</v>
      </c>
      <c r="F316" s="37">
        <f>raw_data!R317</f>
        <v>0.55476190476190479</v>
      </c>
      <c r="G316" s="37">
        <f>raw_data!S317</f>
        <v>0.65810000000000002</v>
      </c>
    </row>
    <row r="317" spans="1:7" x14ac:dyDescent="0.25">
      <c r="A317" s="14">
        <f>raw_data!D318</f>
        <v>36462</v>
      </c>
      <c r="B317" s="37">
        <f>raw_data!H318</f>
        <v>0.88111546690791087</v>
      </c>
      <c r="C317" s="37">
        <f>raw_data!F318</f>
        <v>0.5178571428571429</v>
      </c>
      <c r="D317" s="3">
        <v>0.82</v>
      </c>
      <c r="E317" s="37">
        <f>raw_data!G318</f>
        <v>0.63929999999999998</v>
      </c>
      <c r="F317" s="37">
        <f>raw_data!R318</f>
        <v>0.54720238095238094</v>
      </c>
      <c r="G317" s="37">
        <f>raw_data!S318</f>
        <v>0.65039999999999998</v>
      </c>
    </row>
    <row r="318" spans="1:7" x14ac:dyDescent="0.25">
      <c r="A318" s="14">
        <f>raw_data!D319</f>
        <v>36469</v>
      </c>
      <c r="B318" s="37">
        <f>raw_data!H319</f>
        <v>0.85957581240396908</v>
      </c>
      <c r="C318" s="37">
        <f>raw_data!F319</f>
        <v>0.54761904761904767</v>
      </c>
      <c r="D318" s="3">
        <v>0.81</v>
      </c>
      <c r="E318" s="37">
        <f>raw_data!G319</f>
        <v>0.64459999999999995</v>
      </c>
      <c r="F318" s="37">
        <f>raw_data!R319</f>
        <v>0.52928571428571425</v>
      </c>
      <c r="G318" s="37">
        <f>raw_data!S319</f>
        <v>0.630525</v>
      </c>
    </row>
    <row r="319" spans="1:7" x14ac:dyDescent="0.25">
      <c r="A319" s="14">
        <f>raw_data!D320</f>
        <v>36476</v>
      </c>
      <c r="B319" s="37">
        <f>raw_data!H320</f>
        <v>0.83387182469593191</v>
      </c>
      <c r="C319" s="37">
        <f>raw_data!F320</f>
        <v>0.59309523809523812</v>
      </c>
      <c r="D319" s="3">
        <v>0.81</v>
      </c>
      <c r="E319" s="37">
        <f>raw_data!G320</f>
        <v>0.70250000000000001</v>
      </c>
      <c r="F319" s="37">
        <f>raw_data!R320</f>
        <v>0.54178571428571431</v>
      </c>
      <c r="G319" s="37">
        <f>raw_data!S320</f>
        <v>0.64379999999999993</v>
      </c>
    </row>
    <row r="320" spans="1:7" x14ac:dyDescent="0.25">
      <c r="A320" s="14">
        <f>raw_data!D321</f>
        <v>36483</v>
      </c>
      <c r="B320" s="37">
        <f>raw_data!H321</f>
        <v>0.86819167420554577</v>
      </c>
      <c r="C320" s="37">
        <f>raw_data!F321</f>
        <v>0.63238095238095238</v>
      </c>
      <c r="D320" s="3">
        <v>0.81</v>
      </c>
      <c r="E320" s="37">
        <f>raw_data!G321</f>
        <v>0.73150000000000004</v>
      </c>
      <c r="F320" s="37">
        <f>raw_data!R321</f>
        <v>0.55422619047619048</v>
      </c>
      <c r="G320" s="37">
        <f>raw_data!S321</f>
        <v>0.66054999999999997</v>
      </c>
    </row>
    <row r="321" spans="1:7" x14ac:dyDescent="0.25">
      <c r="A321" s="14">
        <f>raw_data!D322</f>
        <v>36490</v>
      </c>
      <c r="B321" s="37">
        <f>raw_data!H322</f>
        <v>0.90696305231264096</v>
      </c>
      <c r="C321" s="37">
        <f>raw_data!F322</f>
        <v>0.63976190476190475</v>
      </c>
      <c r="D321" s="3">
        <v>0.81</v>
      </c>
      <c r="E321" s="37">
        <f>raw_data!G322</f>
        <v>0.77110000000000001</v>
      </c>
      <c r="F321" s="37">
        <f>raw_data!R322</f>
        <v>0.57273809523809527</v>
      </c>
      <c r="G321" s="37">
        <f>raw_data!S322</f>
        <v>0.67947500000000005</v>
      </c>
    </row>
    <row r="322" spans="1:7" x14ac:dyDescent="0.25">
      <c r="A322" s="14">
        <f>raw_data!D323</f>
        <v>36504</v>
      </c>
      <c r="B322" s="37">
        <f>raw_data!H323</f>
        <v>0.94142649951894775</v>
      </c>
      <c r="C322" s="37">
        <f>raw_data!F323</f>
        <v>0.60071428571428576</v>
      </c>
      <c r="D322" s="3">
        <v>0.81</v>
      </c>
      <c r="E322" s="37">
        <f>raw_data!G323</f>
        <v>0.68430000000000002</v>
      </c>
      <c r="F322" s="37">
        <f>raw_data!R323</f>
        <v>0.6032142857142857</v>
      </c>
      <c r="G322" s="37">
        <f>raw_data!S323</f>
        <v>0.71242499999999997</v>
      </c>
    </row>
    <row r="323" spans="1:7" x14ac:dyDescent="0.25">
      <c r="A323" s="14">
        <f>raw_data!D324</f>
        <v>36511</v>
      </c>
      <c r="B323" s="37">
        <f>raw_data!H324</f>
        <v>1.0143741294389639</v>
      </c>
      <c r="C323" s="37">
        <f>raw_data!F324</f>
        <v>0.6366666666666666</v>
      </c>
      <c r="D323" s="3">
        <v>0.81</v>
      </c>
      <c r="E323" s="37">
        <f>raw_data!G324</f>
        <v>0.73409999999999997</v>
      </c>
      <c r="F323" s="37">
        <f>raw_data!R324</f>
        <v>0.61648809523809522</v>
      </c>
      <c r="G323" s="37">
        <f>raw_data!S324</f>
        <v>0.72235000000000005</v>
      </c>
    </row>
    <row r="324" spans="1:7" x14ac:dyDescent="0.25">
      <c r="A324" s="14">
        <f>raw_data!D325</f>
        <v>36518</v>
      </c>
      <c r="B324" s="37">
        <f>raw_data!H325</f>
        <v>1.0272979221413288</v>
      </c>
      <c r="C324" s="37">
        <f>raw_data!F325</f>
        <v>0.61595238095238103</v>
      </c>
      <c r="D324" s="3">
        <v>0.81</v>
      </c>
      <c r="E324" s="37">
        <f>raw_data!G325</f>
        <v>0.7036</v>
      </c>
      <c r="F324" s="37">
        <f>raw_data!R325</f>
        <v>0.62738095238095237</v>
      </c>
      <c r="G324" s="37">
        <f>raw_data!S325</f>
        <v>0.73025000000000007</v>
      </c>
    </row>
    <row r="325" spans="1:7" x14ac:dyDescent="0.25">
      <c r="A325" s="14">
        <f>raw_data!D326</f>
        <v>36525</v>
      </c>
      <c r="B325" s="37">
        <f>raw_data!H326</f>
        <v>1.0122201639885695</v>
      </c>
      <c r="C325" s="37">
        <f>raw_data!F326</f>
        <v>0.60952380952380958</v>
      </c>
      <c r="D325" s="3">
        <v>0.81</v>
      </c>
      <c r="E325" s="37">
        <f>raw_data!G326</f>
        <v>0.69099999999999995</v>
      </c>
      <c r="F325" s="37">
        <f>raw_data!R326</f>
        <v>0.62327380952380951</v>
      </c>
      <c r="G325" s="37">
        <f>raw_data!S326</f>
        <v>0.72327499999999989</v>
      </c>
    </row>
    <row r="326" spans="1:7" x14ac:dyDescent="0.25">
      <c r="A326" s="14">
        <f>raw_data!D327</f>
        <v>36532</v>
      </c>
      <c r="B326" s="37">
        <f>raw_data!H327</f>
        <v>1.0186820603397522</v>
      </c>
      <c r="C326" s="37">
        <f>raw_data!F327</f>
        <v>0.57666666666666666</v>
      </c>
      <c r="D326" s="3">
        <v>0.84</v>
      </c>
      <c r="E326" s="37">
        <f>raw_data!G327</f>
        <v>0.66099999999999992</v>
      </c>
      <c r="F326" s="37">
        <f>raw_data!R327</f>
        <v>0.61571428571428566</v>
      </c>
      <c r="G326" s="37">
        <f>raw_data!S327</f>
        <v>0.70324999999999993</v>
      </c>
    </row>
    <row r="327" spans="1:7" x14ac:dyDescent="0.25">
      <c r="A327" s="14">
        <f>raw_data!D328</f>
        <v>36539</v>
      </c>
      <c r="B327" s="37">
        <f>raw_data!H328</f>
        <v>1.0316058530421173</v>
      </c>
      <c r="C327" s="37">
        <f>raw_data!F328</f>
        <v>0.66714285714285715</v>
      </c>
      <c r="D327" s="3">
        <v>0.84</v>
      </c>
      <c r="E327" s="37">
        <f>raw_data!G328</f>
        <v>0.74519999999999997</v>
      </c>
      <c r="F327" s="37">
        <f>raw_data!R328</f>
        <v>0.60970238095238094</v>
      </c>
      <c r="G327" s="37">
        <f>raw_data!S328</f>
        <v>0.69742499999999996</v>
      </c>
    </row>
    <row r="328" spans="1:7" x14ac:dyDescent="0.25">
      <c r="A328" s="14">
        <f>raw_data!D329</f>
        <v>36546</v>
      </c>
      <c r="B328" s="37">
        <f>raw_data!H329</f>
        <v>1.1003891497580378</v>
      </c>
      <c r="C328" s="37">
        <f>raw_data!F329</f>
        <v>0.67142857142857137</v>
      </c>
      <c r="D328" s="3">
        <v>0.84</v>
      </c>
      <c r="E328" s="37">
        <f>raw_data!G329</f>
        <v>0.76959999999999995</v>
      </c>
      <c r="F328" s="37">
        <f>raw_data!R329</f>
        <v>0.61732142857142858</v>
      </c>
      <c r="G328" s="37">
        <f>raw_data!S329</f>
        <v>0.70020000000000004</v>
      </c>
    </row>
    <row r="329" spans="1:7" x14ac:dyDescent="0.25">
      <c r="A329" s="14">
        <f>raw_data!D330</f>
        <v>36553</v>
      </c>
      <c r="B329" s="37">
        <f>raw_data!H330</f>
        <v>1.1691724464739586</v>
      </c>
      <c r="C329" s="37">
        <f>raw_data!F330</f>
        <v>0.64809523809523806</v>
      </c>
      <c r="D329" s="3">
        <v>0.84</v>
      </c>
      <c r="E329" s="37">
        <f>raw_data!G330</f>
        <v>0.74309999999999998</v>
      </c>
      <c r="F329" s="37">
        <f>raw_data!R330</f>
        <v>0.63119047619047619</v>
      </c>
      <c r="G329" s="37">
        <f>raw_data!S330</f>
        <v>0.7167</v>
      </c>
    </row>
    <row r="330" spans="1:7" x14ac:dyDescent="0.25">
      <c r="A330" s="14">
        <f>raw_data!D331</f>
        <v>36560</v>
      </c>
      <c r="B330" s="37">
        <f>raw_data!H331</f>
        <v>1.1691724464739586</v>
      </c>
      <c r="C330" s="37">
        <f>raw_data!F331</f>
        <v>0.68619047619047624</v>
      </c>
      <c r="D330" s="3">
        <v>0.84</v>
      </c>
      <c r="E330" s="37">
        <f>raw_data!G331</f>
        <v>0.79830000000000001</v>
      </c>
      <c r="F330" s="37">
        <f>raw_data!R331</f>
        <v>0.64083333333333337</v>
      </c>
      <c r="G330" s="37">
        <f>raw_data!S331</f>
        <v>0.72972499999999996</v>
      </c>
    </row>
    <row r="331" spans="1:7" x14ac:dyDescent="0.25">
      <c r="A331" s="14">
        <f>raw_data!D332</f>
        <v>36567</v>
      </c>
      <c r="B331" s="37">
        <f>raw_data!H332</f>
        <v>1.1670184810235644</v>
      </c>
      <c r="C331" s="37">
        <f>raw_data!F332</f>
        <v>0.70095238095238099</v>
      </c>
      <c r="D331" s="3">
        <v>0.84</v>
      </c>
      <c r="E331" s="37">
        <f>raw_data!G332</f>
        <v>0.81069999999999998</v>
      </c>
      <c r="F331" s="37">
        <f>raw_data!R332</f>
        <v>0.66821428571428565</v>
      </c>
      <c r="G331" s="37">
        <f>raw_data!S332</f>
        <v>0.7640499999999999</v>
      </c>
    </row>
    <row r="332" spans="1:7" x14ac:dyDescent="0.25">
      <c r="A332" s="14">
        <f>raw_data!D333</f>
        <v>36574</v>
      </c>
      <c r="B332" s="37">
        <f>raw_data!H333</f>
        <v>1.2379557431898793</v>
      </c>
      <c r="C332" s="37">
        <f>raw_data!F333</f>
        <v>0.7026190476190477</v>
      </c>
      <c r="D332" s="3">
        <v>0.84</v>
      </c>
      <c r="E332" s="37">
        <f>raw_data!G333</f>
        <v>0.82669999999999999</v>
      </c>
      <c r="F332" s="37">
        <f>raw_data!R333</f>
        <v>0.67666666666666675</v>
      </c>
      <c r="G332" s="37">
        <f>raw_data!S333</f>
        <v>0.78042499999999992</v>
      </c>
    </row>
    <row r="333" spans="1:7" x14ac:dyDescent="0.25">
      <c r="A333" s="14">
        <f>raw_data!D334</f>
        <v>36581</v>
      </c>
      <c r="B333" s="37">
        <f>raw_data!H334</f>
        <v>1.2442740418443687</v>
      </c>
      <c r="C333" s="37">
        <f>raw_data!F334</f>
        <v>0.72261904761904761</v>
      </c>
      <c r="D333" s="3">
        <v>0.84</v>
      </c>
      <c r="E333" s="37">
        <f>raw_data!G334</f>
        <v>0.86260000000000003</v>
      </c>
      <c r="F333" s="37">
        <f>raw_data!R334</f>
        <v>0.68446428571428575</v>
      </c>
      <c r="G333" s="37">
        <f>raw_data!S334</f>
        <v>0.79469999999999996</v>
      </c>
    </row>
    <row r="334" spans="1:7" x14ac:dyDescent="0.25">
      <c r="A334" s="14">
        <f>raw_data!D335</f>
        <v>36595</v>
      </c>
      <c r="B334" s="37">
        <f>raw_data!H335</f>
        <v>1.2981231781042233</v>
      </c>
      <c r="C334" s="37">
        <f>raw_data!F335</f>
        <v>0.75619047619047619</v>
      </c>
      <c r="D334" s="3">
        <v>0.84</v>
      </c>
      <c r="E334" s="37">
        <f>raw_data!G335</f>
        <v>0.99419999999999997</v>
      </c>
      <c r="F334" s="37">
        <f>raw_data!R335</f>
        <v>0.70309523809523811</v>
      </c>
      <c r="G334" s="37">
        <f>raw_data!S335</f>
        <v>0.82457499999999995</v>
      </c>
    </row>
    <row r="335" spans="1:7" x14ac:dyDescent="0.25">
      <c r="A335" s="14">
        <f>raw_data!D336</f>
        <v>36602</v>
      </c>
      <c r="B335" s="37">
        <f>raw_data!H336</f>
        <v>1.3367509585146253</v>
      </c>
      <c r="C335" s="37">
        <f>raw_data!F336</f>
        <v>0.73595238095238091</v>
      </c>
      <c r="D335" s="3">
        <v>0.84</v>
      </c>
      <c r="E335" s="37">
        <f>raw_data!G336</f>
        <v>0.93430000000000002</v>
      </c>
      <c r="F335" s="37">
        <f>raw_data!R336</f>
        <v>0.72059523809523807</v>
      </c>
      <c r="G335" s="37">
        <f>raw_data!S336</f>
        <v>0.87355000000000005</v>
      </c>
    </row>
    <row r="336" spans="1:7" x14ac:dyDescent="0.25">
      <c r="A336" s="14">
        <f>raw_data!D337</f>
        <v>36609</v>
      </c>
      <c r="B336" s="37">
        <f>raw_data!H337</f>
        <v>1.2679676617987048</v>
      </c>
      <c r="C336" s="37">
        <f>raw_data!F337</f>
        <v>0.66714285714285715</v>
      </c>
      <c r="D336" s="3">
        <v>0.84</v>
      </c>
      <c r="E336" s="37">
        <f>raw_data!G337</f>
        <v>0.94889999999999997</v>
      </c>
      <c r="F336" s="37">
        <f>raw_data!R337</f>
        <v>0.7293452380952381</v>
      </c>
      <c r="G336" s="37">
        <f>raw_data!S337</f>
        <v>0.90444999999999998</v>
      </c>
    </row>
    <row r="337" spans="1:7" x14ac:dyDescent="0.25">
      <c r="A337" s="14">
        <f>raw_data!D338</f>
        <v>36616</v>
      </c>
      <c r="B337" s="37">
        <f>raw_data!H338</f>
        <v>1.2215856057668837</v>
      </c>
      <c r="C337" s="37">
        <f>raw_data!F338</f>
        <v>0.64047619047619042</v>
      </c>
      <c r="D337" s="3">
        <v>0.84</v>
      </c>
      <c r="E337" s="37">
        <f>raw_data!G338</f>
        <v>0.91689999999999994</v>
      </c>
      <c r="F337" s="37">
        <f>raw_data!R338</f>
        <v>0.72047619047619049</v>
      </c>
      <c r="G337" s="37">
        <f>raw_data!S338</f>
        <v>0.93500000000000005</v>
      </c>
    </row>
    <row r="338" spans="1:7" x14ac:dyDescent="0.25">
      <c r="A338" s="14">
        <f>raw_data!D339</f>
        <v>36623</v>
      </c>
      <c r="B338" s="37">
        <f>raw_data!H339</f>
        <v>1.053145507546059</v>
      </c>
      <c r="C338" s="37">
        <f>raw_data!F339</f>
        <v>0.59619047619047616</v>
      </c>
      <c r="D338" s="3">
        <v>0.86</v>
      </c>
      <c r="E338" s="37">
        <f>raw_data!G339</f>
        <v>0.78879999999999995</v>
      </c>
      <c r="F338" s="37">
        <f>raw_data!R339</f>
        <v>0.69994047619047617</v>
      </c>
      <c r="G338" s="37">
        <f>raw_data!S339</f>
        <v>0.94857500000000006</v>
      </c>
    </row>
    <row r="339" spans="1:7" x14ac:dyDescent="0.25">
      <c r="A339" s="14">
        <f>raw_data!D340</f>
        <v>36630</v>
      </c>
      <c r="B339" s="37">
        <f>raw_data!H340</f>
        <v>1.0079122330877812</v>
      </c>
      <c r="C339" s="37">
        <f>raw_data!F340</f>
        <v>0.6088095238095238</v>
      </c>
      <c r="D339" s="3">
        <v>0.86</v>
      </c>
      <c r="E339" s="37">
        <f>raw_data!G340</f>
        <v>0.79819999999999991</v>
      </c>
      <c r="F339" s="37">
        <f>raw_data!R340</f>
        <v>0.65994047619047613</v>
      </c>
      <c r="G339" s="37">
        <f>raw_data!S340</f>
        <v>0.89722499999999994</v>
      </c>
    </row>
    <row r="340" spans="1:7" x14ac:dyDescent="0.25">
      <c r="A340" s="14">
        <f>raw_data!D341</f>
        <v>36637</v>
      </c>
      <c r="B340" s="37">
        <f>raw_data!H341</f>
        <v>1.0272979221413288</v>
      </c>
      <c r="C340" s="37">
        <f>raw_data!F341</f>
        <v>0.61619047619047618</v>
      </c>
      <c r="D340" s="3">
        <v>0.86</v>
      </c>
      <c r="E340" s="37">
        <f>raw_data!G341</f>
        <v>0.85519999999999996</v>
      </c>
      <c r="F340" s="37">
        <f>raw_data!R341</f>
        <v>0.62815476190476194</v>
      </c>
      <c r="G340" s="37">
        <f>raw_data!S341</f>
        <v>0.86319999999999997</v>
      </c>
    </row>
    <row r="341" spans="1:7" x14ac:dyDescent="0.25">
      <c r="A341" s="14">
        <f>raw_data!D342</f>
        <v>36644</v>
      </c>
      <c r="B341" s="37">
        <f>raw_data!H342</f>
        <v>1.0143741294389639</v>
      </c>
      <c r="C341" s="37">
        <f>raw_data!F342</f>
        <v>0.61285714285714277</v>
      </c>
      <c r="D341" s="3">
        <v>0.86</v>
      </c>
      <c r="E341" s="37">
        <f>raw_data!G342</f>
        <v>0.82590000000000008</v>
      </c>
      <c r="F341" s="37">
        <f>raw_data!R342</f>
        <v>0.61541666666666672</v>
      </c>
      <c r="G341" s="37">
        <f>raw_data!S342</f>
        <v>0.83977499999999994</v>
      </c>
    </row>
    <row r="342" spans="1:7" x14ac:dyDescent="0.25">
      <c r="A342" s="14">
        <f>raw_data!D343</f>
        <v>36651</v>
      </c>
      <c r="B342" s="37">
        <f>raw_data!H343</f>
        <v>1.0488375766452707</v>
      </c>
      <c r="C342" s="37">
        <f>raw_data!F343</f>
        <v>0.64976190476190476</v>
      </c>
      <c r="D342" s="3">
        <v>0.86</v>
      </c>
      <c r="E342" s="37">
        <f>raw_data!G343</f>
        <v>0.90349999999999997</v>
      </c>
      <c r="F342" s="37">
        <f>raw_data!R343</f>
        <v>0.60851190476190475</v>
      </c>
      <c r="G342" s="37">
        <f>raw_data!S343</f>
        <v>0.81702499999999989</v>
      </c>
    </row>
    <row r="343" spans="1:7" x14ac:dyDescent="0.25">
      <c r="A343" s="14">
        <f>raw_data!D344</f>
        <v>36658</v>
      </c>
      <c r="B343" s="37">
        <f>raw_data!H344</f>
        <v>1.0833010238515774</v>
      </c>
      <c r="C343" s="37">
        <f>raw_data!F344</f>
        <v>0.70523809523809522</v>
      </c>
      <c r="D343" s="3">
        <v>0.86</v>
      </c>
      <c r="E343" s="37">
        <f>raw_data!G344</f>
        <v>0.94040000000000001</v>
      </c>
      <c r="F343" s="37">
        <f>raw_data!R344</f>
        <v>0.62190476190476196</v>
      </c>
      <c r="G343" s="37">
        <f>raw_data!S344</f>
        <v>0.84570000000000012</v>
      </c>
    </row>
    <row r="344" spans="1:7" x14ac:dyDescent="0.25">
      <c r="A344" s="14">
        <f>raw_data!D345</f>
        <v>36665</v>
      </c>
      <c r="B344" s="37">
        <f>raw_data!H345</f>
        <v>1.1390169301684401</v>
      </c>
      <c r="C344" s="37">
        <f>raw_data!F345</f>
        <v>0.71166666666666667</v>
      </c>
      <c r="D344" s="3">
        <v>0.86</v>
      </c>
      <c r="E344" s="37">
        <f>raw_data!G345</f>
        <v>0.95330000000000004</v>
      </c>
      <c r="F344" s="37">
        <f>raw_data!R345</f>
        <v>0.64601190476190473</v>
      </c>
      <c r="G344" s="37">
        <f>raw_data!S345</f>
        <v>0.88124999999999998</v>
      </c>
    </row>
    <row r="345" spans="1:7" x14ac:dyDescent="0.25">
      <c r="A345" s="14">
        <f>raw_data!D346</f>
        <v>36672</v>
      </c>
      <c r="B345" s="37">
        <f>raw_data!H346</f>
        <v>1.1304010683668635</v>
      </c>
      <c r="C345" s="37">
        <f>raw_data!F346</f>
        <v>0.7142857142857143</v>
      </c>
      <c r="D345" s="3">
        <v>0.86</v>
      </c>
      <c r="E345" s="37">
        <f>raw_data!G346</f>
        <v>1.0024</v>
      </c>
      <c r="F345" s="37">
        <f>raw_data!R346</f>
        <v>0.66988095238095235</v>
      </c>
      <c r="G345" s="37">
        <f>raw_data!S346</f>
        <v>0.905775</v>
      </c>
    </row>
    <row r="346" spans="1:7" x14ac:dyDescent="0.25">
      <c r="A346" s="14">
        <f>raw_data!D347</f>
        <v>36700</v>
      </c>
      <c r="B346" s="37">
        <f>raw_data!H347</f>
        <v>1.308893005356194</v>
      </c>
      <c r="C346" s="37">
        <f>raw_data!F347</f>
        <v>0.7678571428571429</v>
      </c>
      <c r="D346" s="3">
        <v>0.86</v>
      </c>
      <c r="E346" s="37">
        <f>raw_data!G347</f>
        <v>1.081</v>
      </c>
      <c r="F346" s="37">
        <f>raw_data!R347</f>
        <v>0.69523809523809521</v>
      </c>
      <c r="G346" s="37">
        <f>raw_data!S347</f>
        <v>0.94989999999999997</v>
      </c>
    </row>
    <row r="347" spans="1:7" x14ac:dyDescent="0.25">
      <c r="A347" s="14">
        <f>raw_data!D348</f>
        <v>36707</v>
      </c>
      <c r="B347" s="37">
        <f>raw_data!H348</f>
        <v>1.3496747512169904</v>
      </c>
      <c r="C347" s="37">
        <f>raw_data!F348</f>
        <v>0.77380952380952384</v>
      </c>
      <c r="D347" s="3">
        <v>0.86</v>
      </c>
      <c r="E347" s="37">
        <f>raw_data!G348</f>
        <v>1.0378000000000001</v>
      </c>
      <c r="F347" s="37">
        <f>raw_data!R348</f>
        <v>0.72476190476190472</v>
      </c>
      <c r="G347" s="37">
        <f>raw_data!S348</f>
        <v>0.99427499999999991</v>
      </c>
    </row>
    <row r="348" spans="1:7" x14ac:dyDescent="0.25">
      <c r="A348" s="14">
        <f>raw_data!D349</f>
        <v>36714</v>
      </c>
      <c r="B348" s="37">
        <f>raw_data!H349</f>
        <v>1.3496747512169904</v>
      </c>
      <c r="C348" s="37">
        <f>raw_data!F349</f>
        <v>0.72095238095238101</v>
      </c>
      <c r="D348" s="3">
        <v>0.86</v>
      </c>
      <c r="E348" s="37">
        <f>raw_data!G349</f>
        <v>0.9264</v>
      </c>
      <c r="F348" s="37">
        <f>raw_data!R349</f>
        <v>0.74190476190476184</v>
      </c>
      <c r="G348" s="37">
        <f>raw_data!S349</f>
        <v>1.0186249999999999</v>
      </c>
    </row>
    <row r="349" spans="1:7" x14ac:dyDescent="0.25">
      <c r="A349" s="14">
        <f>raw_data!D350</f>
        <v>36721</v>
      </c>
      <c r="B349" s="37">
        <f>raw_data!H350</f>
        <v>1.2508795358922444</v>
      </c>
      <c r="C349" s="37">
        <f>raw_data!F350</f>
        <v>0.74761904761904763</v>
      </c>
      <c r="D349" s="3">
        <v>0.86</v>
      </c>
      <c r="E349" s="37">
        <f>raw_data!G350</f>
        <v>0.96299999999999997</v>
      </c>
      <c r="F349" s="37">
        <f>raw_data!R350</f>
        <v>0.74422619047619043</v>
      </c>
      <c r="G349" s="37">
        <f>raw_data!S350</f>
        <v>1.0119</v>
      </c>
    </row>
    <row r="350" spans="1:7" x14ac:dyDescent="0.25">
      <c r="A350" s="14">
        <f>raw_data!D351</f>
        <v>36728</v>
      </c>
      <c r="B350" s="37">
        <f>raw_data!H351</f>
        <v>1.2057898591306597</v>
      </c>
      <c r="C350" s="37">
        <f>raw_data!F351</f>
        <v>0.68</v>
      </c>
      <c r="D350" s="3">
        <v>0.86</v>
      </c>
      <c r="E350" s="37">
        <f>raw_data!G351</f>
        <v>0.91310000000000002</v>
      </c>
      <c r="F350" s="37">
        <f>raw_data!R351</f>
        <v>0.75255952380952384</v>
      </c>
      <c r="G350" s="37">
        <f>raw_data!S351</f>
        <v>1.0020500000000001</v>
      </c>
    </row>
    <row r="351" spans="1:7" x14ac:dyDescent="0.25">
      <c r="A351" s="14">
        <f>raw_data!D352</f>
        <v>36735</v>
      </c>
      <c r="B351" s="37">
        <f>raw_data!H352</f>
        <v>1.308893005356194</v>
      </c>
      <c r="C351" s="37">
        <f>raw_data!F352</f>
        <v>0.67095238095238097</v>
      </c>
      <c r="D351" s="3">
        <v>0.86</v>
      </c>
      <c r="E351" s="37">
        <f>raw_data!G352</f>
        <v>0.95030000000000003</v>
      </c>
      <c r="F351" s="37">
        <f>raw_data!R352</f>
        <v>0.73059523809523819</v>
      </c>
      <c r="G351" s="37">
        <f>raw_data!S352</f>
        <v>0.96007500000000001</v>
      </c>
    </row>
    <row r="352" spans="1:7" x14ac:dyDescent="0.25">
      <c r="A352" s="14">
        <f>raw_data!D353</f>
        <v>36742</v>
      </c>
      <c r="B352" s="37">
        <f>raw_data!H353</f>
        <v>1.2250319504875142</v>
      </c>
      <c r="C352" s="37">
        <f>raw_data!F353</f>
        <v>0.71333333333333337</v>
      </c>
      <c r="D352" s="3">
        <v>0.82</v>
      </c>
      <c r="E352" s="37">
        <f>raw_data!G353</f>
        <v>0.87590000000000001</v>
      </c>
      <c r="F352" s="37">
        <f>raw_data!R353</f>
        <v>0.70488095238095239</v>
      </c>
      <c r="G352" s="37">
        <f>raw_data!S353</f>
        <v>0.93820000000000003</v>
      </c>
    </row>
    <row r="353" spans="1:7" x14ac:dyDescent="0.25">
      <c r="A353" s="14">
        <f>raw_data!D354</f>
        <v>36749</v>
      </c>
      <c r="B353" s="37">
        <f>raw_data!H354</f>
        <v>1.2250319504875142</v>
      </c>
      <c r="C353" s="37">
        <f>raw_data!F354</f>
        <v>0.73857142857142855</v>
      </c>
      <c r="D353" s="3">
        <v>0.82</v>
      </c>
      <c r="E353" s="37">
        <f>raw_data!G354</f>
        <v>0.91189999999999993</v>
      </c>
      <c r="F353" s="37">
        <f>raw_data!R354</f>
        <v>0.70297619047619053</v>
      </c>
      <c r="G353" s="37">
        <f>raw_data!S354</f>
        <v>0.92557500000000004</v>
      </c>
    </row>
    <row r="354" spans="1:7" x14ac:dyDescent="0.25">
      <c r="A354" s="14">
        <f>raw_data!D355</f>
        <v>36756</v>
      </c>
      <c r="B354" s="37">
        <f>raw_data!H355</f>
        <v>1.332443027613837</v>
      </c>
      <c r="C354" s="37">
        <f>raw_data!F355</f>
        <v>0.7616666666666666</v>
      </c>
      <c r="D354" s="3">
        <v>0.82</v>
      </c>
      <c r="E354" s="37">
        <f>raw_data!G355</f>
        <v>0.94299999999999995</v>
      </c>
      <c r="F354" s="37">
        <f>raw_data!R355</f>
        <v>0.70071428571428573</v>
      </c>
      <c r="G354" s="37">
        <f>raw_data!S355</f>
        <v>0.91280000000000006</v>
      </c>
    </row>
    <row r="355" spans="1:7" x14ac:dyDescent="0.25">
      <c r="A355" s="14">
        <f>raw_data!D356</f>
        <v>36763</v>
      </c>
      <c r="B355" s="37">
        <f>raw_data!H356</f>
        <v>1.3110469708065884</v>
      </c>
      <c r="C355" s="37">
        <f>raw_data!F356</f>
        <v>0.76261904761904764</v>
      </c>
      <c r="D355" s="3">
        <v>0.82</v>
      </c>
      <c r="E355" s="37">
        <f>raw_data!G356</f>
        <v>0.95409999999999995</v>
      </c>
      <c r="F355" s="37">
        <f>raw_data!R356</f>
        <v>0.72113095238095237</v>
      </c>
      <c r="G355" s="37">
        <f>raw_data!S356</f>
        <v>0.92027500000000007</v>
      </c>
    </row>
    <row r="356" spans="1:7" x14ac:dyDescent="0.25">
      <c r="A356" s="14">
        <f>raw_data!D357</f>
        <v>36777</v>
      </c>
      <c r="B356" s="37">
        <f>raw_data!H357</f>
        <v>1.2485819727451573</v>
      </c>
      <c r="C356" s="37">
        <f>raw_data!F357</f>
        <v>0.80071428571428582</v>
      </c>
      <c r="D356" s="3">
        <v>0.82</v>
      </c>
      <c r="E356" s="37">
        <f>raw_data!G357</f>
        <v>0.95050000000000001</v>
      </c>
      <c r="F356" s="37">
        <f>raw_data!R357</f>
        <v>0.74404761904761907</v>
      </c>
      <c r="G356" s="37">
        <f>raw_data!S357</f>
        <v>0.92122499999999996</v>
      </c>
    </row>
    <row r="357" spans="1:7" x14ac:dyDescent="0.25">
      <c r="A357" s="14">
        <f>raw_data!D358</f>
        <v>36784</v>
      </c>
      <c r="B357" s="37">
        <f>raw_data!H358</f>
        <v>1.2615057654475224</v>
      </c>
      <c r="C357" s="37">
        <f>raw_data!F358</f>
        <v>0.85523809523809524</v>
      </c>
      <c r="D357" s="3">
        <v>0.82</v>
      </c>
      <c r="E357" s="37">
        <f>raw_data!G358</f>
        <v>0.96660000000000001</v>
      </c>
      <c r="F357" s="37">
        <f>raw_data!R358</f>
        <v>0.76589285714285715</v>
      </c>
      <c r="G357" s="37">
        <f>raw_data!S358</f>
        <v>0.9398749999999999</v>
      </c>
    </row>
    <row r="358" spans="1:7" x14ac:dyDescent="0.25">
      <c r="A358" s="14">
        <f>raw_data!D359</f>
        <v>36805</v>
      </c>
      <c r="B358" s="37">
        <f>raw_data!H359</f>
        <v>1.1820962391763237</v>
      </c>
      <c r="C358" s="37">
        <f>raw_data!F359</f>
        <v>0.73476190476190473</v>
      </c>
      <c r="D358" s="3">
        <v>0.78</v>
      </c>
      <c r="E358" s="37">
        <f>raw_data!G359</f>
        <v>0.84499999999999997</v>
      </c>
      <c r="F358" s="37">
        <f>raw_data!R359</f>
        <v>0.79505952380952383</v>
      </c>
      <c r="G358" s="37">
        <f>raw_data!S359</f>
        <v>0.95355000000000001</v>
      </c>
    </row>
    <row r="359" spans="1:7" x14ac:dyDescent="0.25">
      <c r="A359" s="14">
        <f>raw_data!D360</f>
        <v>36812</v>
      </c>
      <c r="B359" s="37">
        <f>raw_data!H360</f>
        <v>1.1390169301684401</v>
      </c>
      <c r="C359" s="37">
        <f>raw_data!F360</f>
        <v>0.83309523809523811</v>
      </c>
      <c r="D359" s="3">
        <v>0.78</v>
      </c>
      <c r="E359" s="37">
        <f>raw_data!G360</f>
        <v>0.96629999999999994</v>
      </c>
      <c r="F359" s="37">
        <f>raw_data!R360</f>
        <v>0.78833333333333333</v>
      </c>
      <c r="G359" s="37">
        <f>raw_data!S360</f>
        <v>0.92904999999999993</v>
      </c>
    </row>
    <row r="360" spans="1:7" x14ac:dyDescent="0.25">
      <c r="A360" s="14">
        <f>raw_data!D361</f>
        <v>36833</v>
      </c>
      <c r="B360" s="37">
        <f>raw_data!H361</f>
        <v>1.0833010238515774</v>
      </c>
      <c r="C360" s="37">
        <f>raw_data!F361</f>
        <v>0.77880952380952384</v>
      </c>
      <c r="D360" s="3">
        <v>0.78</v>
      </c>
      <c r="E360" s="37">
        <f>raw_data!G361</f>
        <v>0.86950000000000005</v>
      </c>
      <c r="F360" s="37">
        <f>raw_data!R361</f>
        <v>0.80595238095238098</v>
      </c>
      <c r="G360" s="37">
        <f>raw_data!S361</f>
        <v>0.93210000000000004</v>
      </c>
    </row>
    <row r="361" spans="1:7" x14ac:dyDescent="0.25">
      <c r="A361" s="14">
        <f>raw_data!D362</f>
        <v>36840</v>
      </c>
      <c r="B361" s="37">
        <f>raw_data!H362</f>
        <v>1.1519407228708052</v>
      </c>
      <c r="C361" s="37">
        <f>raw_data!F362</f>
        <v>0.81</v>
      </c>
      <c r="D361" s="3">
        <v>0.78</v>
      </c>
      <c r="E361" s="37">
        <f>raw_data!G362</f>
        <v>0.86970000000000003</v>
      </c>
      <c r="F361" s="37">
        <f>raw_data!R362</f>
        <v>0.80047619047619034</v>
      </c>
      <c r="G361" s="37">
        <f>raw_data!S362</f>
        <v>0.91184999999999994</v>
      </c>
    </row>
    <row r="362" spans="1:7" x14ac:dyDescent="0.25">
      <c r="A362" s="14">
        <f>raw_data!D363</f>
        <v>36847</v>
      </c>
      <c r="B362" s="37">
        <f>raw_data!H363</f>
        <v>1.2036358936802654</v>
      </c>
      <c r="C362" s="37">
        <f>raw_data!F363</f>
        <v>0.84404761904761916</v>
      </c>
      <c r="D362" s="3">
        <v>0.78</v>
      </c>
      <c r="E362" s="37">
        <f>raw_data!G363</f>
        <v>0.91810000000000003</v>
      </c>
      <c r="F362" s="37">
        <f>raw_data!R363</f>
        <v>0.78916666666666668</v>
      </c>
      <c r="G362" s="37">
        <f>raw_data!S363</f>
        <v>0.887625</v>
      </c>
    </row>
    <row r="363" spans="1:7" x14ac:dyDescent="0.25">
      <c r="A363" s="14">
        <f>raw_data!D364</f>
        <v>36854</v>
      </c>
      <c r="B363" s="37">
        <f>raw_data!H364</f>
        <v>1.186404170077112</v>
      </c>
      <c r="C363" s="37">
        <f>raw_data!F364</f>
        <v>0.84285714285714286</v>
      </c>
      <c r="D363" s="3">
        <v>0.78</v>
      </c>
      <c r="E363" s="37">
        <f>raw_data!G364</f>
        <v>0.92010000000000003</v>
      </c>
      <c r="F363" s="37">
        <f>raw_data!R364</f>
        <v>0.81648809523809529</v>
      </c>
      <c r="G363" s="37">
        <f>raw_data!S364</f>
        <v>0.90589999999999993</v>
      </c>
    </row>
    <row r="364" spans="1:7" x14ac:dyDescent="0.25">
      <c r="A364" s="14">
        <f>raw_data!D365</f>
        <v>36868</v>
      </c>
      <c r="B364" s="37">
        <f>raw_data!H365</f>
        <v>1.1519407228708052</v>
      </c>
      <c r="C364" s="37">
        <f>raw_data!F365</f>
        <v>0.67714285714285716</v>
      </c>
      <c r="D364" s="3">
        <v>0.78</v>
      </c>
      <c r="E364" s="37">
        <f>raw_data!G365</f>
        <v>0.73659999999999992</v>
      </c>
      <c r="F364" s="37">
        <f>raw_data!R365</f>
        <v>0.81892857142857156</v>
      </c>
      <c r="G364" s="37">
        <f>raw_data!S365</f>
        <v>0.89435000000000009</v>
      </c>
    </row>
    <row r="365" spans="1:7" x14ac:dyDescent="0.25">
      <c r="A365" s="14">
        <f>raw_data!D366</f>
        <v>36875</v>
      </c>
      <c r="B365" s="37">
        <f>raw_data!H366</f>
        <v>1.1390169301684401</v>
      </c>
      <c r="C365" s="37">
        <f>raw_data!F366</f>
        <v>0.68738095238095243</v>
      </c>
      <c r="D365" s="3">
        <v>0.78</v>
      </c>
      <c r="E365" s="37">
        <f>raw_data!G366</f>
        <v>0.75670000000000004</v>
      </c>
      <c r="F365" s="37">
        <f>raw_data!R366</f>
        <v>0.79351190476190481</v>
      </c>
      <c r="G365" s="37">
        <f>raw_data!S366</f>
        <v>0.86112499999999992</v>
      </c>
    </row>
    <row r="366" spans="1:7" x14ac:dyDescent="0.25">
      <c r="A366" s="14">
        <f>raw_data!D367</f>
        <v>36882</v>
      </c>
      <c r="B366" s="37">
        <f>raw_data!H367</f>
        <v>1.1562486537715937</v>
      </c>
      <c r="C366" s="37">
        <f>raw_data!F367</f>
        <v>0.62333333333333329</v>
      </c>
      <c r="D366" s="3">
        <v>0.78</v>
      </c>
      <c r="E366" s="37">
        <f>raw_data!G367</f>
        <v>0.7409</v>
      </c>
      <c r="F366" s="37">
        <f>raw_data!R367</f>
        <v>0.7628571428571429</v>
      </c>
      <c r="G366" s="37">
        <f>raw_data!S367</f>
        <v>0.83287499999999992</v>
      </c>
    </row>
    <row r="367" spans="1:7" x14ac:dyDescent="0.25">
      <c r="A367" s="14">
        <f>raw_data!D368</f>
        <v>36889</v>
      </c>
      <c r="B367" s="37">
        <f>raw_data!H368</f>
        <v>1.1950200318786888</v>
      </c>
      <c r="C367" s="37">
        <f>raw_data!F368</f>
        <v>0.63809523809523816</v>
      </c>
      <c r="D367" s="3">
        <v>0.78</v>
      </c>
      <c r="E367" s="37">
        <f>raw_data!G368</f>
        <v>0.78579999999999994</v>
      </c>
      <c r="F367" s="37">
        <f>raw_data!R368</f>
        <v>0.70767857142857138</v>
      </c>
      <c r="G367" s="37">
        <f>raw_data!S368</f>
        <v>0.78857499999999991</v>
      </c>
    </row>
    <row r="368" spans="1:7" x14ac:dyDescent="0.25">
      <c r="A368" s="14">
        <f>raw_data!D369</f>
        <v>36896</v>
      </c>
      <c r="B368" s="37">
        <f>raw_data!H369</f>
        <v>1.186404170077112</v>
      </c>
      <c r="C368" s="37">
        <f>raw_data!F369</f>
        <v>0.66547619047619044</v>
      </c>
      <c r="D368" s="3">
        <v>0.8</v>
      </c>
      <c r="E368" s="37">
        <f>raw_data!G369</f>
        <v>0.8206</v>
      </c>
      <c r="F368" s="37">
        <f>raw_data!R369</f>
        <v>0.65648809523809526</v>
      </c>
      <c r="G368" s="37">
        <f>raw_data!S369</f>
        <v>0.755</v>
      </c>
    </row>
    <row r="369" spans="1:7" x14ac:dyDescent="0.25">
      <c r="A369" s="14">
        <f>raw_data!D370</f>
        <v>36903</v>
      </c>
      <c r="B369" s="37">
        <f>raw_data!H370</f>
        <v>1.1907121009779005</v>
      </c>
      <c r="C369" s="37">
        <f>raw_data!F370</f>
        <v>0.71547619047619049</v>
      </c>
      <c r="D369" s="3">
        <v>0.8</v>
      </c>
      <c r="E369" s="37">
        <f>raw_data!G370</f>
        <v>0.90079999999999993</v>
      </c>
      <c r="F369" s="37">
        <f>raw_data!R370</f>
        <v>0.65357142857142858</v>
      </c>
      <c r="G369" s="37">
        <f>raw_data!S370</f>
        <v>0.77600000000000002</v>
      </c>
    </row>
    <row r="370" spans="1:7" x14ac:dyDescent="0.25">
      <c r="A370" s="14">
        <f>raw_data!D371</f>
        <v>36910</v>
      </c>
      <c r="B370" s="37">
        <f>raw_data!H371</f>
        <v>1.259351799997128</v>
      </c>
      <c r="C370" s="37">
        <f>raw_data!F371</f>
        <v>0.76642857142857135</v>
      </c>
      <c r="D370" s="3">
        <v>0.8</v>
      </c>
      <c r="E370" s="37">
        <f>raw_data!G371</f>
        <v>0.88120000000000009</v>
      </c>
      <c r="F370" s="37">
        <f>raw_data!R371</f>
        <v>0.66059523809523812</v>
      </c>
      <c r="G370" s="37">
        <f>raw_data!S371</f>
        <v>0.81202499999999989</v>
      </c>
    </row>
    <row r="371" spans="1:7" x14ac:dyDescent="0.25">
      <c r="A371" s="14">
        <f>raw_data!D372</f>
        <v>36917</v>
      </c>
      <c r="B371" s="37">
        <f>raw_data!H372</f>
        <v>1.1734803773747471</v>
      </c>
      <c r="C371" s="37">
        <f>raw_data!F372</f>
        <v>0.70880952380952378</v>
      </c>
      <c r="D371" s="3">
        <v>0.8</v>
      </c>
      <c r="E371" s="37">
        <f>raw_data!G372</f>
        <v>0.88549999999999995</v>
      </c>
      <c r="F371" s="37">
        <f>raw_data!R372</f>
        <v>0.69636904761904761</v>
      </c>
      <c r="G371" s="37">
        <f>raw_data!S372</f>
        <v>0.84709999999999996</v>
      </c>
    </row>
    <row r="372" spans="1:7" x14ac:dyDescent="0.25">
      <c r="A372" s="14">
        <f>raw_data!D373</f>
        <v>36931</v>
      </c>
      <c r="B372" s="37">
        <f>raw_data!H373</f>
        <v>1.0960812188572495</v>
      </c>
      <c r="C372" s="37">
        <f>raw_data!F373</f>
        <v>0.7388095238095238</v>
      </c>
      <c r="D372" s="3">
        <v>0.8</v>
      </c>
      <c r="E372" s="37">
        <f>raw_data!G373</f>
        <v>0.90110000000000001</v>
      </c>
      <c r="F372" s="37">
        <f>raw_data!R373</f>
        <v>0.71404761904761904</v>
      </c>
      <c r="G372" s="37">
        <f>raw_data!S373</f>
        <v>0.87202500000000005</v>
      </c>
    </row>
    <row r="373" spans="1:7" x14ac:dyDescent="0.25">
      <c r="A373" s="14">
        <f>raw_data!D374</f>
        <v>36938</v>
      </c>
      <c r="B373" s="37">
        <f>raw_data!H374</f>
        <v>1.0982351843076437</v>
      </c>
      <c r="C373" s="37">
        <f>raw_data!F374</f>
        <v>0.69428571428571428</v>
      </c>
      <c r="D373" s="3">
        <v>0.8</v>
      </c>
      <c r="E373" s="37">
        <f>raw_data!G374</f>
        <v>0.86450000000000005</v>
      </c>
      <c r="F373" s="37">
        <f>raw_data!R374</f>
        <v>0.73238095238095235</v>
      </c>
      <c r="G373" s="37">
        <f>raw_data!S374</f>
        <v>0.89215</v>
      </c>
    </row>
    <row r="374" spans="1:7" x14ac:dyDescent="0.25">
      <c r="A374" s="14">
        <f>raw_data!D375</f>
        <v>36945</v>
      </c>
      <c r="B374" s="37">
        <f>raw_data!H375</f>
        <v>1.0488375766452707</v>
      </c>
      <c r="C374" s="37">
        <f>raw_data!F375</f>
        <v>0.69142857142857139</v>
      </c>
      <c r="D374" s="3">
        <v>0.8</v>
      </c>
      <c r="E374" s="37">
        <f>raw_data!G375</f>
        <v>0.84519999999999995</v>
      </c>
      <c r="F374" s="37">
        <f>raw_data!R375</f>
        <v>0.72708333333333341</v>
      </c>
      <c r="G374" s="37">
        <f>raw_data!S375</f>
        <v>0.88307500000000005</v>
      </c>
    </row>
    <row r="375" spans="1:7" x14ac:dyDescent="0.25">
      <c r="A375" s="14">
        <f>raw_data!D376</f>
        <v>36959</v>
      </c>
      <c r="B375" s="37">
        <f>raw_data!H376</f>
        <v>0.97143841812777321</v>
      </c>
      <c r="C375" s="37">
        <f>raw_data!F376</f>
        <v>0.66690476190476189</v>
      </c>
      <c r="D375" s="3">
        <v>0.8</v>
      </c>
      <c r="E375" s="37">
        <f>raw_data!G376</f>
        <v>0.88790000000000002</v>
      </c>
      <c r="F375" s="37">
        <f>raw_data!R376</f>
        <v>0.70833333333333326</v>
      </c>
      <c r="G375" s="37">
        <f>raw_data!S376</f>
        <v>0.87407499999999994</v>
      </c>
    </row>
    <row r="376" spans="1:7" x14ac:dyDescent="0.25">
      <c r="A376" s="14">
        <f>raw_data!D377</f>
        <v>36966</v>
      </c>
      <c r="B376" s="37">
        <f>raw_data!H377</f>
        <v>0.89403925961027586</v>
      </c>
      <c r="C376" s="37">
        <f>raw_data!F377</f>
        <v>0.6366666666666666</v>
      </c>
      <c r="D376" s="3">
        <v>0.8</v>
      </c>
      <c r="E376" s="37">
        <f>raw_data!G377</f>
        <v>0.87430000000000008</v>
      </c>
      <c r="F376" s="37">
        <f>raw_data!R377</f>
        <v>0.69785714285714273</v>
      </c>
      <c r="G376" s="37">
        <f>raw_data!S377</f>
        <v>0.87467500000000009</v>
      </c>
    </row>
    <row r="377" spans="1:7" x14ac:dyDescent="0.25">
      <c r="A377" s="14">
        <f>raw_data!D378</f>
        <v>36973</v>
      </c>
      <c r="B377" s="37">
        <f>raw_data!H378</f>
        <v>0.92850270681658276</v>
      </c>
      <c r="C377" s="37">
        <f>raw_data!F378</f>
        <v>0.65</v>
      </c>
      <c r="D377" s="3">
        <v>0.8</v>
      </c>
      <c r="E377" s="37">
        <f>raw_data!G378</f>
        <v>0.92559999999999998</v>
      </c>
      <c r="F377" s="37">
        <f>raw_data!R378</f>
        <v>0.67232142857142851</v>
      </c>
      <c r="G377" s="37">
        <f>raw_data!S378</f>
        <v>0.86797499999999994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0"/>
  <sheetViews>
    <sheetView workbookViewId="0">
      <selection activeCell="A22" sqref="A22"/>
    </sheetView>
  </sheetViews>
  <sheetFormatPr defaultColWidth="9.109375" defaultRowHeight="13.2" x14ac:dyDescent="0.25"/>
  <cols>
    <col min="1" max="1" width="14.5546875" style="15" bestFit="1" customWidth="1"/>
    <col min="2" max="2" width="16.109375" style="15" bestFit="1" customWidth="1"/>
    <col min="3" max="3" width="11.5546875" style="15" bestFit="1" customWidth="1"/>
    <col min="4" max="4" width="8.44140625" style="15" bestFit="1" customWidth="1"/>
    <col min="5" max="5" width="9" style="15" bestFit="1" customWidth="1"/>
    <col min="6" max="6" width="8.33203125" style="15" bestFit="1" customWidth="1"/>
    <col min="7" max="7" width="13.88671875" style="15" customWidth="1"/>
    <col min="8" max="16384" width="9.109375" style="15"/>
  </cols>
  <sheetData>
    <row r="1" spans="1:7" x14ac:dyDescent="0.25">
      <c r="A1" s="43" t="s">
        <v>53</v>
      </c>
      <c r="B1" s="43"/>
      <c r="C1" s="43"/>
      <c r="D1" s="43"/>
      <c r="E1" s="43"/>
      <c r="F1" s="43"/>
      <c r="G1" s="43"/>
    </row>
    <row r="2" spans="1:7" x14ac:dyDescent="0.25">
      <c r="A2" s="39" t="s">
        <v>44</v>
      </c>
      <c r="B2" s="39" t="s">
        <v>43</v>
      </c>
      <c r="C2" s="39" t="s">
        <v>54</v>
      </c>
      <c r="D2" s="39"/>
      <c r="E2" s="39" t="s">
        <v>55</v>
      </c>
      <c r="F2" s="39"/>
      <c r="G2" s="59" t="s">
        <v>128</v>
      </c>
    </row>
    <row r="3" spans="1:7" x14ac:dyDescent="0.25">
      <c r="A3" s="40">
        <v>36993</v>
      </c>
      <c r="B3" s="40">
        <v>37012</v>
      </c>
      <c r="C3" s="41">
        <f>28.79</f>
        <v>28.79</v>
      </c>
      <c r="D3" s="41"/>
      <c r="E3" s="41">
        <v>0.43561285015806001</v>
      </c>
      <c r="F3" s="41"/>
      <c r="G3" s="15">
        <f t="shared" ref="G3:G34" si="0">(C3*1.645*(E3/16))/42</f>
        <v>3.0700042496582071E-2</v>
      </c>
    </row>
    <row r="4" spans="1:7" x14ac:dyDescent="0.25">
      <c r="A4" s="40">
        <v>36993</v>
      </c>
      <c r="B4" s="40">
        <v>37043</v>
      </c>
      <c r="C4" s="41">
        <f>29.19</f>
        <v>29.19</v>
      </c>
      <c r="D4" s="41"/>
      <c r="E4" s="41">
        <v>0.35622659422796998</v>
      </c>
      <c r="F4" s="41"/>
      <c r="G4" s="15">
        <f t="shared" si="0"/>
        <v>2.54540599697489E-2</v>
      </c>
    </row>
    <row r="5" spans="1:7" x14ac:dyDescent="0.25">
      <c r="A5" s="40">
        <v>36993</v>
      </c>
      <c r="B5" s="40">
        <v>37073</v>
      </c>
      <c r="C5" s="41">
        <f>29.35</f>
        <v>29.35</v>
      </c>
      <c r="D5" s="41"/>
      <c r="E5" s="41">
        <v>0.34667358882235</v>
      </c>
      <c r="F5" s="41"/>
      <c r="G5" s="15">
        <f t="shared" si="0"/>
        <v>2.4907233442759934E-2</v>
      </c>
    </row>
    <row r="6" spans="1:7" x14ac:dyDescent="0.25">
      <c r="A6" s="40">
        <v>36993</v>
      </c>
      <c r="B6" s="40">
        <v>37104</v>
      </c>
      <c r="C6" s="41">
        <f>29.22</f>
        <v>29.22</v>
      </c>
      <c r="D6" s="41"/>
      <c r="E6" s="41">
        <v>0.33365687482313999</v>
      </c>
      <c r="F6" s="41"/>
      <c r="G6" s="15">
        <f t="shared" si="0"/>
        <v>2.3865850649458908E-2</v>
      </c>
    </row>
    <row r="7" spans="1:7" x14ac:dyDescent="0.25">
      <c r="A7" s="40">
        <v>36993</v>
      </c>
      <c r="B7" s="40">
        <v>37135</v>
      </c>
      <c r="C7" s="41">
        <f>28.86</f>
        <v>28.86</v>
      </c>
      <c r="D7" s="41"/>
      <c r="E7" s="41">
        <v>0.32331401765001</v>
      </c>
      <c r="F7" s="41"/>
      <c r="G7" s="15">
        <f t="shared" si="0"/>
        <v>2.2841124990668048E-2</v>
      </c>
    </row>
    <row r="8" spans="1:7" x14ac:dyDescent="0.25">
      <c r="A8" s="40">
        <v>36993</v>
      </c>
      <c r="B8" s="40">
        <v>37165</v>
      </c>
      <c r="C8" s="41">
        <v>28.48</v>
      </c>
      <c r="D8" s="41"/>
      <c r="E8" s="41">
        <v>0.31644281792314</v>
      </c>
      <c r="F8" s="41"/>
      <c r="G8" s="15">
        <f t="shared" si="0"/>
        <v>2.2061338456208245E-2</v>
      </c>
    </row>
    <row r="9" spans="1:7" x14ac:dyDescent="0.25">
      <c r="A9" s="40">
        <v>36993</v>
      </c>
      <c r="B9" s="40">
        <v>37196</v>
      </c>
      <c r="C9" s="41">
        <f>28.1-0.18</f>
        <v>27.92</v>
      </c>
      <c r="D9" s="41"/>
      <c r="E9" s="41">
        <v>0.30873456251914</v>
      </c>
      <c r="F9" s="41"/>
      <c r="G9" s="15">
        <f t="shared" si="0"/>
        <v>2.1100720954172723E-2</v>
      </c>
    </row>
    <row r="10" spans="1:7" x14ac:dyDescent="0.25">
      <c r="A10" s="40">
        <v>36993</v>
      </c>
      <c r="B10" s="40">
        <v>37226</v>
      </c>
      <c r="C10" s="41">
        <f>27.73-0.18</f>
        <v>27.55</v>
      </c>
      <c r="D10" s="41"/>
      <c r="E10" s="41">
        <v>0.30170743607727002</v>
      </c>
      <c r="F10" s="41"/>
      <c r="G10" s="15">
        <f t="shared" si="0"/>
        <v>2.0347180916909013E-2</v>
      </c>
    </row>
    <row r="11" spans="1:7" x14ac:dyDescent="0.25">
      <c r="A11" s="40">
        <v>36993</v>
      </c>
      <c r="B11" s="40">
        <v>37257</v>
      </c>
      <c r="C11" s="41">
        <f>27.4-0.15</f>
        <v>27.25</v>
      </c>
      <c r="D11" s="41"/>
      <c r="E11" s="41">
        <v>0.29787214886874996</v>
      </c>
      <c r="F11" s="41"/>
      <c r="G11" s="15">
        <f t="shared" si="0"/>
        <v>1.986977888873185E-2</v>
      </c>
    </row>
    <row r="12" spans="1:7" x14ac:dyDescent="0.25">
      <c r="A12" s="40">
        <v>36993</v>
      </c>
      <c r="B12" s="40">
        <v>37288</v>
      </c>
      <c r="C12" s="41">
        <v>27.09</v>
      </c>
      <c r="D12" s="41"/>
      <c r="E12" s="41">
        <v>0.28974420231949999</v>
      </c>
      <c r="F12" s="41"/>
      <c r="G12" s="15">
        <f t="shared" si="0"/>
        <v>1.9214115141627967E-2</v>
      </c>
    </row>
    <row r="13" spans="1:7" x14ac:dyDescent="0.25">
      <c r="A13" s="40">
        <v>36993</v>
      </c>
      <c r="B13" s="40">
        <v>37316</v>
      </c>
      <c r="C13" s="41">
        <v>26.79</v>
      </c>
      <c r="D13" s="41"/>
      <c r="E13" s="41">
        <v>0.28340294035068997</v>
      </c>
      <c r="F13" s="41"/>
      <c r="G13" s="15">
        <f t="shared" si="0"/>
        <v>1.8585476264779389E-2</v>
      </c>
    </row>
    <row r="14" spans="1:7" x14ac:dyDescent="0.25">
      <c r="A14" s="40">
        <v>36993</v>
      </c>
      <c r="B14" s="40">
        <v>37347</v>
      </c>
      <c r="C14" s="41">
        <v>26.51</v>
      </c>
      <c r="D14" s="41"/>
      <c r="E14" s="41">
        <v>0.27921557677562997</v>
      </c>
      <c r="F14" s="41"/>
      <c r="G14" s="15">
        <f t="shared" si="0"/>
        <v>1.8119491260163108E-2</v>
      </c>
    </row>
    <row r="15" spans="1:7" x14ac:dyDescent="0.25">
      <c r="A15" s="40">
        <v>36993</v>
      </c>
      <c r="B15" s="40">
        <v>37377</v>
      </c>
      <c r="C15" s="41">
        <v>26.26</v>
      </c>
      <c r="D15" s="41"/>
      <c r="E15" s="41">
        <v>0.27462214847280997</v>
      </c>
      <c r="F15" s="41"/>
      <c r="G15" s="15">
        <f t="shared" si="0"/>
        <v>1.7653341046255811E-2</v>
      </c>
    </row>
    <row r="16" spans="1:7" x14ac:dyDescent="0.25">
      <c r="A16" s="40">
        <v>36993</v>
      </c>
      <c r="B16" s="40">
        <v>37408</v>
      </c>
      <c r="C16" s="41">
        <v>26.02</v>
      </c>
      <c r="D16" s="41"/>
      <c r="E16" s="41">
        <v>0.27014009498593</v>
      </c>
      <c r="F16" s="41"/>
      <c r="G16" s="15">
        <f t="shared" si="0"/>
        <v>1.7206517070942357E-2</v>
      </c>
    </row>
    <row r="17" spans="1:7" x14ac:dyDescent="0.25">
      <c r="A17" s="40">
        <v>36993</v>
      </c>
      <c r="B17" s="40">
        <v>37438</v>
      </c>
      <c r="C17" s="41">
        <v>25.78</v>
      </c>
      <c r="D17" s="41"/>
      <c r="E17" s="41">
        <v>0.26621058301033002</v>
      </c>
      <c r="F17" s="41"/>
      <c r="G17" s="15">
        <f t="shared" si="0"/>
        <v>1.6799828906786277E-2</v>
      </c>
    </row>
    <row r="18" spans="1:7" x14ac:dyDescent="0.25">
      <c r="A18" s="40">
        <v>36993</v>
      </c>
      <c r="B18" s="40">
        <v>37469</v>
      </c>
      <c r="C18" s="41">
        <v>25.56</v>
      </c>
      <c r="D18" s="41"/>
      <c r="E18" s="41">
        <v>0.26302892254706001</v>
      </c>
      <c r="F18" s="41"/>
      <c r="G18" s="15">
        <f t="shared" si="0"/>
        <v>1.6457390897616359E-2</v>
      </c>
    </row>
    <row r="19" spans="1:7" x14ac:dyDescent="0.25">
      <c r="A19" s="40">
        <v>36993</v>
      </c>
      <c r="B19" s="40">
        <v>37500</v>
      </c>
      <c r="C19" s="41">
        <v>25.34</v>
      </c>
      <c r="D19" s="41"/>
      <c r="E19" s="41">
        <v>0.25992845995784997</v>
      </c>
      <c r="F19" s="41"/>
      <c r="G19" s="15">
        <f t="shared" si="0"/>
        <v>1.6123416522947926E-2</v>
      </c>
    </row>
    <row r="20" spans="1:7" x14ac:dyDescent="0.25">
      <c r="A20" s="40">
        <v>36993</v>
      </c>
      <c r="B20" s="40">
        <v>37530</v>
      </c>
      <c r="C20" s="41">
        <v>25.13</v>
      </c>
      <c r="D20" s="41"/>
      <c r="E20" s="41">
        <v>0.25670917885020994</v>
      </c>
      <c r="F20" s="41"/>
      <c r="G20" s="15">
        <f t="shared" si="0"/>
        <v>1.5791759282904765E-2</v>
      </c>
    </row>
    <row r="21" spans="1:7" x14ac:dyDescent="0.25">
      <c r="A21" s="40">
        <v>36993</v>
      </c>
      <c r="B21" s="40">
        <v>37561</v>
      </c>
      <c r="C21" s="41">
        <v>24.94</v>
      </c>
      <c r="D21" s="41"/>
      <c r="E21" s="41">
        <v>0.25468223024776998</v>
      </c>
      <c r="F21" s="41"/>
      <c r="G21" s="15">
        <f t="shared" si="0"/>
        <v>1.5548615450616199E-2</v>
      </c>
    </row>
    <row r="22" spans="1:7" x14ac:dyDescent="0.25">
      <c r="A22" s="40">
        <v>36993</v>
      </c>
      <c r="B22" s="40">
        <v>37591</v>
      </c>
      <c r="C22" s="41">
        <v>24.76</v>
      </c>
      <c r="D22" s="41"/>
      <c r="E22" s="41">
        <v>0.25074202896752995</v>
      </c>
      <c r="F22" s="41"/>
      <c r="G22" s="15">
        <f t="shared" si="0"/>
        <v>1.5197578851567396E-2</v>
      </c>
    </row>
    <row r="23" spans="1:7" x14ac:dyDescent="0.25">
      <c r="A23" s="40">
        <v>36993</v>
      </c>
      <c r="B23" s="40">
        <v>37622</v>
      </c>
      <c r="C23" s="41">
        <v>24.59</v>
      </c>
      <c r="D23" s="41"/>
      <c r="E23" s="41">
        <v>0.24834864985985999</v>
      </c>
      <c r="F23" s="41"/>
      <c r="G23" s="15">
        <f t="shared" si="0"/>
        <v>1.4949165890757081E-2</v>
      </c>
    </row>
    <row r="24" spans="1:7" x14ac:dyDescent="0.25">
      <c r="A24" s="40">
        <v>36993</v>
      </c>
      <c r="B24" s="40">
        <v>37653</v>
      </c>
      <c r="C24" s="41">
        <v>24.43</v>
      </c>
      <c r="D24" s="41"/>
      <c r="E24" s="41">
        <v>0.24636991805606998</v>
      </c>
      <c r="F24" s="41"/>
      <c r="G24" s="15">
        <f t="shared" si="0"/>
        <v>1.4733562688081257E-2</v>
      </c>
    </row>
    <row r="25" spans="1:7" x14ac:dyDescent="0.25">
      <c r="A25" s="40">
        <v>36993</v>
      </c>
      <c r="B25" s="40">
        <v>37681</v>
      </c>
      <c r="C25" s="41">
        <v>24.29</v>
      </c>
      <c r="D25" s="41"/>
      <c r="E25" s="41">
        <v>0.24357531636721</v>
      </c>
      <c r="F25" s="41"/>
      <c r="G25" s="15">
        <f t="shared" si="0"/>
        <v>1.4482962938765519E-2</v>
      </c>
    </row>
    <row r="26" spans="1:7" x14ac:dyDescent="0.25">
      <c r="A26" s="40">
        <v>36993</v>
      </c>
      <c r="B26" s="40">
        <v>37712</v>
      </c>
      <c r="C26" s="41">
        <v>24.17</v>
      </c>
      <c r="D26" s="41"/>
      <c r="E26" s="41">
        <v>0.24006180138500002</v>
      </c>
      <c r="F26" s="41"/>
      <c r="G26" s="15">
        <f t="shared" si="0"/>
        <v>1.4203531549757615E-2</v>
      </c>
    </row>
    <row r="27" spans="1:7" x14ac:dyDescent="0.25">
      <c r="A27" s="40">
        <v>36993</v>
      </c>
      <c r="B27" s="40">
        <v>37742</v>
      </c>
      <c r="C27" s="41">
        <v>24.06</v>
      </c>
      <c r="D27" s="41"/>
      <c r="E27" s="41">
        <v>0.23747116884323</v>
      </c>
      <c r="F27" s="41"/>
      <c r="G27" s="15">
        <f t="shared" si="0"/>
        <v>1.3986309747463611E-2</v>
      </c>
    </row>
    <row r="28" spans="1:7" x14ac:dyDescent="0.25">
      <c r="A28" s="40">
        <v>36993</v>
      </c>
      <c r="B28" s="40">
        <v>37773</v>
      </c>
      <c r="C28" s="41">
        <v>23.97</v>
      </c>
      <c r="D28" s="41"/>
      <c r="E28" s="41">
        <v>0.23396585831475997</v>
      </c>
      <c r="F28" s="41"/>
      <c r="G28" s="15">
        <f t="shared" si="0"/>
        <v>1.3728312308272159E-2</v>
      </c>
    </row>
    <row r="29" spans="1:7" x14ac:dyDescent="0.25">
      <c r="A29" s="40">
        <v>36993</v>
      </c>
      <c r="B29" s="40">
        <v>37803</v>
      </c>
      <c r="C29" s="41">
        <v>23.88</v>
      </c>
      <c r="D29" s="41"/>
      <c r="E29" s="41">
        <v>0.23225873422687998</v>
      </c>
      <c r="F29" s="41"/>
      <c r="G29" s="15">
        <f t="shared" si="0"/>
        <v>1.3576974632650054E-2</v>
      </c>
    </row>
    <row r="30" spans="1:7" x14ac:dyDescent="0.25">
      <c r="A30" s="40">
        <v>36993</v>
      </c>
      <c r="B30" s="40">
        <v>37834</v>
      </c>
      <c r="C30" s="41">
        <v>23.79</v>
      </c>
      <c r="D30" s="41"/>
      <c r="E30" s="41">
        <v>0.23009369127642998</v>
      </c>
      <c r="F30" s="41"/>
      <c r="G30" s="15">
        <f t="shared" si="0"/>
        <v>1.3399721824318469E-2</v>
      </c>
    </row>
    <row r="31" spans="1:7" x14ac:dyDescent="0.25">
      <c r="A31" s="40">
        <v>36993</v>
      </c>
      <c r="B31" s="40">
        <v>37865</v>
      </c>
      <c r="C31" s="41">
        <v>23.71</v>
      </c>
      <c r="D31" s="41"/>
      <c r="E31" s="41">
        <v>0.22697872260037</v>
      </c>
      <c r="F31" s="41"/>
      <c r="G31" s="15">
        <f t="shared" si="0"/>
        <v>1.3173868703342412E-2</v>
      </c>
    </row>
    <row r="32" spans="1:7" x14ac:dyDescent="0.25">
      <c r="A32" s="40">
        <v>36993</v>
      </c>
      <c r="B32" s="40">
        <v>37895</v>
      </c>
      <c r="C32" s="41">
        <v>23.64</v>
      </c>
      <c r="D32" s="41"/>
      <c r="E32" s="41">
        <v>0.22420316548305</v>
      </c>
      <c r="F32" s="41"/>
      <c r="G32" s="15">
        <f t="shared" si="0"/>
        <v>1.2974356932547251E-2</v>
      </c>
    </row>
    <row r="33" spans="1:7" x14ac:dyDescent="0.25">
      <c r="A33" s="40">
        <v>36993</v>
      </c>
      <c r="B33" s="40">
        <v>37926</v>
      </c>
      <c r="C33" s="41">
        <v>23.57</v>
      </c>
      <c r="D33" s="41"/>
      <c r="E33" s="41">
        <v>0.22119941889567998</v>
      </c>
      <c r="F33" s="41"/>
      <c r="G33" s="15">
        <f t="shared" si="0"/>
        <v>1.276263043012736E-2</v>
      </c>
    </row>
    <row r="34" spans="1:7" x14ac:dyDescent="0.25">
      <c r="A34" s="40">
        <v>36993</v>
      </c>
      <c r="B34" s="40">
        <v>37956</v>
      </c>
      <c r="C34" s="41">
        <v>23.5</v>
      </c>
      <c r="D34" s="41"/>
      <c r="E34" s="41">
        <v>0.21962499915351999</v>
      </c>
      <c r="F34" s="41"/>
      <c r="G34" s="15">
        <f t="shared" si="0"/>
        <v>1.2634156852347023E-2</v>
      </c>
    </row>
    <row r="35" spans="1:7" x14ac:dyDescent="0.25">
      <c r="A35" s="40">
        <v>36993</v>
      </c>
      <c r="B35" s="40">
        <v>37987</v>
      </c>
      <c r="C35" s="41">
        <v>23.465</v>
      </c>
      <c r="D35" s="41"/>
      <c r="E35" s="41">
        <v>0.21868630533559999</v>
      </c>
      <c r="F35" s="41"/>
      <c r="G35" s="15">
        <f t="shared" ref="G35:G66" si="1">(C35*1.645*(E35/16))/42</f>
        <v>1.2561421107859017E-2</v>
      </c>
    </row>
    <row r="36" spans="1:7" x14ac:dyDescent="0.25">
      <c r="A36" s="40">
        <v>36993</v>
      </c>
      <c r="B36" s="40">
        <v>38018</v>
      </c>
      <c r="C36" s="41">
        <v>23.43</v>
      </c>
      <c r="D36" s="41"/>
      <c r="E36" s="41">
        <v>0.21544882337830001</v>
      </c>
      <c r="F36" s="41"/>
      <c r="G36" s="15">
        <f t="shared" si="1"/>
        <v>1.235699993710509E-2</v>
      </c>
    </row>
    <row r="37" spans="1:7" x14ac:dyDescent="0.25">
      <c r="A37" s="40">
        <v>36993</v>
      </c>
      <c r="B37" s="40">
        <v>38047</v>
      </c>
      <c r="C37" s="41">
        <v>23.395</v>
      </c>
      <c r="D37" s="41"/>
      <c r="E37" s="41">
        <v>0.21466831636207001</v>
      </c>
      <c r="F37" s="41"/>
      <c r="G37" s="15">
        <f t="shared" si="1"/>
        <v>1.2293842045867682E-2</v>
      </c>
    </row>
    <row r="38" spans="1:7" x14ac:dyDescent="0.25">
      <c r="A38" s="40">
        <v>36993</v>
      </c>
      <c r="B38" s="40">
        <v>38078</v>
      </c>
      <c r="C38" s="41">
        <v>23.36</v>
      </c>
      <c r="D38" s="41"/>
      <c r="E38" s="41">
        <v>0.21262069615963999</v>
      </c>
      <c r="F38" s="41"/>
      <c r="G38" s="15">
        <f t="shared" si="1"/>
        <v>1.2158360142062079E-2</v>
      </c>
    </row>
    <row r="39" spans="1:7" x14ac:dyDescent="0.25">
      <c r="A39" s="40">
        <v>36993</v>
      </c>
      <c r="B39" s="40">
        <v>38108</v>
      </c>
      <c r="C39" s="41">
        <v>23.324999999999999</v>
      </c>
      <c r="D39" s="41"/>
      <c r="E39" s="41">
        <v>0.21117969979395998</v>
      </c>
      <c r="F39" s="41"/>
      <c r="G39" s="15">
        <f t="shared" si="1"/>
        <v>1.2057865905813722E-2</v>
      </c>
    </row>
    <row r="40" spans="1:7" x14ac:dyDescent="0.25">
      <c r="A40" s="40">
        <v>36993</v>
      </c>
      <c r="B40" s="40">
        <v>38139</v>
      </c>
      <c r="C40" s="41">
        <v>23.29</v>
      </c>
      <c r="D40" s="41"/>
      <c r="E40" s="41">
        <v>0.20921723338584999</v>
      </c>
      <c r="F40" s="41"/>
      <c r="G40" s="15">
        <f t="shared" si="1"/>
        <v>1.1927888551101717E-2</v>
      </c>
    </row>
    <row r="41" spans="1:7" x14ac:dyDescent="0.25">
      <c r="A41" s="40">
        <v>36993</v>
      </c>
      <c r="B41" s="40">
        <v>38169</v>
      </c>
      <c r="C41" s="41">
        <v>23.254999999999999</v>
      </c>
      <c r="D41" s="41"/>
      <c r="E41" s="41">
        <v>0.20881480987602</v>
      </c>
      <c r="F41" s="41"/>
      <c r="G41" s="15">
        <f t="shared" si="1"/>
        <v>1.1887054946476131E-2</v>
      </c>
    </row>
    <row r="42" spans="1:7" x14ac:dyDescent="0.25">
      <c r="A42" s="40">
        <v>36993</v>
      </c>
      <c r="B42" s="40">
        <v>38200</v>
      </c>
      <c r="C42" s="41">
        <v>23.22</v>
      </c>
      <c r="D42" s="41"/>
      <c r="E42" s="41">
        <v>0.20642618021616999</v>
      </c>
      <c r="F42" s="41"/>
      <c r="G42" s="15">
        <f t="shared" si="1"/>
        <v>1.1733393099849736E-2</v>
      </c>
    </row>
    <row r="43" spans="1:7" x14ac:dyDescent="0.25">
      <c r="A43" s="40">
        <v>36993</v>
      </c>
      <c r="B43" s="40">
        <v>38231</v>
      </c>
      <c r="C43" s="41">
        <v>23.184999999999999</v>
      </c>
      <c r="D43" s="41"/>
      <c r="E43" s="41">
        <v>0.2053639059156</v>
      </c>
      <c r="F43" s="41"/>
      <c r="G43" s="15">
        <f t="shared" si="1"/>
        <v>1.1655417784203112E-2</v>
      </c>
    </row>
    <row r="44" spans="1:7" x14ac:dyDescent="0.25">
      <c r="A44" s="40">
        <v>36993</v>
      </c>
      <c r="B44" s="40">
        <v>38261</v>
      </c>
      <c r="C44" s="41">
        <v>23.15</v>
      </c>
      <c r="D44" s="41"/>
      <c r="E44" s="41">
        <v>0.20464936744984</v>
      </c>
      <c r="F44" s="41"/>
      <c r="G44" s="15">
        <f t="shared" si="1"/>
        <v>1.1597330429885333E-2</v>
      </c>
    </row>
    <row r="45" spans="1:7" x14ac:dyDescent="0.25">
      <c r="A45" s="40">
        <v>36993</v>
      </c>
      <c r="B45" s="40">
        <v>38292</v>
      </c>
      <c r="C45" s="41">
        <v>23.114999999999998</v>
      </c>
      <c r="D45" s="41"/>
      <c r="E45" s="41">
        <v>0.20418642003070997</v>
      </c>
      <c r="F45" s="41"/>
      <c r="G45" s="15">
        <f t="shared" si="1"/>
        <v>1.1553601440284555E-2</v>
      </c>
    </row>
    <row r="46" spans="1:7" x14ac:dyDescent="0.25">
      <c r="A46" s="40">
        <v>36993</v>
      </c>
      <c r="B46" s="40">
        <v>38322</v>
      </c>
      <c r="C46" s="41">
        <v>23.08</v>
      </c>
      <c r="D46" s="41"/>
      <c r="E46" s="41">
        <v>0.20167622039892</v>
      </c>
      <c r="F46" s="41"/>
      <c r="G46" s="15">
        <f t="shared" si="1"/>
        <v>1.1394286293746482E-2</v>
      </c>
    </row>
    <row r="47" spans="1:7" x14ac:dyDescent="0.25">
      <c r="A47" s="40">
        <v>36993</v>
      </c>
      <c r="B47" s="40">
        <v>38353</v>
      </c>
      <c r="C47" s="41">
        <v>23.052499999999998</v>
      </c>
      <c r="D47" s="41"/>
      <c r="E47" s="41">
        <v>0.20223428694835999</v>
      </c>
      <c r="F47" s="41"/>
      <c r="G47" s="15">
        <f t="shared" si="1"/>
        <v>1.1412201942407408E-2</v>
      </c>
    </row>
    <row r="48" spans="1:7" x14ac:dyDescent="0.25">
      <c r="A48" s="40">
        <v>36993</v>
      </c>
      <c r="B48" s="40">
        <v>38384</v>
      </c>
      <c r="C48" s="41">
        <v>23.024999999999999</v>
      </c>
      <c r="D48" s="41"/>
      <c r="E48" s="41">
        <v>0.20166412337467998</v>
      </c>
      <c r="F48" s="41"/>
      <c r="G48" s="15">
        <f t="shared" si="1"/>
        <v>1.1366451703801786E-2</v>
      </c>
    </row>
    <row r="49" spans="1:7" x14ac:dyDescent="0.25">
      <c r="A49" s="40">
        <v>36993</v>
      </c>
      <c r="B49" s="40">
        <v>38412</v>
      </c>
      <c r="C49" s="41">
        <v>22.997499999999999</v>
      </c>
      <c r="D49" s="41"/>
      <c r="E49" s="41">
        <v>0.20118017508722</v>
      </c>
      <c r="F49" s="41"/>
      <c r="G49" s="15">
        <f t="shared" si="1"/>
        <v>1.1325631802016253E-2</v>
      </c>
    </row>
    <row r="50" spans="1:7" x14ac:dyDescent="0.25">
      <c r="A50" s="40">
        <v>36993</v>
      </c>
      <c r="B50" s="40">
        <v>38443</v>
      </c>
      <c r="C50" s="41">
        <v>22.97</v>
      </c>
      <c r="D50" s="41"/>
      <c r="E50" s="41">
        <v>0.20013511305306997</v>
      </c>
      <c r="F50" s="41"/>
      <c r="G50" s="15">
        <f t="shared" si="1"/>
        <v>1.1253326390675198E-2</v>
      </c>
    </row>
    <row r="51" spans="1:7" x14ac:dyDescent="0.25">
      <c r="A51" s="40">
        <v>36993</v>
      </c>
      <c r="B51" s="40">
        <v>38473</v>
      </c>
      <c r="C51" s="41">
        <v>22.942499999999999</v>
      </c>
      <c r="D51" s="41"/>
      <c r="E51" s="41">
        <v>0.19790264306440999</v>
      </c>
      <c r="F51" s="41"/>
      <c r="G51" s="15">
        <f t="shared" si="1"/>
        <v>1.1114475273945084E-2</v>
      </c>
    </row>
    <row r="52" spans="1:7" x14ac:dyDescent="0.25">
      <c r="A52" s="40">
        <v>36993</v>
      </c>
      <c r="B52" s="40">
        <v>38504</v>
      </c>
      <c r="C52" s="41">
        <v>22.914999999999999</v>
      </c>
      <c r="D52" s="41"/>
      <c r="E52" s="41">
        <v>0.19759970824802001</v>
      </c>
      <c r="F52" s="41"/>
      <c r="G52" s="15">
        <f t="shared" si="1"/>
        <v>1.1084160092794729E-2</v>
      </c>
    </row>
    <row r="53" spans="1:7" x14ac:dyDescent="0.25">
      <c r="A53" s="40">
        <v>36993</v>
      </c>
      <c r="B53" s="40">
        <v>38534</v>
      </c>
      <c r="C53" s="41">
        <v>22.887499999999999</v>
      </c>
      <c r="D53" s="41"/>
      <c r="E53" s="41">
        <v>0.19689317284934998</v>
      </c>
      <c r="F53" s="41"/>
      <c r="G53" s="15">
        <f t="shared" si="1"/>
        <v>1.1031273291599291E-2</v>
      </c>
    </row>
    <row r="54" spans="1:7" x14ac:dyDescent="0.25">
      <c r="A54" s="40">
        <v>36993</v>
      </c>
      <c r="B54" s="40">
        <v>38565</v>
      </c>
      <c r="C54" s="41">
        <v>22.86</v>
      </c>
      <c r="D54" s="41"/>
      <c r="E54" s="41">
        <v>0.19496519843115001</v>
      </c>
      <c r="F54" s="41"/>
      <c r="G54" s="15">
        <f t="shared" si="1"/>
        <v>1.0910130650958135E-2</v>
      </c>
    </row>
    <row r="55" spans="1:7" x14ac:dyDescent="0.25">
      <c r="A55" s="40">
        <v>36993</v>
      </c>
      <c r="B55" s="40">
        <v>38596</v>
      </c>
      <c r="C55" s="41">
        <v>22.8325</v>
      </c>
      <c r="D55" s="41"/>
      <c r="E55" s="41">
        <v>0.19435834101776001</v>
      </c>
      <c r="F55" s="41"/>
      <c r="G55" s="15">
        <f t="shared" si="1"/>
        <v>1.086308753127793E-2</v>
      </c>
    </row>
    <row r="56" spans="1:7" x14ac:dyDescent="0.25">
      <c r="A56" s="40">
        <v>36993</v>
      </c>
      <c r="B56" s="40">
        <v>38626</v>
      </c>
      <c r="C56" s="41">
        <v>22.805</v>
      </c>
      <c r="D56" s="41"/>
      <c r="E56" s="41">
        <v>0.19474812431804001</v>
      </c>
      <c r="F56" s="41"/>
      <c r="G56" s="15">
        <f t="shared" si="1"/>
        <v>1.087176332439721E-2</v>
      </c>
    </row>
    <row r="57" spans="1:7" x14ac:dyDescent="0.25">
      <c r="A57" s="40">
        <v>36993</v>
      </c>
      <c r="B57" s="40">
        <v>38657</v>
      </c>
      <c r="C57" s="41">
        <v>22.7775</v>
      </c>
      <c r="D57" s="41"/>
      <c r="E57" s="41">
        <v>0.19383999999999998</v>
      </c>
      <c r="F57" s="41"/>
      <c r="G57" s="15">
        <f t="shared" si="1"/>
        <v>1.0808018656249998E-2</v>
      </c>
    </row>
    <row r="58" spans="1:7" x14ac:dyDescent="0.25">
      <c r="A58" s="40">
        <v>36993</v>
      </c>
      <c r="B58" s="40">
        <v>38687</v>
      </c>
      <c r="C58" s="41">
        <v>22.75</v>
      </c>
      <c r="D58" s="41"/>
      <c r="E58" s="41">
        <v>0.19286</v>
      </c>
      <c r="F58" s="41"/>
      <c r="G58" s="15">
        <f t="shared" si="1"/>
        <v>1.0740393489583333E-2</v>
      </c>
    </row>
    <row r="59" spans="1:7" x14ac:dyDescent="0.25">
      <c r="A59" s="40">
        <v>36993</v>
      </c>
      <c r="B59" s="40">
        <v>38718</v>
      </c>
      <c r="C59" s="41">
        <v>22.725000000000001</v>
      </c>
      <c r="D59" s="41"/>
      <c r="E59" s="41">
        <v>0.19137999999999999</v>
      </c>
      <c r="F59" s="41"/>
      <c r="G59" s="15">
        <f t="shared" si="1"/>
        <v>1.0646260078125001E-2</v>
      </c>
    </row>
    <row r="60" spans="1:7" x14ac:dyDescent="0.25">
      <c r="A60" s="40">
        <v>36993</v>
      </c>
      <c r="B60" s="40">
        <v>38749</v>
      </c>
      <c r="C60" s="41">
        <v>22.7</v>
      </c>
      <c r="D60" s="41"/>
      <c r="E60" s="41">
        <v>0.19044999999999998</v>
      </c>
      <c r="F60" s="41"/>
      <c r="G60" s="15">
        <f t="shared" si="1"/>
        <v>1.0582870052083332E-2</v>
      </c>
    </row>
    <row r="61" spans="1:7" x14ac:dyDescent="0.25">
      <c r="A61" s="40">
        <v>36993</v>
      </c>
      <c r="B61" s="40">
        <v>38777</v>
      </c>
      <c r="C61" s="41">
        <v>22.675000000000001</v>
      </c>
      <c r="D61" s="41"/>
      <c r="E61" s="41">
        <v>0.18894999999999998</v>
      </c>
      <c r="F61" s="41"/>
      <c r="G61" s="15">
        <f t="shared" si="1"/>
        <v>1.0487955143229167E-2</v>
      </c>
    </row>
    <row r="62" spans="1:7" x14ac:dyDescent="0.25">
      <c r="A62" s="40">
        <v>36993</v>
      </c>
      <c r="B62" s="40">
        <v>38808</v>
      </c>
      <c r="C62" s="41">
        <v>22.65</v>
      </c>
      <c r="D62" s="41"/>
      <c r="E62" s="41">
        <v>0.18834999999999999</v>
      </c>
      <c r="F62" s="41"/>
      <c r="G62" s="15">
        <f t="shared" si="1"/>
        <v>1.0443124609375E-2</v>
      </c>
    </row>
    <row r="63" spans="1:7" x14ac:dyDescent="0.25">
      <c r="A63" s="40">
        <v>36993</v>
      </c>
      <c r="B63" s="40">
        <v>38838</v>
      </c>
      <c r="C63" s="41">
        <v>22.625</v>
      </c>
      <c r="D63" s="41"/>
      <c r="E63" s="41">
        <v>0.18784999999999999</v>
      </c>
      <c r="F63" s="41"/>
      <c r="G63" s="15">
        <f t="shared" si="1"/>
        <v>1.0403905924479167E-2</v>
      </c>
    </row>
    <row r="64" spans="1:7" x14ac:dyDescent="0.25">
      <c r="A64" s="40">
        <v>36993</v>
      </c>
      <c r="B64" s="40">
        <v>38869</v>
      </c>
      <c r="C64" s="41">
        <v>22.6</v>
      </c>
      <c r="D64" s="41"/>
      <c r="E64" s="41">
        <v>0.18744999999999998</v>
      </c>
      <c r="F64" s="41"/>
      <c r="G64" s="15">
        <f t="shared" si="1"/>
        <v>1.0370280729166665E-2</v>
      </c>
    </row>
    <row r="65" spans="1:7" x14ac:dyDescent="0.25">
      <c r="A65" s="40">
        <v>36993</v>
      </c>
      <c r="B65" s="40">
        <v>38899</v>
      </c>
      <c r="C65" s="41">
        <v>22.574999999999999</v>
      </c>
      <c r="D65" s="41"/>
      <c r="E65" s="41">
        <v>0.18654999999999999</v>
      </c>
      <c r="F65" s="41"/>
      <c r="G65" s="15">
        <f t="shared" si="1"/>
        <v>1.0309073632812499E-2</v>
      </c>
    </row>
    <row r="66" spans="1:7" x14ac:dyDescent="0.25">
      <c r="A66" s="40">
        <v>36993</v>
      </c>
      <c r="B66" s="40">
        <v>38930</v>
      </c>
      <c r="C66" s="41">
        <v>22.55</v>
      </c>
      <c r="D66" s="41"/>
      <c r="E66" s="41">
        <v>0.18564999999999998</v>
      </c>
      <c r="F66" s="41"/>
      <c r="G66" s="15">
        <f t="shared" si="1"/>
        <v>1.0247976692708334E-2</v>
      </c>
    </row>
    <row r="67" spans="1:7" x14ac:dyDescent="0.25">
      <c r="A67" s="40">
        <v>36993</v>
      </c>
      <c r="B67" s="40">
        <v>38961</v>
      </c>
      <c r="C67" s="41">
        <v>22.524999999999999</v>
      </c>
      <c r="D67" s="41"/>
      <c r="E67" s="41">
        <v>0.18475</v>
      </c>
      <c r="F67" s="41"/>
      <c r="G67" s="15">
        <f t="shared" ref="G67:G98" si="2">(C67*1.645*(E67/16))/42</f>
        <v>1.0186989908854166E-2</v>
      </c>
    </row>
    <row r="68" spans="1:7" x14ac:dyDescent="0.25">
      <c r="A68" s="40">
        <v>36993</v>
      </c>
      <c r="B68" s="40">
        <v>38991</v>
      </c>
      <c r="C68" s="41">
        <v>22.5</v>
      </c>
      <c r="D68" s="41"/>
      <c r="E68" s="41">
        <v>0.18375</v>
      </c>
      <c r="F68" s="41"/>
      <c r="G68" s="15">
        <f t="shared" si="2"/>
        <v>1.0120605468750002E-2</v>
      </c>
    </row>
    <row r="69" spans="1:7" x14ac:dyDescent="0.25">
      <c r="A69" s="40">
        <v>36993</v>
      </c>
      <c r="B69" s="40">
        <v>39022</v>
      </c>
      <c r="C69" s="41">
        <v>22.475000000000001</v>
      </c>
      <c r="D69" s="41"/>
      <c r="E69" s="41">
        <v>0.18264999999999998</v>
      </c>
      <c r="F69" s="41"/>
      <c r="G69" s="15">
        <f t="shared" si="2"/>
        <v>1.0048841731770832E-2</v>
      </c>
    </row>
    <row r="70" spans="1:7" x14ac:dyDescent="0.25">
      <c r="A70" s="40">
        <v>36993</v>
      </c>
      <c r="B70" s="40">
        <v>39052</v>
      </c>
      <c r="C70" s="41">
        <v>22.45</v>
      </c>
      <c r="D70" s="41"/>
      <c r="E70" s="41">
        <v>0.18174999999999999</v>
      </c>
      <c r="F70" s="41"/>
      <c r="G70" s="15">
        <f t="shared" si="2"/>
        <v>9.9882037760416677E-3</v>
      </c>
    </row>
    <row r="71" spans="1:7" x14ac:dyDescent="0.25">
      <c r="A71" s="40">
        <v>36993</v>
      </c>
      <c r="B71" s="40">
        <v>39083</v>
      </c>
      <c r="C71" s="41">
        <v>22.45</v>
      </c>
      <c r="D71" s="41"/>
      <c r="E71" s="41">
        <v>0.18084999999999998</v>
      </c>
      <c r="F71" s="41"/>
      <c r="G71" s="15">
        <f t="shared" si="2"/>
        <v>9.9387436197916658E-3</v>
      </c>
    </row>
    <row r="72" spans="1:7" x14ac:dyDescent="0.25">
      <c r="A72" s="40">
        <v>36993</v>
      </c>
      <c r="B72" s="40">
        <v>39114</v>
      </c>
      <c r="C72" s="41">
        <v>22.45</v>
      </c>
      <c r="D72" s="41"/>
      <c r="E72" s="41">
        <v>0.18004999999999999</v>
      </c>
      <c r="F72" s="41"/>
      <c r="G72" s="15">
        <f t="shared" si="2"/>
        <v>9.8947790364583323E-3</v>
      </c>
    </row>
    <row r="73" spans="1:7" x14ac:dyDescent="0.25">
      <c r="A73" s="40">
        <v>36993</v>
      </c>
      <c r="B73" s="40">
        <v>39142</v>
      </c>
      <c r="C73" s="41">
        <v>22.45</v>
      </c>
      <c r="D73" s="41"/>
      <c r="E73" s="41">
        <v>0.17945</v>
      </c>
      <c r="F73" s="41"/>
      <c r="G73" s="15">
        <f t="shared" si="2"/>
        <v>9.8618055989583338E-3</v>
      </c>
    </row>
    <row r="74" spans="1:7" x14ac:dyDescent="0.25">
      <c r="A74" s="40">
        <v>36993</v>
      </c>
      <c r="B74" s="40">
        <v>39173</v>
      </c>
      <c r="C74" s="41">
        <v>22.45</v>
      </c>
      <c r="D74" s="41"/>
      <c r="E74" s="41">
        <v>0.17934999999999998</v>
      </c>
      <c r="F74" s="41"/>
      <c r="G74" s="15">
        <f t="shared" si="2"/>
        <v>9.8563100260416654E-3</v>
      </c>
    </row>
    <row r="75" spans="1:7" x14ac:dyDescent="0.25">
      <c r="A75" s="40">
        <v>36993</v>
      </c>
      <c r="B75" s="40">
        <v>39203</v>
      </c>
      <c r="C75" s="41">
        <v>22.45</v>
      </c>
      <c r="D75" s="41"/>
      <c r="E75" s="41">
        <v>0.17874999999999999</v>
      </c>
      <c r="F75" s="41"/>
      <c r="G75" s="15">
        <f t="shared" si="2"/>
        <v>9.823336588541667E-3</v>
      </c>
    </row>
    <row r="76" spans="1:7" x14ac:dyDescent="0.25">
      <c r="A76" s="40">
        <v>36993</v>
      </c>
      <c r="B76" s="40">
        <v>39234</v>
      </c>
      <c r="C76" s="41">
        <v>22.45</v>
      </c>
      <c r="D76" s="41"/>
      <c r="E76" s="41">
        <v>0.17815</v>
      </c>
      <c r="F76" s="41"/>
      <c r="G76" s="15">
        <f t="shared" si="2"/>
        <v>9.7903631510416669E-3</v>
      </c>
    </row>
    <row r="77" spans="1:7" x14ac:dyDescent="0.25">
      <c r="A77" s="40">
        <v>36993</v>
      </c>
      <c r="B77" s="40">
        <v>39264</v>
      </c>
      <c r="C77" s="41">
        <v>22.45</v>
      </c>
      <c r="D77" s="41"/>
      <c r="E77" s="41">
        <v>0.17754999999999999</v>
      </c>
      <c r="F77" s="41"/>
      <c r="G77" s="15">
        <f t="shared" si="2"/>
        <v>9.7573897135416667E-3</v>
      </c>
    </row>
    <row r="78" spans="1:7" x14ac:dyDescent="0.25">
      <c r="A78" s="40">
        <v>36993</v>
      </c>
      <c r="B78" s="40">
        <v>39295</v>
      </c>
      <c r="C78" s="41">
        <v>22.45</v>
      </c>
      <c r="D78" s="41"/>
      <c r="E78" s="41">
        <v>0.17695</v>
      </c>
      <c r="F78" s="41"/>
      <c r="G78" s="15">
        <f t="shared" si="2"/>
        <v>9.7244162760416666E-3</v>
      </c>
    </row>
    <row r="79" spans="1:7" x14ac:dyDescent="0.25">
      <c r="A79" s="40">
        <v>36993</v>
      </c>
      <c r="B79" s="40">
        <v>39326</v>
      </c>
      <c r="C79" s="41">
        <v>22.45</v>
      </c>
      <c r="D79" s="41"/>
      <c r="E79" s="41">
        <v>0.17615</v>
      </c>
      <c r="F79" s="41"/>
      <c r="G79" s="15">
        <f t="shared" si="2"/>
        <v>9.680451692708333E-3</v>
      </c>
    </row>
    <row r="80" spans="1:7" x14ac:dyDescent="0.25">
      <c r="A80" s="40">
        <v>36993</v>
      </c>
      <c r="B80" s="40">
        <v>39356</v>
      </c>
      <c r="C80" s="41">
        <v>22.45</v>
      </c>
      <c r="D80" s="41"/>
      <c r="E80" s="41">
        <v>0.17535000000000001</v>
      </c>
      <c r="F80" s="41"/>
      <c r="G80" s="15">
        <f t="shared" si="2"/>
        <v>9.6364871093749995E-3</v>
      </c>
    </row>
    <row r="81" spans="1:7" x14ac:dyDescent="0.25">
      <c r="A81" s="40">
        <v>36993</v>
      </c>
      <c r="B81" s="40">
        <v>39387</v>
      </c>
      <c r="C81" s="41">
        <v>22.45</v>
      </c>
      <c r="D81" s="41"/>
      <c r="E81" s="41">
        <v>0.17454999999999998</v>
      </c>
      <c r="F81" s="41"/>
      <c r="G81" s="15">
        <f t="shared" si="2"/>
        <v>9.592522526041666E-3</v>
      </c>
    </row>
    <row r="82" spans="1:7" x14ac:dyDescent="0.25">
      <c r="A82" s="40">
        <v>36993</v>
      </c>
      <c r="B82" s="40">
        <v>39417</v>
      </c>
      <c r="C82" s="41">
        <v>22.45</v>
      </c>
      <c r="D82" s="41"/>
      <c r="E82" s="41">
        <v>0.17374999999999999</v>
      </c>
      <c r="F82" s="41"/>
      <c r="G82" s="15">
        <f t="shared" si="2"/>
        <v>9.5485579427083325E-3</v>
      </c>
    </row>
    <row r="83" spans="1:7" x14ac:dyDescent="0.25">
      <c r="A83" s="40">
        <v>36993</v>
      </c>
      <c r="B83" s="40">
        <v>39448</v>
      </c>
      <c r="C83" s="41">
        <v>22.466666666666701</v>
      </c>
      <c r="D83" s="41"/>
      <c r="E83" s="41">
        <v>0.17294999999999999</v>
      </c>
      <c r="F83" s="41"/>
      <c r="G83" s="15">
        <f t="shared" si="2"/>
        <v>9.5116494791666808E-3</v>
      </c>
    </row>
    <row r="84" spans="1:7" x14ac:dyDescent="0.25">
      <c r="A84" s="40">
        <v>36993</v>
      </c>
      <c r="B84" s="40">
        <v>39479</v>
      </c>
      <c r="C84" s="41">
        <v>22.483333333333299</v>
      </c>
      <c r="D84" s="41"/>
      <c r="E84" s="41">
        <v>0.17185</v>
      </c>
      <c r="F84" s="41"/>
      <c r="G84" s="15">
        <f t="shared" si="2"/>
        <v>9.4581645399305411E-3</v>
      </c>
    </row>
    <row r="85" spans="1:7" x14ac:dyDescent="0.25">
      <c r="A85" s="40">
        <v>36993</v>
      </c>
      <c r="B85" s="40">
        <v>39508</v>
      </c>
      <c r="C85" s="41">
        <v>22.5</v>
      </c>
      <c r="D85" s="41"/>
      <c r="E85" s="41">
        <v>0.17125000000000001</v>
      </c>
      <c r="F85" s="41"/>
      <c r="G85" s="15">
        <f t="shared" si="2"/>
        <v>9.4321289062500001E-3</v>
      </c>
    </row>
    <row r="86" spans="1:7" x14ac:dyDescent="0.25">
      <c r="A86" s="40">
        <v>36993</v>
      </c>
      <c r="B86" s="40">
        <v>39539</v>
      </c>
      <c r="C86" s="41">
        <v>22.516666666666701</v>
      </c>
      <c r="D86" s="41"/>
      <c r="E86" s="41">
        <v>0.17054999999999998</v>
      </c>
      <c r="F86" s="41"/>
      <c r="G86" s="15">
        <f t="shared" si="2"/>
        <v>9.4005324218750137E-3</v>
      </c>
    </row>
    <row r="87" spans="1:7" x14ac:dyDescent="0.25">
      <c r="A87" s="40">
        <v>36993</v>
      </c>
      <c r="B87" s="40">
        <v>39569</v>
      </c>
      <c r="C87" s="41">
        <v>22.533333333333299</v>
      </c>
      <c r="D87" s="41"/>
      <c r="E87" s="41">
        <v>0.16985</v>
      </c>
      <c r="F87" s="41"/>
      <c r="G87" s="15">
        <f t="shared" si="2"/>
        <v>9.3688788194444313E-3</v>
      </c>
    </row>
    <row r="88" spans="1:7" x14ac:dyDescent="0.25">
      <c r="A88" s="40">
        <v>36993</v>
      </c>
      <c r="B88" s="40">
        <v>39600</v>
      </c>
      <c r="C88" s="41">
        <v>22.55</v>
      </c>
      <c r="D88" s="41"/>
      <c r="E88" s="41">
        <v>0.16914999999999999</v>
      </c>
      <c r="F88" s="41"/>
      <c r="G88" s="15">
        <f t="shared" si="2"/>
        <v>9.3371680989583344E-3</v>
      </c>
    </row>
    <row r="89" spans="1:7" x14ac:dyDescent="0.25">
      <c r="A89" s="40">
        <v>36993</v>
      </c>
      <c r="B89" s="40">
        <v>39630</v>
      </c>
      <c r="C89" s="41">
        <v>22.566666666666698</v>
      </c>
      <c r="D89" s="41"/>
      <c r="E89" s="41">
        <v>0.16835</v>
      </c>
      <c r="F89" s="41"/>
      <c r="G89" s="15">
        <f t="shared" si="2"/>
        <v>9.2998761284722366E-3</v>
      </c>
    </row>
    <row r="90" spans="1:7" x14ac:dyDescent="0.25">
      <c r="A90" s="40">
        <v>36993</v>
      </c>
      <c r="B90" s="40">
        <v>39661</v>
      </c>
      <c r="C90" s="41">
        <v>22.5833333333333</v>
      </c>
      <c r="D90" s="41"/>
      <c r="E90" s="41">
        <v>0.16755</v>
      </c>
      <c r="F90" s="41"/>
      <c r="G90" s="15">
        <f t="shared" si="2"/>
        <v>9.2625188802083203E-3</v>
      </c>
    </row>
    <row r="91" spans="1:7" x14ac:dyDescent="0.25">
      <c r="A91" s="40">
        <v>36993</v>
      </c>
      <c r="B91" s="40">
        <v>39692</v>
      </c>
      <c r="C91" s="41">
        <v>22.6</v>
      </c>
      <c r="D91" s="41"/>
      <c r="E91" s="41">
        <v>0.16700000000000001</v>
      </c>
      <c r="F91" s="41"/>
      <c r="G91" s="15">
        <f t="shared" si="2"/>
        <v>9.2389270833333342E-3</v>
      </c>
    </row>
    <row r="92" spans="1:7" x14ac:dyDescent="0.25">
      <c r="A92" s="40">
        <v>36993</v>
      </c>
      <c r="B92" s="40">
        <v>39722</v>
      </c>
      <c r="C92" s="41">
        <v>22.616666666666699</v>
      </c>
      <c r="D92" s="41"/>
      <c r="E92" s="41">
        <v>0.16644999999999999</v>
      </c>
      <c r="F92" s="41"/>
      <c r="G92" s="15">
        <f t="shared" si="2"/>
        <v>9.2152904079861233E-3</v>
      </c>
    </row>
    <row r="93" spans="1:7" x14ac:dyDescent="0.25">
      <c r="A93" s="40">
        <v>36993</v>
      </c>
      <c r="B93" s="40">
        <v>39753</v>
      </c>
      <c r="C93" s="41">
        <v>22.633333333333301</v>
      </c>
      <c r="D93" s="41"/>
      <c r="E93" s="41">
        <v>0.16590000000000002</v>
      </c>
      <c r="F93" s="41"/>
      <c r="G93" s="15">
        <f t="shared" si="2"/>
        <v>9.1916088541666528E-3</v>
      </c>
    </row>
    <row r="94" spans="1:7" x14ac:dyDescent="0.25">
      <c r="A94" s="40">
        <v>36993</v>
      </c>
      <c r="B94" s="40">
        <v>39783</v>
      </c>
      <c r="C94" s="41">
        <v>22.65</v>
      </c>
      <c r="D94" s="41"/>
      <c r="E94" s="41">
        <v>0.16535</v>
      </c>
      <c r="F94" s="41"/>
      <c r="G94" s="15">
        <f t="shared" si="2"/>
        <v>9.1678824218750007E-3</v>
      </c>
    </row>
    <row r="95" spans="1:7" x14ac:dyDescent="0.25">
      <c r="A95" s="40">
        <v>36993</v>
      </c>
      <c r="B95" s="40">
        <v>39814</v>
      </c>
      <c r="C95" s="41">
        <v>22.6666666666667</v>
      </c>
      <c r="D95" s="41"/>
      <c r="E95" s="41">
        <v>0.16620000000000001</v>
      </c>
      <c r="F95" s="41"/>
      <c r="G95" s="15">
        <f t="shared" si="2"/>
        <v>9.2217916666666802E-3</v>
      </c>
    </row>
    <row r="96" spans="1:7" x14ac:dyDescent="0.25">
      <c r="A96" s="40">
        <v>36993</v>
      </c>
      <c r="B96" s="40">
        <v>39845</v>
      </c>
      <c r="C96" s="41">
        <v>22.683333333333298</v>
      </c>
      <c r="D96" s="41"/>
      <c r="E96" s="41">
        <v>0.16555</v>
      </c>
      <c r="F96" s="41"/>
      <c r="G96" s="15">
        <f t="shared" si="2"/>
        <v>9.1924799045138752E-3</v>
      </c>
    </row>
    <row r="97" spans="1:7" x14ac:dyDescent="0.25">
      <c r="A97" s="40">
        <v>36993</v>
      </c>
      <c r="B97" s="40">
        <v>39873</v>
      </c>
      <c r="C97" s="41">
        <v>22.7</v>
      </c>
      <c r="D97" s="41"/>
      <c r="E97" s="41">
        <v>0.16490000000000002</v>
      </c>
      <c r="F97" s="41"/>
      <c r="G97" s="15">
        <f t="shared" si="2"/>
        <v>9.1631151041666661E-3</v>
      </c>
    </row>
    <row r="98" spans="1:7" x14ac:dyDescent="0.25">
      <c r="A98" s="40">
        <v>36993</v>
      </c>
      <c r="B98" s="40">
        <v>39904</v>
      </c>
      <c r="C98" s="41">
        <v>22.716666666666701</v>
      </c>
      <c r="D98" s="41"/>
      <c r="E98" s="41">
        <v>0.16424999999999998</v>
      </c>
      <c r="F98" s="41"/>
      <c r="G98" s="15">
        <f t="shared" si="2"/>
        <v>9.1336972656250112E-3</v>
      </c>
    </row>
    <row r="99" spans="1:7" x14ac:dyDescent="0.25">
      <c r="A99" s="40">
        <v>36993</v>
      </c>
      <c r="B99" s="40">
        <v>39934</v>
      </c>
      <c r="C99" s="41">
        <v>22.733333333333299</v>
      </c>
      <c r="D99" s="41"/>
      <c r="E99" s="41">
        <v>0.1638</v>
      </c>
      <c r="F99" s="41"/>
      <c r="G99" s="15">
        <f t="shared" ref="G99:G107" si="3">(C99*1.645*(E99/16))/42</f>
        <v>9.1153562499999858E-3</v>
      </c>
    </row>
    <row r="100" spans="1:7" x14ac:dyDescent="0.25">
      <c r="A100" s="40">
        <v>36993</v>
      </c>
      <c r="B100" s="40">
        <v>39965</v>
      </c>
      <c r="C100" s="41">
        <v>22.75</v>
      </c>
      <c r="D100" s="41"/>
      <c r="E100" s="41">
        <v>0.16335</v>
      </c>
      <c r="F100" s="41"/>
      <c r="G100" s="15">
        <f t="shared" si="3"/>
        <v>9.0969785156249997E-3</v>
      </c>
    </row>
    <row r="101" spans="1:7" x14ac:dyDescent="0.25">
      <c r="A101" s="40">
        <v>36993</v>
      </c>
      <c r="B101" s="40">
        <v>39995</v>
      </c>
      <c r="C101" s="41">
        <v>22.766666666666602</v>
      </c>
      <c r="D101" s="41"/>
      <c r="E101" s="41">
        <v>0.16290000000000002</v>
      </c>
      <c r="F101" s="41"/>
      <c r="G101" s="15">
        <f t="shared" si="3"/>
        <v>9.0785640624999747E-3</v>
      </c>
    </row>
    <row r="102" spans="1:7" x14ac:dyDescent="0.25">
      <c r="A102" s="40">
        <v>36993</v>
      </c>
      <c r="B102" s="40">
        <v>40026</v>
      </c>
      <c r="C102" s="41">
        <v>22.783333333333299</v>
      </c>
      <c r="D102" s="41"/>
      <c r="E102" s="41">
        <v>0.16244999999999998</v>
      </c>
      <c r="F102" s="41"/>
      <c r="G102" s="15">
        <f t="shared" si="3"/>
        <v>9.0601128906249856E-3</v>
      </c>
    </row>
    <row r="103" spans="1:7" x14ac:dyDescent="0.25">
      <c r="A103" s="40">
        <v>36993</v>
      </c>
      <c r="B103" s="40">
        <v>40057</v>
      </c>
      <c r="C103" s="41">
        <v>22.8</v>
      </c>
      <c r="D103" s="41"/>
      <c r="E103" s="41">
        <v>0.16200000000000001</v>
      </c>
      <c r="F103" s="41"/>
      <c r="G103" s="15">
        <f t="shared" si="3"/>
        <v>9.0416250000000011E-3</v>
      </c>
    </row>
    <row r="104" spans="1:7" x14ac:dyDescent="0.25">
      <c r="A104" s="40">
        <v>36993</v>
      </c>
      <c r="B104" s="40">
        <v>40087</v>
      </c>
      <c r="C104" s="41">
        <v>22.816666666666599</v>
      </c>
      <c r="D104" s="41"/>
      <c r="E104" s="41">
        <v>0.16155</v>
      </c>
      <c r="F104" s="41"/>
      <c r="G104" s="15">
        <f t="shared" si="3"/>
        <v>9.0231003906249725E-3</v>
      </c>
    </row>
    <row r="105" spans="1:7" x14ac:dyDescent="0.25">
      <c r="A105" s="40">
        <v>36993</v>
      </c>
      <c r="B105" s="40">
        <v>40118</v>
      </c>
      <c r="C105" s="41">
        <v>22.8333333333333</v>
      </c>
      <c r="D105" s="41"/>
      <c r="E105" s="41">
        <v>0.16110000000000002</v>
      </c>
      <c r="F105" s="41"/>
      <c r="G105" s="15">
        <f t="shared" si="3"/>
        <v>9.0045390624999885E-3</v>
      </c>
    </row>
    <row r="106" spans="1:7" x14ac:dyDescent="0.25">
      <c r="A106" s="40">
        <v>36993</v>
      </c>
      <c r="B106" s="40">
        <v>40148</v>
      </c>
      <c r="C106" s="41">
        <v>22.85</v>
      </c>
      <c r="D106" s="41"/>
      <c r="E106" s="41">
        <v>0.16075</v>
      </c>
      <c r="F106" s="41"/>
      <c r="G106" s="15">
        <f t="shared" si="3"/>
        <v>8.9915345052083342E-3</v>
      </c>
    </row>
    <row r="107" spans="1:7" x14ac:dyDescent="0.25">
      <c r="A107" s="40">
        <v>36993</v>
      </c>
      <c r="B107" s="40">
        <v>40179</v>
      </c>
      <c r="C107" s="41">
        <v>22.8666666666666</v>
      </c>
      <c r="D107" s="41"/>
      <c r="E107" s="41">
        <v>0.16040000000000001</v>
      </c>
      <c r="F107" s="41"/>
      <c r="G107" s="15">
        <f t="shared" si="3"/>
        <v>8.9785013888888619E-3</v>
      </c>
    </row>
    <row r="108" spans="1:7" x14ac:dyDescent="0.25">
      <c r="A108" s="40"/>
      <c r="B108" s="40"/>
      <c r="C108" s="41"/>
      <c r="E108" s="41"/>
      <c r="F108" s="42"/>
    </row>
    <row r="109" spans="1:7" x14ac:dyDescent="0.25">
      <c r="A109" s="40"/>
      <c r="B109" s="40"/>
      <c r="C109" s="41"/>
      <c r="E109" s="41"/>
      <c r="F109" s="42"/>
    </row>
    <row r="110" spans="1:7" x14ac:dyDescent="0.25">
      <c r="A110" s="40"/>
      <c r="B110" s="40"/>
      <c r="C110" s="41"/>
      <c r="E110" s="41"/>
      <c r="F110" s="42"/>
    </row>
    <row r="111" spans="1:7" x14ac:dyDescent="0.25">
      <c r="A111" s="40"/>
      <c r="B111" s="40"/>
      <c r="C111" s="41"/>
      <c r="E111" s="41"/>
      <c r="F111" s="42"/>
    </row>
    <row r="112" spans="1:7" x14ac:dyDescent="0.25">
      <c r="A112" s="40"/>
      <c r="B112" s="40"/>
      <c r="C112" s="41"/>
      <c r="E112" s="41"/>
      <c r="F112" s="42"/>
    </row>
    <row r="113" spans="1:6" x14ac:dyDescent="0.25">
      <c r="A113" s="40"/>
      <c r="B113" s="40"/>
      <c r="C113" s="41"/>
      <c r="E113" s="41"/>
      <c r="F113" s="42"/>
    </row>
    <row r="114" spans="1:6" x14ac:dyDescent="0.25">
      <c r="A114" s="40"/>
      <c r="B114" s="40"/>
      <c r="C114" s="41"/>
      <c r="E114" s="41"/>
      <c r="F114" s="42"/>
    </row>
    <row r="115" spans="1:6" x14ac:dyDescent="0.25">
      <c r="A115" s="40"/>
      <c r="B115" s="40"/>
      <c r="C115" s="41"/>
      <c r="E115" s="41"/>
      <c r="F115" s="42"/>
    </row>
    <row r="116" spans="1:6" x14ac:dyDescent="0.25">
      <c r="A116" s="40"/>
      <c r="B116" s="40"/>
      <c r="C116" s="41"/>
      <c r="E116" s="41"/>
      <c r="F116" s="42"/>
    </row>
    <row r="117" spans="1:6" x14ac:dyDescent="0.25">
      <c r="A117" s="40"/>
      <c r="B117" s="40"/>
      <c r="C117" s="41"/>
      <c r="E117" s="41"/>
      <c r="F117" s="42"/>
    </row>
    <row r="118" spans="1:6" x14ac:dyDescent="0.25">
      <c r="A118" s="40"/>
      <c r="B118" s="40"/>
      <c r="C118" s="41"/>
      <c r="E118" s="41"/>
      <c r="F118" s="42"/>
    </row>
    <row r="119" spans="1:6" x14ac:dyDescent="0.25">
      <c r="A119" s="40"/>
      <c r="B119" s="40"/>
      <c r="C119" s="41"/>
      <c r="E119" s="41"/>
      <c r="F119" s="42"/>
    </row>
    <row r="120" spans="1:6" x14ac:dyDescent="0.25">
      <c r="A120" s="40"/>
      <c r="B120" s="40"/>
      <c r="C120" s="41"/>
      <c r="E120" s="41"/>
      <c r="F120" s="42"/>
    </row>
    <row r="121" spans="1:6" x14ac:dyDescent="0.25">
      <c r="A121" s="40"/>
      <c r="B121" s="40"/>
      <c r="C121" s="41"/>
      <c r="E121" s="41"/>
      <c r="F121" s="42"/>
    </row>
    <row r="122" spans="1:6" x14ac:dyDescent="0.25">
      <c r="A122" s="40"/>
      <c r="B122" s="40"/>
      <c r="C122" s="41"/>
      <c r="E122" s="41"/>
      <c r="F122" s="42"/>
    </row>
    <row r="123" spans="1:6" x14ac:dyDescent="0.25">
      <c r="A123" s="40"/>
      <c r="B123" s="40"/>
      <c r="C123" s="41"/>
      <c r="E123" s="41"/>
      <c r="F123" s="42"/>
    </row>
    <row r="124" spans="1:6" x14ac:dyDescent="0.25">
      <c r="A124" s="40"/>
      <c r="B124" s="40"/>
      <c r="C124" s="41"/>
      <c r="E124" s="41"/>
      <c r="F124" s="42"/>
    </row>
    <row r="125" spans="1:6" x14ac:dyDescent="0.25">
      <c r="A125" s="40"/>
      <c r="B125" s="40"/>
      <c r="C125" s="41"/>
      <c r="E125" s="41"/>
      <c r="F125" s="42"/>
    </row>
    <row r="126" spans="1:6" x14ac:dyDescent="0.25">
      <c r="A126" s="40"/>
      <c r="B126" s="40"/>
      <c r="C126" s="41"/>
      <c r="E126" s="41"/>
      <c r="F126" s="42"/>
    </row>
    <row r="127" spans="1:6" x14ac:dyDescent="0.25">
      <c r="A127" s="40"/>
      <c r="B127" s="40"/>
      <c r="C127" s="41"/>
      <c r="E127" s="41"/>
      <c r="F127" s="42"/>
    </row>
    <row r="128" spans="1:6" x14ac:dyDescent="0.25">
      <c r="A128" s="40"/>
      <c r="B128" s="40"/>
      <c r="C128" s="41"/>
      <c r="E128" s="41"/>
      <c r="F128" s="42"/>
    </row>
    <row r="129" spans="1:6" x14ac:dyDescent="0.25">
      <c r="A129" s="40"/>
      <c r="B129" s="40"/>
      <c r="C129" s="41"/>
      <c r="E129" s="41"/>
      <c r="F129" s="42"/>
    </row>
    <row r="130" spans="1:6" x14ac:dyDescent="0.25">
      <c r="A130" s="40"/>
      <c r="B130" s="40"/>
      <c r="C130" s="41"/>
      <c r="E130" s="41"/>
      <c r="F130" s="42"/>
    </row>
    <row r="131" spans="1:6" x14ac:dyDescent="0.25">
      <c r="A131" s="40"/>
      <c r="B131" s="40"/>
      <c r="C131" s="41"/>
      <c r="E131" s="41"/>
      <c r="F131" s="42"/>
    </row>
    <row r="132" spans="1:6" x14ac:dyDescent="0.25">
      <c r="A132" s="40"/>
      <c r="B132" s="40"/>
      <c r="C132" s="41"/>
      <c r="E132" s="41"/>
      <c r="F132" s="42"/>
    </row>
    <row r="133" spans="1:6" x14ac:dyDescent="0.25">
      <c r="A133" s="40"/>
      <c r="B133" s="40"/>
      <c r="C133" s="41"/>
      <c r="E133" s="41"/>
      <c r="F133" s="42"/>
    </row>
    <row r="134" spans="1:6" x14ac:dyDescent="0.25">
      <c r="A134" s="40"/>
      <c r="B134" s="40"/>
      <c r="C134" s="41"/>
      <c r="E134" s="41"/>
      <c r="F134" s="42"/>
    </row>
    <row r="135" spans="1:6" x14ac:dyDescent="0.25">
      <c r="A135" s="40"/>
      <c r="B135" s="40"/>
      <c r="C135" s="41"/>
      <c r="E135" s="41"/>
      <c r="F135" s="42"/>
    </row>
    <row r="136" spans="1:6" x14ac:dyDescent="0.25">
      <c r="A136" s="40"/>
      <c r="B136" s="40"/>
      <c r="C136" s="41"/>
      <c r="E136" s="41"/>
      <c r="F136" s="42"/>
    </row>
    <row r="137" spans="1:6" x14ac:dyDescent="0.25">
      <c r="A137" s="40"/>
      <c r="B137" s="40"/>
      <c r="C137" s="41"/>
      <c r="E137" s="41"/>
      <c r="F137" s="42"/>
    </row>
    <row r="138" spans="1:6" x14ac:dyDescent="0.25">
      <c r="A138" s="40"/>
      <c r="B138" s="40"/>
      <c r="C138" s="41"/>
      <c r="E138" s="41"/>
      <c r="F138" s="42"/>
    </row>
    <row r="139" spans="1:6" x14ac:dyDescent="0.25">
      <c r="A139" s="40"/>
      <c r="B139" s="40"/>
      <c r="C139" s="41"/>
      <c r="E139" s="41"/>
      <c r="F139" s="42"/>
    </row>
    <row r="140" spans="1:6" x14ac:dyDescent="0.25">
      <c r="A140" s="40"/>
      <c r="B140" s="40"/>
      <c r="C140" s="41"/>
      <c r="E140" s="41"/>
      <c r="F140" s="42"/>
    </row>
    <row r="141" spans="1:6" x14ac:dyDescent="0.25">
      <c r="A141" s="40"/>
      <c r="B141" s="40"/>
      <c r="C141" s="41"/>
      <c r="E141" s="41"/>
      <c r="F141" s="42"/>
    </row>
    <row r="142" spans="1:6" x14ac:dyDescent="0.25">
      <c r="A142" s="40"/>
      <c r="B142" s="40"/>
      <c r="C142" s="41"/>
      <c r="E142" s="41"/>
      <c r="F142" s="42"/>
    </row>
    <row r="143" spans="1:6" x14ac:dyDescent="0.25">
      <c r="A143" s="40"/>
      <c r="B143" s="40"/>
      <c r="C143" s="41"/>
      <c r="E143" s="41"/>
      <c r="F143" s="42"/>
    </row>
    <row r="144" spans="1:6" x14ac:dyDescent="0.25">
      <c r="A144" s="40"/>
      <c r="B144" s="40"/>
      <c r="C144" s="41"/>
      <c r="E144" s="41"/>
      <c r="F144" s="42"/>
    </row>
    <row r="145" spans="1:6" x14ac:dyDescent="0.25">
      <c r="A145" s="40"/>
      <c r="B145" s="40"/>
      <c r="C145" s="41"/>
      <c r="E145" s="41"/>
      <c r="F145" s="42"/>
    </row>
    <row r="146" spans="1:6" x14ac:dyDescent="0.25">
      <c r="A146" s="40"/>
      <c r="B146" s="40"/>
      <c r="C146" s="41"/>
      <c r="E146" s="41"/>
      <c r="F146" s="42"/>
    </row>
    <row r="147" spans="1:6" x14ac:dyDescent="0.25">
      <c r="A147" s="40"/>
      <c r="B147" s="40"/>
      <c r="C147" s="41"/>
      <c r="E147" s="41"/>
      <c r="F147" s="42"/>
    </row>
    <row r="148" spans="1:6" x14ac:dyDescent="0.25">
      <c r="A148" s="40"/>
      <c r="B148" s="40"/>
      <c r="C148" s="41"/>
      <c r="E148" s="41"/>
      <c r="F148" s="42"/>
    </row>
    <row r="149" spans="1:6" x14ac:dyDescent="0.25">
      <c r="A149" s="40"/>
      <c r="B149" s="40"/>
      <c r="C149" s="41"/>
      <c r="E149" s="41"/>
      <c r="F149" s="42"/>
    </row>
    <row r="150" spans="1:6" x14ac:dyDescent="0.25">
      <c r="A150" s="40"/>
      <c r="B150" s="40"/>
      <c r="C150" s="41"/>
      <c r="E150" s="41"/>
      <c r="F150" s="42"/>
    </row>
    <row r="151" spans="1:6" x14ac:dyDescent="0.25">
      <c r="A151" s="40"/>
      <c r="B151" s="40"/>
      <c r="C151" s="41"/>
      <c r="E151" s="41"/>
      <c r="F151" s="42"/>
    </row>
    <row r="152" spans="1:6" x14ac:dyDescent="0.25">
      <c r="A152" s="40"/>
      <c r="B152" s="40"/>
      <c r="C152" s="41"/>
      <c r="E152" s="41"/>
      <c r="F152" s="42"/>
    </row>
    <row r="153" spans="1:6" x14ac:dyDescent="0.25">
      <c r="A153" s="40"/>
      <c r="B153" s="40"/>
      <c r="C153" s="41"/>
      <c r="E153" s="41"/>
      <c r="F153" s="42"/>
    </row>
    <row r="154" spans="1:6" x14ac:dyDescent="0.25">
      <c r="A154" s="40"/>
      <c r="B154" s="40"/>
      <c r="C154" s="41"/>
      <c r="E154" s="41"/>
      <c r="F154" s="42"/>
    </row>
    <row r="155" spans="1:6" x14ac:dyDescent="0.25">
      <c r="A155" s="40"/>
      <c r="B155" s="40"/>
      <c r="C155" s="41"/>
      <c r="E155" s="41"/>
      <c r="F155" s="42"/>
    </row>
    <row r="156" spans="1:6" x14ac:dyDescent="0.25">
      <c r="A156" s="40"/>
      <c r="B156" s="40"/>
      <c r="C156" s="41"/>
      <c r="E156" s="41"/>
      <c r="F156" s="42"/>
    </row>
    <row r="157" spans="1:6" x14ac:dyDescent="0.25">
      <c r="A157" s="40"/>
      <c r="B157" s="40"/>
      <c r="C157" s="41"/>
      <c r="E157" s="41"/>
      <c r="F157" s="42"/>
    </row>
    <row r="158" spans="1:6" x14ac:dyDescent="0.25">
      <c r="A158" s="40"/>
      <c r="B158" s="40"/>
      <c r="C158" s="41"/>
      <c r="E158" s="41"/>
      <c r="F158" s="42"/>
    </row>
    <row r="159" spans="1:6" x14ac:dyDescent="0.25">
      <c r="A159" s="40"/>
      <c r="B159" s="40"/>
      <c r="C159" s="41"/>
      <c r="E159" s="41"/>
      <c r="F159" s="42"/>
    </row>
    <row r="160" spans="1:6" x14ac:dyDescent="0.25">
      <c r="A160" s="40"/>
      <c r="B160" s="40"/>
      <c r="C160" s="41"/>
      <c r="E160" s="41"/>
      <c r="F160" s="42"/>
    </row>
    <row r="161" spans="1:6" x14ac:dyDescent="0.25">
      <c r="A161" s="40"/>
      <c r="B161" s="40"/>
      <c r="C161" s="41"/>
      <c r="E161" s="41"/>
      <c r="F161" s="42"/>
    </row>
    <row r="162" spans="1:6" x14ac:dyDescent="0.25">
      <c r="A162" s="40"/>
      <c r="B162" s="40"/>
      <c r="C162" s="41"/>
      <c r="E162" s="41"/>
      <c r="F162" s="42"/>
    </row>
    <row r="163" spans="1:6" x14ac:dyDescent="0.25">
      <c r="A163" s="40"/>
      <c r="B163" s="40"/>
      <c r="C163" s="41"/>
      <c r="E163" s="41"/>
      <c r="F163" s="42"/>
    </row>
    <row r="164" spans="1:6" x14ac:dyDescent="0.25">
      <c r="A164" s="40"/>
      <c r="B164" s="40"/>
      <c r="C164" s="41"/>
      <c r="E164" s="41"/>
      <c r="F164" s="42"/>
    </row>
    <row r="165" spans="1:6" x14ac:dyDescent="0.25">
      <c r="A165" s="40"/>
      <c r="B165" s="40"/>
      <c r="C165" s="41"/>
      <c r="E165" s="41"/>
      <c r="F165" s="42"/>
    </row>
    <row r="166" spans="1:6" x14ac:dyDescent="0.25">
      <c r="A166" s="40"/>
      <c r="B166" s="40"/>
      <c r="C166" s="41"/>
      <c r="E166" s="41"/>
      <c r="F166" s="42"/>
    </row>
    <row r="167" spans="1:6" x14ac:dyDescent="0.25">
      <c r="A167" s="40"/>
      <c r="B167" s="40"/>
      <c r="C167" s="41"/>
      <c r="E167" s="41"/>
      <c r="F167" s="42"/>
    </row>
    <row r="168" spans="1:6" x14ac:dyDescent="0.25">
      <c r="A168" s="40"/>
      <c r="B168" s="40"/>
      <c r="C168" s="41"/>
      <c r="E168" s="41"/>
      <c r="F168" s="42"/>
    </row>
    <row r="169" spans="1:6" x14ac:dyDescent="0.25">
      <c r="A169" s="40"/>
      <c r="B169" s="40"/>
      <c r="C169" s="41"/>
      <c r="E169" s="41"/>
      <c r="F169" s="42"/>
    </row>
    <row r="170" spans="1:6" x14ac:dyDescent="0.25">
      <c r="A170" s="40"/>
      <c r="B170" s="40"/>
      <c r="C170" s="41"/>
      <c r="E170" s="41"/>
      <c r="F170" s="42"/>
    </row>
    <row r="171" spans="1:6" x14ac:dyDescent="0.25">
      <c r="A171" s="40"/>
      <c r="B171" s="40"/>
      <c r="C171" s="41"/>
      <c r="E171" s="41"/>
      <c r="F171" s="42"/>
    </row>
    <row r="172" spans="1:6" x14ac:dyDescent="0.25">
      <c r="A172" s="40"/>
      <c r="B172" s="40"/>
      <c r="C172" s="41"/>
      <c r="E172" s="41"/>
      <c r="F172" s="42"/>
    </row>
    <row r="173" spans="1:6" x14ac:dyDescent="0.25">
      <c r="A173" s="40"/>
      <c r="B173" s="40"/>
      <c r="C173" s="41"/>
      <c r="E173" s="41"/>
      <c r="F173" s="42"/>
    </row>
    <row r="174" spans="1:6" x14ac:dyDescent="0.25">
      <c r="A174" s="40"/>
      <c r="B174" s="40"/>
      <c r="C174" s="41"/>
      <c r="E174" s="41"/>
      <c r="F174" s="42"/>
    </row>
    <row r="175" spans="1:6" x14ac:dyDescent="0.25">
      <c r="A175" s="40"/>
      <c r="B175" s="40"/>
      <c r="C175" s="41"/>
      <c r="E175" s="41"/>
      <c r="F175" s="42"/>
    </row>
    <row r="176" spans="1:6" x14ac:dyDescent="0.25">
      <c r="A176" s="40"/>
      <c r="B176" s="40"/>
      <c r="C176" s="41"/>
      <c r="E176" s="41"/>
      <c r="F176" s="42"/>
    </row>
    <row r="177" spans="1:6" x14ac:dyDescent="0.25">
      <c r="A177" s="40"/>
      <c r="B177" s="40"/>
      <c r="C177" s="41"/>
      <c r="E177" s="41"/>
      <c r="F177" s="42"/>
    </row>
    <row r="178" spans="1:6" x14ac:dyDescent="0.25">
      <c r="A178" s="40"/>
      <c r="B178" s="40"/>
      <c r="C178" s="41"/>
      <c r="E178" s="41"/>
      <c r="F178" s="42"/>
    </row>
    <row r="179" spans="1:6" x14ac:dyDescent="0.25">
      <c r="A179" s="40"/>
      <c r="B179" s="40"/>
      <c r="C179" s="41"/>
      <c r="E179" s="41"/>
      <c r="F179" s="42"/>
    </row>
    <row r="180" spans="1:6" x14ac:dyDescent="0.25">
      <c r="A180" s="40"/>
      <c r="B180" s="40"/>
      <c r="C180" s="41"/>
      <c r="E180" s="41"/>
      <c r="F180" s="42"/>
    </row>
    <row r="181" spans="1:6" x14ac:dyDescent="0.25">
      <c r="A181" s="40"/>
      <c r="B181" s="40"/>
      <c r="C181" s="41"/>
      <c r="E181" s="41"/>
      <c r="F181" s="42"/>
    </row>
    <row r="182" spans="1:6" x14ac:dyDescent="0.25">
      <c r="A182" s="40"/>
      <c r="B182" s="40"/>
      <c r="C182" s="41"/>
      <c r="E182" s="41"/>
      <c r="F182" s="42"/>
    </row>
    <row r="183" spans="1:6" x14ac:dyDescent="0.25">
      <c r="A183" s="40"/>
      <c r="B183" s="40"/>
      <c r="C183" s="41"/>
      <c r="E183" s="41"/>
      <c r="F183" s="42"/>
    </row>
    <row r="184" spans="1:6" x14ac:dyDescent="0.25">
      <c r="A184" s="40"/>
      <c r="B184" s="40"/>
      <c r="C184" s="41"/>
      <c r="E184" s="41"/>
      <c r="F184" s="42"/>
    </row>
    <row r="185" spans="1:6" x14ac:dyDescent="0.25">
      <c r="A185" s="40"/>
      <c r="B185" s="40"/>
      <c r="C185" s="41"/>
      <c r="E185" s="41"/>
      <c r="F185" s="42"/>
    </row>
    <row r="186" spans="1:6" x14ac:dyDescent="0.25">
      <c r="A186" s="40"/>
      <c r="B186" s="40"/>
      <c r="C186" s="41"/>
      <c r="E186" s="41"/>
      <c r="F186" s="42"/>
    </row>
    <row r="187" spans="1:6" x14ac:dyDescent="0.25">
      <c r="A187" s="40"/>
      <c r="B187" s="40"/>
      <c r="C187" s="41"/>
      <c r="E187" s="41"/>
      <c r="F187" s="42"/>
    </row>
    <row r="188" spans="1:6" x14ac:dyDescent="0.25">
      <c r="A188" s="40"/>
      <c r="B188" s="40"/>
      <c r="C188" s="41"/>
      <c r="E188" s="41"/>
      <c r="F188" s="42"/>
    </row>
    <row r="189" spans="1:6" x14ac:dyDescent="0.25">
      <c r="A189" s="40"/>
      <c r="B189" s="40"/>
      <c r="C189" s="41"/>
      <c r="E189" s="41"/>
      <c r="F189" s="42"/>
    </row>
    <row r="190" spans="1:6" x14ac:dyDescent="0.25">
      <c r="A190" s="40"/>
      <c r="B190" s="40"/>
      <c r="C190" s="41"/>
      <c r="E190" s="41"/>
      <c r="F190" s="42"/>
    </row>
    <row r="191" spans="1:6" x14ac:dyDescent="0.25">
      <c r="A191" s="40"/>
      <c r="B191" s="40"/>
      <c r="C191" s="41"/>
      <c r="E191" s="41"/>
      <c r="F191" s="42"/>
    </row>
    <row r="192" spans="1:6" x14ac:dyDescent="0.25">
      <c r="A192" s="40"/>
      <c r="B192" s="40"/>
      <c r="C192" s="41"/>
      <c r="E192" s="41"/>
      <c r="F192" s="42"/>
    </row>
    <row r="193" spans="1:6" x14ac:dyDescent="0.25">
      <c r="A193" s="40"/>
      <c r="B193" s="40"/>
      <c r="C193" s="41"/>
      <c r="E193" s="41"/>
      <c r="F193" s="42"/>
    </row>
    <row r="194" spans="1:6" x14ac:dyDescent="0.25">
      <c r="A194" s="40"/>
      <c r="B194" s="40"/>
      <c r="C194" s="41"/>
      <c r="E194" s="41"/>
      <c r="F194" s="42"/>
    </row>
    <row r="195" spans="1:6" x14ac:dyDescent="0.25">
      <c r="A195" s="40"/>
      <c r="B195" s="40"/>
      <c r="C195" s="41"/>
      <c r="E195" s="41"/>
      <c r="F195" s="42"/>
    </row>
    <row r="196" spans="1:6" x14ac:dyDescent="0.25">
      <c r="A196" s="40"/>
      <c r="B196" s="40"/>
      <c r="C196" s="41"/>
      <c r="E196" s="41"/>
      <c r="F196" s="42"/>
    </row>
    <row r="197" spans="1:6" x14ac:dyDescent="0.25">
      <c r="A197" s="40"/>
      <c r="B197" s="40"/>
      <c r="C197" s="41"/>
      <c r="E197" s="41"/>
      <c r="F197" s="42"/>
    </row>
    <row r="198" spans="1:6" x14ac:dyDescent="0.25">
      <c r="A198" s="40"/>
      <c r="B198" s="40"/>
      <c r="C198" s="41"/>
      <c r="E198" s="41"/>
      <c r="F198" s="42"/>
    </row>
    <row r="199" spans="1:6" x14ac:dyDescent="0.25">
      <c r="A199" s="40"/>
      <c r="B199" s="40"/>
      <c r="C199" s="41"/>
      <c r="E199" s="41"/>
      <c r="F199" s="42"/>
    </row>
    <row r="200" spans="1:6" x14ac:dyDescent="0.25">
      <c r="A200" s="40"/>
      <c r="B200" s="40"/>
      <c r="C200" s="41"/>
      <c r="E200" s="41"/>
      <c r="F200" s="42"/>
    </row>
    <row r="201" spans="1:6" x14ac:dyDescent="0.25">
      <c r="A201" s="40"/>
      <c r="B201" s="40"/>
      <c r="C201" s="41"/>
      <c r="E201" s="41"/>
      <c r="F201" s="42"/>
    </row>
    <row r="202" spans="1:6" x14ac:dyDescent="0.25">
      <c r="A202" s="40"/>
      <c r="B202" s="40"/>
      <c r="C202" s="41"/>
      <c r="E202" s="41"/>
      <c r="F202" s="42"/>
    </row>
    <row r="203" spans="1:6" x14ac:dyDescent="0.25">
      <c r="A203" s="40"/>
      <c r="B203" s="40"/>
      <c r="C203" s="41"/>
      <c r="E203" s="41"/>
      <c r="F203" s="42"/>
    </row>
    <row r="204" spans="1:6" x14ac:dyDescent="0.25">
      <c r="A204" s="40"/>
      <c r="B204" s="40"/>
      <c r="C204" s="41"/>
      <c r="E204" s="41"/>
      <c r="F204" s="42"/>
    </row>
    <row r="205" spans="1:6" x14ac:dyDescent="0.25">
      <c r="A205" s="40"/>
      <c r="B205" s="40"/>
      <c r="C205" s="41"/>
      <c r="E205" s="41"/>
      <c r="F205" s="42"/>
    </row>
    <row r="206" spans="1:6" x14ac:dyDescent="0.25">
      <c r="A206" s="40"/>
      <c r="B206" s="40"/>
      <c r="C206" s="41"/>
      <c r="E206" s="41"/>
      <c r="F206" s="42"/>
    </row>
    <row r="207" spans="1:6" x14ac:dyDescent="0.25">
      <c r="A207" s="40"/>
      <c r="B207" s="40"/>
      <c r="C207" s="41"/>
      <c r="E207" s="41"/>
      <c r="F207" s="42"/>
    </row>
    <row r="208" spans="1:6" x14ac:dyDescent="0.25">
      <c r="A208" s="40"/>
      <c r="B208" s="40"/>
      <c r="C208" s="41"/>
      <c r="E208" s="41"/>
      <c r="F208" s="42"/>
    </row>
    <row r="209" spans="1:6" x14ac:dyDescent="0.25">
      <c r="A209" s="40"/>
      <c r="B209" s="40"/>
      <c r="C209" s="41"/>
      <c r="E209" s="41"/>
      <c r="F209" s="42"/>
    </row>
    <row r="210" spans="1:6" x14ac:dyDescent="0.25">
      <c r="A210" s="40"/>
      <c r="B210" s="40"/>
      <c r="C210" s="41"/>
      <c r="E210" s="41"/>
      <c r="F210" s="42"/>
    </row>
    <row r="211" spans="1:6" x14ac:dyDescent="0.25">
      <c r="A211" s="40"/>
      <c r="B211" s="40"/>
      <c r="C211" s="41"/>
      <c r="E211" s="41"/>
      <c r="F211" s="42"/>
    </row>
    <row r="212" spans="1:6" x14ac:dyDescent="0.25">
      <c r="A212" s="40"/>
      <c r="B212" s="40"/>
      <c r="C212" s="41"/>
      <c r="E212" s="41"/>
      <c r="F212" s="42"/>
    </row>
    <row r="213" spans="1:6" x14ac:dyDescent="0.25">
      <c r="A213" s="40"/>
      <c r="B213" s="40"/>
      <c r="C213" s="41"/>
      <c r="E213" s="41"/>
      <c r="F213" s="42"/>
    </row>
    <row r="214" spans="1:6" x14ac:dyDescent="0.25">
      <c r="A214" s="40"/>
      <c r="B214" s="40"/>
      <c r="C214" s="41"/>
      <c r="E214" s="41"/>
      <c r="F214" s="42"/>
    </row>
    <row r="215" spans="1:6" x14ac:dyDescent="0.25">
      <c r="A215" s="40"/>
      <c r="B215" s="40"/>
      <c r="C215" s="41"/>
      <c r="E215" s="41"/>
      <c r="F215" s="42"/>
    </row>
    <row r="216" spans="1:6" x14ac:dyDescent="0.25">
      <c r="A216" s="40"/>
      <c r="B216" s="40"/>
      <c r="C216" s="41"/>
      <c r="E216" s="41"/>
      <c r="F216" s="42"/>
    </row>
    <row r="217" spans="1:6" x14ac:dyDescent="0.25">
      <c r="A217" s="40"/>
      <c r="B217" s="40"/>
      <c r="C217" s="41"/>
      <c r="E217" s="41"/>
      <c r="F217" s="42"/>
    </row>
    <row r="218" spans="1:6" x14ac:dyDescent="0.25">
      <c r="A218" s="40"/>
      <c r="B218" s="40"/>
      <c r="C218" s="41"/>
      <c r="E218" s="41"/>
      <c r="F218" s="42"/>
    </row>
    <row r="219" spans="1:6" x14ac:dyDescent="0.25">
      <c r="A219" s="40"/>
      <c r="B219" s="40"/>
      <c r="C219" s="41"/>
      <c r="E219" s="41"/>
      <c r="F219" s="42"/>
    </row>
    <row r="220" spans="1:6" x14ac:dyDescent="0.25">
      <c r="A220" s="40"/>
      <c r="B220" s="40"/>
      <c r="C220" s="41"/>
      <c r="E220" s="41"/>
      <c r="F220" s="42"/>
    </row>
    <row r="221" spans="1:6" x14ac:dyDescent="0.25">
      <c r="A221" s="40"/>
      <c r="B221" s="40"/>
      <c r="C221" s="41"/>
      <c r="E221" s="41"/>
      <c r="F221" s="42"/>
    </row>
    <row r="222" spans="1:6" x14ac:dyDescent="0.25">
      <c r="A222" s="40"/>
      <c r="B222" s="40"/>
      <c r="C222" s="41"/>
      <c r="E222" s="41"/>
      <c r="F222" s="42"/>
    </row>
    <row r="223" spans="1:6" x14ac:dyDescent="0.25">
      <c r="A223" s="40"/>
      <c r="B223" s="40"/>
      <c r="C223" s="41"/>
      <c r="E223" s="41"/>
      <c r="F223" s="42"/>
    </row>
    <row r="224" spans="1:6" x14ac:dyDescent="0.25">
      <c r="A224" s="40"/>
      <c r="B224" s="40"/>
      <c r="C224" s="41"/>
      <c r="E224" s="41"/>
      <c r="F224" s="42"/>
    </row>
    <row r="225" spans="1:6" x14ac:dyDescent="0.25">
      <c r="A225" s="40"/>
      <c r="B225" s="40"/>
      <c r="C225" s="41"/>
      <c r="E225" s="41"/>
      <c r="F225" s="42"/>
    </row>
    <row r="226" spans="1:6" x14ac:dyDescent="0.25">
      <c r="A226" s="40"/>
      <c r="B226" s="40"/>
      <c r="C226" s="41"/>
      <c r="E226" s="41"/>
      <c r="F226" s="42"/>
    </row>
    <row r="227" spans="1:6" x14ac:dyDescent="0.25">
      <c r="A227" s="40"/>
      <c r="B227" s="40"/>
      <c r="C227" s="41"/>
      <c r="E227" s="41"/>
      <c r="F227" s="42"/>
    </row>
    <row r="228" spans="1:6" x14ac:dyDescent="0.25">
      <c r="A228" s="40"/>
      <c r="B228" s="40"/>
      <c r="C228" s="41"/>
      <c r="E228" s="41"/>
      <c r="F228" s="42"/>
    </row>
    <row r="229" spans="1:6" x14ac:dyDescent="0.25">
      <c r="A229" s="40"/>
      <c r="B229" s="40"/>
      <c r="C229" s="41"/>
      <c r="E229" s="41"/>
      <c r="F229" s="42"/>
    </row>
    <row r="230" spans="1:6" x14ac:dyDescent="0.25">
      <c r="A230" s="40"/>
      <c r="B230" s="40"/>
      <c r="C230" s="41"/>
      <c r="E230" s="41"/>
      <c r="F230" s="42"/>
    </row>
    <row r="231" spans="1:6" x14ac:dyDescent="0.25">
      <c r="A231" s="40"/>
      <c r="B231" s="40"/>
      <c r="C231" s="41"/>
      <c r="E231" s="41"/>
      <c r="F231" s="42"/>
    </row>
    <row r="232" spans="1:6" x14ac:dyDescent="0.25">
      <c r="A232" s="40"/>
      <c r="B232" s="40"/>
      <c r="C232" s="41"/>
      <c r="E232" s="41"/>
      <c r="F232" s="42"/>
    </row>
    <row r="233" spans="1:6" x14ac:dyDescent="0.25">
      <c r="A233" s="40"/>
      <c r="B233" s="40"/>
      <c r="C233" s="41"/>
      <c r="E233" s="41"/>
      <c r="F233" s="42"/>
    </row>
    <row r="234" spans="1:6" x14ac:dyDescent="0.25">
      <c r="A234" s="40"/>
      <c r="B234" s="40"/>
      <c r="C234" s="41"/>
      <c r="E234" s="41"/>
      <c r="F234" s="42"/>
    </row>
    <row r="235" spans="1:6" x14ac:dyDescent="0.25">
      <c r="A235" s="40"/>
      <c r="B235" s="40"/>
      <c r="C235" s="41"/>
      <c r="E235" s="41"/>
      <c r="F235" s="42"/>
    </row>
    <row r="236" spans="1:6" x14ac:dyDescent="0.25">
      <c r="A236" s="40"/>
      <c r="B236" s="40"/>
      <c r="C236" s="41"/>
      <c r="E236" s="41"/>
      <c r="F236" s="42"/>
    </row>
    <row r="237" spans="1:6" x14ac:dyDescent="0.25">
      <c r="A237" s="40"/>
      <c r="B237" s="40"/>
      <c r="C237" s="41"/>
      <c r="E237" s="41"/>
      <c r="F237" s="42"/>
    </row>
    <row r="238" spans="1:6" x14ac:dyDescent="0.25">
      <c r="A238" s="40"/>
      <c r="B238" s="40"/>
      <c r="C238" s="41"/>
      <c r="E238" s="41"/>
      <c r="F238" s="42"/>
    </row>
    <row r="239" spans="1:6" x14ac:dyDescent="0.25">
      <c r="A239" s="40"/>
      <c r="B239" s="40"/>
      <c r="C239" s="41"/>
      <c r="E239" s="41"/>
      <c r="F239" s="42"/>
    </row>
    <row r="240" spans="1:6" x14ac:dyDescent="0.25">
      <c r="A240" s="40"/>
      <c r="B240" s="40"/>
      <c r="C240" s="41"/>
      <c r="E240" s="41"/>
      <c r="F240" s="4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3"/>
  <sheetViews>
    <sheetView workbookViewId="0">
      <selection activeCell="F15" sqref="F15"/>
    </sheetView>
  </sheetViews>
  <sheetFormatPr defaultRowHeight="13.2" x14ac:dyDescent="0.25"/>
  <cols>
    <col min="1" max="1" width="16.109375" bestFit="1" customWidth="1"/>
    <col min="2" max="2" width="12" bestFit="1" customWidth="1"/>
    <col min="3" max="3" width="8.88671875" customWidth="1"/>
    <col min="4" max="6" width="9.109375" style="46" customWidth="1"/>
    <col min="7" max="7" width="5.6640625" style="46" customWidth="1"/>
    <col min="8" max="8" width="12" customWidth="1"/>
    <col min="11" max="11" width="7.33203125" bestFit="1" customWidth="1"/>
    <col min="12" max="12" width="11.33203125" bestFit="1" customWidth="1"/>
  </cols>
  <sheetData>
    <row r="1" spans="1:25" x14ac:dyDescent="0.25">
      <c r="A1" s="2" t="str">
        <f>wti_hu_daily_update!B2</f>
        <v>REF_PERIOD_DT</v>
      </c>
      <c r="B1" t="s">
        <v>59</v>
      </c>
      <c r="D1" s="44" t="s">
        <v>4</v>
      </c>
      <c r="E1" s="48" t="s">
        <v>57</v>
      </c>
      <c r="F1" s="44" t="s">
        <v>58</v>
      </c>
      <c r="G1" s="60"/>
      <c r="H1" t="str">
        <f>wti_hu_daily_update!B2</f>
        <v>REF_PERIOD_DT</v>
      </c>
      <c r="I1" t="str">
        <f>wti_hu_daily_update!C2</f>
        <v>WTI_PRC</v>
      </c>
      <c r="J1" t="str">
        <f>wti_hu_daily_update!E2</f>
        <v>WTI_VOL</v>
      </c>
      <c r="K1" t="s">
        <v>125</v>
      </c>
      <c r="L1" t="s">
        <v>129</v>
      </c>
      <c r="N1" s="45"/>
      <c r="O1" t="s">
        <v>125</v>
      </c>
    </row>
    <row r="2" spans="1:25" x14ac:dyDescent="0.25">
      <c r="A2" s="2">
        <f>wti_hu_daily_update!B3</f>
        <v>37012</v>
      </c>
      <c r="B2" s="37">
        <f>((((wti_hu_benz_analysis!$I$221+(wti_hu_benz_analysis!$I$222*D2)+(K2*wti_hu_benz_analysis!$I$223))/42)*((D2*1.95)/42))+L2)*100</f>
        <v>113.91381957100425</v>
      </c>
      <c r="C2" s="56"/>
      <c r="D2" s="46">
        <f t="shared" ref="D2:D13" si="0">I2+(E2/100)</f>
        <v>28.43</v>
      </c>
      <c r="E2" s="46">
        <v>-36</v>
      </c>
      <c r="F2" s="46">
        <f t="shared" ref="F2:F13" si="1">(D2-I2)/I2</f>
        <v>-1.2504341785342113E-2</v>
      </c>
      <c r="H2" s="2">
        <f>wti_hu_daily_update!B3</f>
        <v>37012</v>
      </c>
      <c r="I2">
        <f>wti_hu_daily_update!C3</f>
        <v>28.79</v>
      </c>
      <c r="J2">
        <f>wti_hu_daily_update!E3</f>
        <v>0.43561285015806001</v>
      </c>
      <c r="K2">
        <v>0.82</v>
      </c>
      <c r="L2">
        <f>wti_hu_daily_update!G3</f>
        <v>3.0700042496582071E-2</v>
      </c>
      <c r="O2">
        <v>0.82</v>
      </c>
      <c r="R2" s="46"/>
      <c r="S2" s="53" t="s">
        <v>81</v>
      </c>
      <c r="T2" s="53" t="s">
        <v>82</v>
      </c>
      <c r="U2" s="53" t="s">
        <v>82</v>
      </c>
      <c r="V2" s="53" t="s">
        <v>81</v>
      </c>
      <c r="W2" s="46"/>
    </row>
    <row r="3" spans="1:25" x14ac:dyDescent="0.25">
      <c r="A3" s="2">
        <f>wti_hu_daily_update!B4</f>
        <v>37043</v>
      </c>
      <c r="B3" s="37">
        <f>((((wti_hu_benz_analysis!$I$221+(wti_hu_benz_analysis!$I$222*D3)+(K3*wti_hu_benz_analysis!$I$223))/42)*((D3*1.95)/42))+L3)*100</f>
        <v>117.86143471378874</v>
      </c>
      <c r="C3" s="56"/>
      <c r="D3" s="46">
        <f t="shared" si="0"/>
        <v>29</v>
      </c>
      <c r="E3" s="46">
        <v>-19</v>
      </c>
      <c r="F3" s="46">
        <f t="shared" si="1"/>
        <v>-6.509078451524538E-3</v>
      </c>
      <c r="H3" s="2">
        <f>wti_hu_daily_update!B4</f>
        <v>37043</v>
      </c>
      <c r="I3">
        <f>wti_hu_daily_update!C4</f>
        <v>29.19</v>
      </c>
      <c r="J3">
        <f>wti_hu_daily_update!E4</f>
        <v>0.35622659422796998</v>
      </c>
      <c r="K3">
        <v>0.82</v>
      </c>
      <c r="L3">
        <f>wti_hu_daily_update!G4</f>
        <v>2.54540599697489E-2</v>
      </c>
      <c r="O3">
        <v>0.82</v>
      </c>
      <c r="R3" s="46"/>
      <c r="S3" s="53" t="s">
        <v>85</v>
      </c>
      <c r="T3" s="53" t="s">
        <v>85</v>
      </c>
      <c r="U3" s="53" t="s">
        <v>83</v>
      </c>
      <c r="V3" s="53" t="s">
        <v>84</v>
      </c>
      <c r="W3" s="46"/>
    </row>
    <row r="4" spans="1:25" x14ac:dyDescent="0.25">
      <c r="A4" s="2">
        <f>wti_hu_daily_update!B5</f>
        <v>37073</v>
      </c>
      <c r="B4" s="37">
        <f>((((wti_hu_benz_analysis!$I$221+(wti_hu_benz_analysis!$I$222*D4)+(K4*wti_hu_benz_analysis!$I$223))/42)*((D4*1.95)/42))+L4)*100</f>
        <v>119.15769258032958</v>
      </c>
      <c r="C4" s="56"/>
      <c r="D4" s="46">
        <f t="shared" si="0"/>
        <v>29.17</v>
      </c>
      <c r="E4" s="46">
        <v>-18</v>
      </c>
      <c r="F4" s="46">
        <f t="shared" si="1"/>
        <v>-6.1328790459965832E-3</v>
      </c>
      <c r="H4" s="2">
        <f>wti_hu_daily_update!B5</f>
        <v>37073</v>
      </c>
      <c r="I4">
        <f>wti_hu_daily_update!C5</f>
        <v>29.35</v>
      </c>
      <c r="J4">
        <f>wti_hu_daily_update!E5</f>
        <v>0.34667358882235</v>
      </c>
      <c r="K4">
        <v>0.82</v>
      </c>
      <c r="L4">
        <f>wti_hu_daily_update!G5</f>
        <v>2.4907233442759934E-2</v>
      </c>
      <c r="O4">
        <v>0.82</v>
      </c>
      <c r="R4" s="49" t="s">
        <v>60</v>
      </c>
      <c r="S4" s="50">
        <v>1.1000000000000001</v>
      </c>
      <c r="T4" s="50">
        <v>0.34499999999999997</v>
      </c>
      <c r="U4" s="50">
        <v>0.23499999999999999</v>
      </c>
      <c r="V4" s="50">
        <v>1.1299999999999999</v>
      </c>
      <c r="W4" s="55">
        <f>(T4-S4)/S4</f>
        <v>-0.6863636363636364</v>
      </c>
      <c r="X4" s="55"/>
      <c r="Y4" s="55"/>
    </row>
    <row r="5" spans="1:25" x14ac:dyDescent="0.25">
      <c r="A5" s="2">
        <f>wti_hu_daily_update!B6</f>
        <v>37104</v>
      </c>
      <c r="B5" s="37">
        <f>((((wti_hu_benz_analysis!$I$221+(wti_hu_benz_analysis!$I$222*D5)+(K5*wti_hu_benz_analysis!$I$223))/42)*((D5*1.95)/42))+L5)*100</f>
        <v>118.49633191372038</v>
      </c>
      <c r="C5" s="56"/>
      <c r="D5" s="46">
        <f t="shared" si="0"/>
        <v>29.099999999999998</v>
      </c>
      <c r="E5" s="46">
        <v>-12</v>
      </c>
      <c r="F5" s="46">
        <f t="shared" si="1"/>
        <v>-4.1067761806981859E-3</v>
      </c>
      <c r="H5" s="2">
        <f>wti_hu_daily_update!B6</f>
        <v>37104</v>
      </c>
      <c r="I5">
        <f>wti_hu_daily_update!C6</f>
        <v>29.22</v>
      </c>
      <c r="J5">
        <f>wti_hu_daily_update!E6</f>
        <v>0.33365687482313999</v>
      </c>
      <c r="K5">
        <v>0.82</v>
      </c>
      <c r="L5">
        <f>wti_hu_daily_update!G6</f>
        <v>2.3865850649458908E-2</v>
      </c>
      <c r="O5">
        <v>0.82</v>
      </c>
      <c r="R5" s="51" t="s">
        <v>61</v>
      </c>
      <c r="S5" s="52">
        <v>1.1499999999999999</v>
      </c>
      <c r="T5" s="52">
        <v>0.34</v>
      </c>
      <c r="U5" s="52">
        <v>0.24</v>
      </c>
      <c r="V5" s="52">
        <v>1.22</v>
      </c>
      <c r="W5" s="55">
        <f t="shared" ref="W5:W24" si="2">(T5-S5)/S5</f>
        <v>-0.70434782608695645</v>
      </c>
      <c r="X5" s="55"/>
      <c r="Y5" s="55"/>
    </row>
    <row r="6" spans="1:25" x14ac:dyDescent="0.25">
      <c r="A6" s="2">
        <f>wti_hu_daily_update!B7</f>
        <v>37135</v>
      </c>
      <c r="B6" s="37">
        <f>((((wti_hu_benz_analysis!$I$221+(wti_hu_benz_analysis!$I$222*D6)+(K6*wti_hu_benz_analysis!$I$223))/42)*((D6*1.95)/42))+L6)*100</f>
        <v>117.0461582184148</v>
      </c>
      <c r="C6" s="56"/>
      <c r="D6" s="46">
        <f t="shared" si="0"/>
        <v>28.93</v>
      </c>
      <c r="E6" s="46">
        <v>7</v>
      </c>
      <c r="F6" s="46">
        <f t="shared" si="1"/>
        <v>2.4255024255024353E-3</v>
      </c>
      <c r="H6" s="2">
        <f>wti_hu_daily_update!B7</f>
        <v>37135</v>
      </c>
      <c r="I6">
        <f>wti_hu_daily_update!C7</f>
        <v>28.86</v>
      </c>
      <c r="J6">
        <f>wti_hu_daily_update!E7</f>
        <v>0.32331401765001</v>
      </c>
      <c r="K6">
        <v>0.82</v>
      </c>
      <c r="L6">
        <f>wti_hu_daily_update!G7</f>
        <v>2.2841124990668048E-2</v>
      </c>
      <c r="O6">
        <v>0.82</v>
      </c>
      <c r="R6" s="51" t="s">
        <v>62</v>
      </c>
      <c r="S6" s="52">
        <v>1.25</v>
      </c>
      <c r="T6" s="52">
        <v>0.34</v>
      </c>
      <c r="U6" s="52">
        <v>0.25</v>
      </c>
      <c r="V6" s="52">
        <v>1.25</v>
      </c>
      <c r="W6" s="55">
        <f t="shared" si="2"/>
        <v>-0.72799999999999998</v>
      </c>
      <c r="X6" s="55"/>
      <c r="Y6" s="55"/>
    </row>
    <row r="7" spans="1:25" x14ac:dyDescent="0.25">
      <c r="A7" s="2">
        <f>wti_hu_daily_update!B8</f>
        <v>37165</v>
      </c>
      <c r="B7" s="37">
        <f>((((wti_hu_benz_analysis!$I$221+(wti_hu_benz_analysis!$I$222*D7)+(K7*wti_hu_benz_analysis!$I$223))/42)*((D7*1.95)/42))+L7)*100</f>
        <v>112.79932776640381</v>
      </c>
      <c r="C7" s="56"/>
      <c r="D7" s="46">
        <f t="shared" si="0"/>
        <v>28.400000000000002</v>
      </c>
      <c r="E7" s="46">
        <v>-8</v>
      </c>
      <c r="F7" s="46">
        <f t="shared" si="1"/>
        <v>-2.8089887640448839E-3</v>
      </c>
      <c r="H7" s="2">
        <f>wti_hu_daily_update!B8</f>
        <v>37165</v>
      </c>
      <c r="I7">
        <f>wti_hu_daily_update!C8</f>
        <v>28.48</v>
      </c>
      <c r="J7">
        <f>wti_hu_daily_update!E8</f>
        <v>0.31644281792314</v>
      </c>
      <c r="K7">
        <v>0.81</v>
      </c>
      <c r="L7">
        <f>wti_hu_daily_update!G8</f>
        <v>2.2061338456208245E-2</v>
      </c>
      <c r="O7">
        <v>0.81</v>
      </c>
      <c r="R7" s="51" t="s">
        <v>63</v>
      </c>
      <c r="S7" s="52">
        <v>1.25</v>
      </c>
      <c r="T7" s="52">
        <v>0.34</v>
      </c>
      <c r="U7" s="52">
        <v>0.26</v>
      </c>
      <c r="V7" s="52">
        <v>1.22</v>
      </c>
      <c r="W7" s="55">
        <f t="shared" si="2"/>
        <v>-0.72799999999999998</v>
      </c>
      <c r="X7" s="55"/>
      <c r="Y7" s="55"/>
    </row>
    <row r="8" spans="1:25" x14ac:dyDescent="0.25">
      <c r="A8" s="2">
        <f>wti_hu_daily_update!B9</f>
        <v>37196</v>
      </c>
      <c r="B8" s="37">
        <f>((((wti_hu_benz_analysis!$I$221+(wti_hu_benz_analysis!$I$222*D8)+(K8*wti_hu_benz_analysis!$I$223))/42)*((D8*1.95)/42))+L8)*100</f>
        <v>108.93373345606329</v>
      </c>
      <c r="C8" s="56"/>
      <c r="D8" s="46">
        <f t="shared" si="0"/>
        <v>27.91</v>
      </c>
      <c r="E8" s="46">
        <v>-1</v>
      </c>
      <c r="F8" s="46">
        <f t="shared" si="1"/>
        <v>-3.5816618911180384E-4</v>
      </c>
      <c r="H8" s="2">
        <f>wti_hu_daily_update!B9</f>
        <v>37196</v>
      </c>
      <c r="I8">
        <f>wti_hu_daily_update!C9</f>
        <v>27.92</v>
      </c>
      <c r="J8">
        <f>wti_hu_daily_update!E9</f>
        <v>0.30873456251914</v>
      </c>
      <c r="K8">
        <v>0.81</v>
      </c>
      <c r="L8">
        <f>wti_hu_daily_update!G9</f>
        <v>2.1100720954172723E-2</v>
      </c>
      <c r="O8">
        <v>0.81</v>
      </c>
      <c r="R8" s="51" t="s">
        <v>64</v>
      </c>
      <c r="S8" s="52">
        <v>1.2</v>
      </c>
      <c r="T8" s="52">
        <v>0.34</v>
      </c>
      <c r="U8" s="52">
        <v>0.26500000000000001</v>
      </c>
      <c r="V8" s="52">
        <v>1.17</v>
      </c>
      <c r="W8" s="55">
        <f t="shared" si="2"/>
        <v>-0.71666666666666656</v>
      </c>
      <c r="X8" s="55"/>
      <c r="Y8" s="55"/>
    </row>
    <row r="9" spans="1:25" x14ac:dyDescent="0.25">
      <c r="A9" s="2">
        <f>wti_hu_daily_update!B10</f>
        <v>37226</v>
      </c>
      <c r="B9" s="37">
        <f>((((wti_hu_benz_analysis!$I$221+(wti_hu_benz_analysis!$I$222*D9)+(K9*wti_hu_benz_analysis!$I$223))/42)*((D9*1.95)/42))+L9)*100</f>
        <v>105.82966475387225</v>
      </c>
      <c r="C9" s="56"/>
      <c r="D9" s="46">
        <f t="shared" si="0"/>
        <v>27.51</v>
      </c>
      <c r="E9" s="46">
        <v>-4</v>
      </c>
      <c r="F9" s="46">
        <f t="shared" si="1"/>
        <v>-1.4519056261342704E-3</v>
      </c>
      <c r="H9" s="2">
        <f>wti_hu_daily_update!B10</f>
        <v>37226</v>
      </c>
      <c r="I9">
        <f>wti_hu_daily_update!C10</f>
        <v>27.55</v>
      </c>
      <c r="J9">
        <f>wti_hu_daily_update!E10</f>
        <v>0.30170743607727002</v>
      </c>
      <c r="K9">
        <v>0.81</v>
      </c>
      <c r="L9">
        <f>wti_hu_daily_update!G10</f>
        <v>2.0347180916909013E-2</v>
      </c>
      <c r="O9">
        <v>0.81</v>
      </c>
      <c r="R9" s="51" t="s">
        <v>65</v>
      </c>
      <c r="S9" s="52">
        <v>1.1499999999999999</v>
      </c>
      <c r="T9" s="52">
        <v>0.34</v>
      </c>
      <c r="U9" s="52">
        <v>0.26</v>
      </c>
      <c r="V9" s="52">
        <v>1.1499999999999999</v>
      </c>
      <c r="W9" s="55">
        <f t="shared" si="2"/>
        <v>-0.70434782608695645</v>
      </c>
      <c r="X9" s="55"/>
      <c r="Y9" s="55"/>
    </row>
    <row r="10" spans="1:25" x14ac:dyDescent="0.25">
      <c r="A10" s="2">
        <f>wti_hu_daily_update!B11</f>
        <v>37257</v>
      </c>
      <c r="B10" s="37">
        <f>((((wti_hu_benz_analysis!$I$221+(wti_hu_benz_analysis!$I$222*D10)+(K10*wti_hu_benz_analysis!$I$223))/42)*((D10*1.95)/42))+L10)*100</f>
        <v>102.72438191033548</v>
      </c>
      <c r="C10" s="56"/>
      <c r="D10" s="46">
        <f t="shared" si="0"/>
        <v>27.1</v>
      </c>
      <c r="E10" s="46">
        <v>-15</v>
      </c>
      <c r="F10" s="46">
        <f t="shared" si="1"/>
        <v>-5.504587155963251E-3</v>
      </c>
      <c r="H10" s="2">
        <f>wti_hu_daily_update!B11</f>
        <v>37257</v>
      </c>
      <c r="I10">
        <f>wti_hu_daily_update!C11</f>
        <v>27.25</v>
      </c>
      <c r="J10">
        <f>wti_hu_daily_update!E11</f>
        <v>0.29787214886874996</v>
      </c>
      <c r="K10">
        <v>0.81100000000000005</v>
      </c>
      <c r="L10">
        <f>wti_hu_daily_update!G11</f>
        <v>1.986977888873185E-2</v>
      </c>
      <c r="O10">
        <v>0.81100000000000005</v>
      </c>
      <c r="R10" s="51" t="s">
        <v>66</v>
      </c>
      <c r="S10" s="52">
        <v>1.1499999999999999</v>
      </c>
      <c r="T10" s="52">
        <v>0.35</v>
      </c>
      <c r="U10" s="52">
        <v>0.26500000000000001</v>
      </c>
      <c r="V10" s="52">
        <v>1.1499999999999999</v>
      </c>
      <c r="W10" s="55">
        <f t="shared" si="2"/>
        <v>-0.69565217391304346</v>
      </c>
      <c r="X10" s="55"/>
      <c r="Y10" s="55"/>
    </row>
    <row r="11" spans="1:25" x14ac:dyDescent="0.25">
      <c r="A11" s="2">
        <f>wti_hu_daily_update!B12</f>
        <v>37288</v>
      </c>
      <c r="B11" s="37">
        <f>((((wti_hu_benz_analysis!$I$221+(wti_hu_benz_analysis!$I$222*D11)+(K11*wti_hu_benz_analysis!$I$223))/42)*((D11*1.95)/42))+L11)*100</f>
        <v>100.81587326516122</v>
      </c>
      <c r="C11" s="56"/>
      <c r="D11" s="46">
        <f t="shared" si="0"/>
        <v>26.85</v>
      </c>
      <c r="E11" s="46">
        <v>-24</v>
      </c>
      <c r="F11" s="46">
        <f t="shared" si="1"/>
        <v>-8.8593576965669413E-3</v>
      </c>
      <c r="H11" s="2">
        <f>wti_hu_daily_update!B12</f>
        <v>37288</v>
      </c>
      <c r="I11">
        <f>wti_hu_daily_update!C12</f>
        <v>27.09</v>
      </c>
      <c r="J11">
        <f>wti_hu_daily_update!E12</f>
        <v>0.28974420231949999</v>
      </c>
      <c r="K11">
        <v>0.81100000000000005</v>
      </c>
      <c r="L11">
        <f>wti_hu_daily_update!G12</f>
        <v>1.9214115141627967E-2</v>
      </c>
      <c r="O11">
        <v>0.81100000000000005</v>
      </c>
      <c r="R11" s="51" t="s">
        <v>67</v>
      </c>
      <c r="S11" s="52">
        <v>1.1499999999999999</v>
      </c>
      <c r="T11" s="52">
        <v>0.36</v>
      </c>
      <c r="U11" s="52">
        <v>0.28000000000000003</v>
      </c>
      <c r="V11" s="52">
        <v>1.1200000000000001</v>
      </c>
      <c r="W11" s="55">
        <f t="shared" si="2"/>
        <v>-0.68695652173913047</v>
      </c>
      <c r="X11" s="55"/>
      <c r="Y11" s="55"/>
    </row>
    <row r="12" spans="1:25" x14ac:dyDescent="0.25">
      <c r="A12" s="2">
        <f>wti_hu_daily_update!B13</f>
        <v>37316</v>
      </c>
      <c r="B12" s="37">
        <f>((((wti_hu_benz_analysis!$I$221+(wti_hu_benz_analysis!$I$222*D12)+(K12*wti_hu_benz_analysis!$I$223))/42)*((D12*1.95)/42))+L12)*100</f>
        <v>100.16686112366185</v>
      </c>
      <c r="C12" s="56"/>
      <c r="D12" s="46">
        <f t="shared" si="0"/>
        <v>26.77</v>
      </c>
      <c r="E12" s="46">
        <v>-2</v>
      </c>
      <c r="F12" s="46">
        <f t="shared" si="1"/>
        <v>-7.4654721911159288E-4</v>
      </c>
      <c r="H12" s="2">
        <f>wti_hu_daily_update!B13</f>
        <v>37316</v>
      </c>
      <c r="I12">
        <f>wti_hu_daily_update!C13</f>
        <v>26.79</v>
      </c>
      <c r="J12">
        <f>wti_hu_daily_update!E13</f>
        <v>0.28340294035068997</v>
      </c>
      <c r="K12">
        <v>0.81100000000000005</v>
      </c>
      <c r="L12">
        <f>wti_hu_daily_update!G13</f>
        <v>1.8585476264779389E-2</v>
      </c>
      <c r="O12">
        <v>0.81100000000000005</v>
      </c>
      <c r="R12" s="51" t="s">
        <v>68</v>
      </c>
      <c r="S12" s="52">
        <v>1.1000000000000001</v>
      </c>
      <c r="T12" s="52">
        <v>0.37</v>
      </c>
      <c r="U12" s="52">
        <v>0.28999999999999998</v>
      </c>
      <c r="V12" s="52">
        <v>1.1000000000000001</v>
      </c>
      <c r="W12" s="55">
        <f t="shared" si="2"/>
        <v>-0.66363636363636369</v>
      </c>
      <c r="X12" s="55"/>
      <c r="Y12" s="55"/>
    </row>
    <row r="13" spans="1:25" x14ac:dyDescent="0.25">
      <c r="A13" s="2">
        <f>wti_hu_daily_update!B14</f>
        <v>37347</v>
      </c>
      <c r="B13" s="37">
        <f>((((wti_hu_benz_analysis!$I$221+(wti_hu_benz_analysis!$I$222*D13)+(K13*wti_hu_benz_analysis!$I$223))/42)*((D13*1.95)/42))+L13)*100</f>
        <v>98.22731281760916</v>
      </c>
      <c r="C13" s="56"/>
      <c r="D13" s="46">
        <f t="shared" si="0"/>
        <v>26.51</v>
      </c>
      <c r="F13" s="46">
        <f t="shared" si="1"/>
        <v>0</v>
      </c>
      <c r="H13" s="2">
        <f>wti_hu_daily_update!B14</f>
        <v>37347</v>
      </c>
      <c r="I13">
        <f>wti_hu_daily_update!C14</f>
        <v>26.51</v>
      </c>
      <c r="J13">
        <f>wti_hu_daily_update!E14</f>
        <v>0.27921557677562997</v>
      </c>
      <c r="K13">
        <v>0.81100000000000005</v>
      </c>
      <c r="L13">
        <f>wti_hu_daily_update!G14</f>
        <v>1.8119491260163108E-2</v>
      </c>
      <c r="O13">
        <v>0.81100000000000005</v>
      </c>
      <c r="R13" s="51" t="s">
        <v>69</v>
      </c>
      <c r="S13" s="52">
        <v>1.1000000000000001</v>
      </c>
      <c r="T13" s="52">
        <v>0.39</v>
      </c>
      <c r="U13" s="52">
        <v>0.3</v>
      </c>
      <c r="V13" s="52">
        <v>1.1000000000000001</v>
      </c>
      <c r="W13" s="55">
        <f t="shared" si="2"/>
        <v>-0.6454545454545455</v>
      </c>
      <c r="X13" s="55"/>
      <c r="Y13" s="55"/>
    </row>
    <row r="14" spans="1:25" x14ac:dyDescent="0.25">
      <c r="A14" s="2">
        <f>wti_hu_daily_update!B15</f>
        <v>37377</v>
      </c>
      <c r="B14" s="37">
        <f>((((wti_hu_benz_analysis!$I$221+(wti_hu_benz_analysis!$I$222*I14)+(K14*wti_hu_benz_analysis!$I$223))/42)*((I14*1.95)/42))+L14)*100</f>
        <v>96.377907626379965</v>
      </c>
      <c r="C14" s="56"/>
      <c r="F14" s="47"/>
      <c r="H14" s="2">
        <f>wti_hu_daily_update!B15</f>
        <v>37377</v>
      </c>
      <c r="I14">
        <f>wti_hu_daily_update!C15</f>
        <v>26.26</v>
      </c>
      <c r="J14">
        <f>wti_hu_daily_update!E15</f>
        <v>0.27462214847280997</v>
      </c>
      <c r="K14">
        <v>0.81100000000000005</v>
      </c>
      <c r="L14">
        <f>wti_hu_daily_update!G15</f>
        <v>1.7653341046255811E-2</v>
      </c>
      <c r="O14">
        <v>0.81100000000000005</v>
      </c>
      <c r="R14" s="51" t="s">
        <v>70</v>
      </c>
      <c r="S14" s="52">
        <v>1.1000000000000001</v>
      </c>
      <c r="T14" s="52">
        <v>0.4</v>
      </c>
      <c r="U14" s="52">
        <v>0.31</v>
      </c>
      <c r="V14" s="52">
        <v>1.1299999999999999</v>
      </c>
      <c r="W14" s="55">
        <f t="shared" si="2"/>
        <v>-0.63636363636363635</v>
      </c>
      <c r="X14" s="55"/>
      <c r="Y14" s="55"/>
    </row>
    <row r="15" spans="1:25" x14ac:dyDescent="0.25">
      <c r="A15" s="2">
        <f>wti_hu_daily_update!B16</f>
        <v>37408</v>
      </c>
      <c r="B15" s="37">
        <f>((((wti_hu_benz_analysis!$I$221+(wti_hu_benz_analysis!$I$222*I15)+(K15*wti_hu_benz_analysis!$I$223))/42)*((I15*1.95)/42))+L15)*100</f>
        <v>94.618553062527553</v>
      </c>
      <c r="C15" s="56"/>
      <c r="H15" s="2">
        <f>wti_hu_daily_update!B16</f>
        <v>37408</v>
      </c>
      <c r="I15">
        <f>wti_hu_daily_update!C16</f>
        <v>26.02</v>
      </c>
      <c r="J15">
        <f>wti_hu_daily_update!E16</f>
        <v>0.27014009498593</v>
      </c>
      <c r="K15">
        <v>0.81100000000000005</v>
      </c>
      <c r="L15">
        <f>wti_hu_daily_update!G16</f>
        <v>1.7206517070942357E-2</v>
      </c>
      <c r="O15">
        <v>0.81100000000000005</v>
      </c>
      <c r="R15" s="51" t="s">
        <v>71</v>
      </c>
      <c r="S15" s="52">
        <v>1.1499999999999999</v>
      </c>
      <c r="T15" s="52">
        <v>0.43</v>
      </c>
      <c r="U15" s="52">
        <v>0.32</v>
      </c>
      <c r="V15" s="52">
        <v>1.18</v>
      </c>
      <c r="W15" s="55">
        <f t="shared" si="2"/>
        <v>-0.62608695652173918</v>
      </c>
      <c r="X15" s="55"/>
      <c r="Y15" s="55"/>
    </row>
    <row r="16" spans="1:25" x14ac:dyDescent="0.25">
      <c r="A16" s="2">
        <f>wti_hu_daily_update!B17</f>
        <v>37438</v>
      </c>
      <c r="B16" s="37">
        <f>((((wti_hu_benz_analysis!$I$221+(wti_hu_benz_analysis!$I$222*I16)+(K16*wti_hu_benz_analysis!$I$223))/42)*((I16*1.95)/42))+L16)*100</f>
        <v>92.878891815357179</v>
      </c>
      <c r="C16" s="56"/>
      <c r="G16" s="53"/>
      <c r="H16" s="2">
        <f>wti_hu_daily_update!B17</f>
        <v>37438</v>
      </c>
      <c r="I16">
        <f>wti_hu_daily_update!C17</f>
        <v>25.78</v>
      </c>
      <c r="J16">
        <f>wti_hu_daily_update!E17</f>
        <v>0.26621058301033002</v>
      </c>
      <c r="K16">
        <v>0.81100000000000005</v>
      </c>
      <c r="L16">
        <f>wti_hu_daily_update!G17</f>
        <v>1.6799828906786277E-2</v>
      </c>
      <c r="O16">
        <v>0.81100000000000005</v>
      </c>
      <c r="R16" s="51" t="s">
        <v>72</v>
      </c>
      <c r="S16" s="52">
        <v>1.2</v>
      </c>
      <c r="T16" s="52">
        <v>0.44</v>
      </c>
      <c r="U16" s="52">
        <v>0.35</v>
      </c>
      <c r="V16" s="52">
        <v>1.23</v>
      </c>
      <c r="W16" s="55">
        <f t="shared" si="2"/>
        <v>-0.63333333333333341</v>
      </c>
      <c r="X16" s="55"/>
      <c r="Y16" s="55"/>
    </row>
    <row r="17" spans="1:25" x14ac:dyDescent="0.25">
      <c r="A17" s="2">
        <f>wti_hu_daily_update!B18</f>
        <v>37469</v>
      </c>
      <c r="B17" s="37">
        <f>((((wti_hu_benz_analysis!$I$221+(wti_hu_benz_analysis!$I$222*I17)+(K17*wti_hu_benz_analysis!$I$223))/42)*((I17*1.95)/42))+L17)*100</f>
        <v>91.301012498395025</v>
      </c>
      <c r="C17" s="56"/>
      <c r="H17" s="2">
        <f>wti_hu_daily_update!B18</f>
        <v>37469</v>
      </c>
      <c r="I17">
        <f>wti_hu_daily_update!C18</f>
        <v>25.56</v>
      </c>
      <c r="J17">
        <f>wti_hu_daily_update!E18</f>
        <v>0.26302892254706001</v>
      </c>
      <c r="K17">
        <v>0.81100000000000005</v>
      </c>
      <c r="L17">
        <f>wti_hu_daily_update!G18</f>
        <v>1.6457390897616359E-2</v>
      </c>
      <c r="O17">
        <v>0.81100000000000005</v>
      </c>
      <c r="R17" s="51" t="s">
        <v>73</v>
      </c>
      <c r="S17" s="52">
        <v>1.25</v>
      </c>
      <c r="T17" s="52">
        <v>0.45</v>
      </c>
      <c r="U17" s="52">
        <v>0.37</v>
      </c>
      <c r="V17" s="52">
        <v>1.25</v>
      </c>
      <c r="W17" s="55">
        <f t="shared" si="2"/>
        <v>-0.64</v>
      </c>
      <c r="X17" s="55"/>
      <c r="Y17" s="55"/>
    </row>
    <row r="18" spans="1:25" x14ac:dyDescent="0.25">
      <c r="A18" s="2">
        <f>wti_hu_daily_update!B19</f>
        <v>37500</v>
      </c>
      <c r="B18" s="37">
        <f>((((wti_hu_benz_analysis!$I$221+(wti_hu_benz_analysis!$I$222*I18)+(K18*wti_hu_benz_analysis!$I$223))/42)*((I18*1.95)/42))+L18)*100</f>
        <v>89.737154878240801</v>
      </c>
      <c r="C18" s="56"/>
      <c r="H18" s="2">
        <f>wti_hu_daily_update!B19</f>
        <v>37500</v>
      </c>
      <c r="I18">
        <f>wti_hu_daily_update!C19</f>
        <v>25.34</v>
      </c>
      <c r="J18">
        <f>wti_hu_daily_update!E19</f>
        <v>0.25992845995784997</v>
      </c>
      <c r="K18">
        <v>0.81100000000000005</v>
      </c>
      <c r="L18">
        <f>wti_hu_daily_update!G19</f>
        <v>1.6123416522947926E-2</v>
      </c>
      <c r="O18">
        <v>0.81100000000000005</v>
      </c>
      <c r="R18" s="51" t="s">
        <v>74</v>
      </c>
      <c r="S18" s="52">
        <v>1.25</v>
      </c>
      <c r="T18" s="52">
        <v>0.45</v>
      </c>
      <c r="U18" s="52">
        <v>0.41</v>
      </c>
      <c r="V18" s="52">
        <v>1.22</v>
      </c>
      <c r="W18" s="55">
        <f t="shared" si="2"/>
        <v>-0.64</v>
      </c>
      <c r="X18" s="55"/>
      <c r="Y18" s="55"/>
    </row>
    <row r="19" spans="1:25" x14ac:dyDescent="0.25">
      <c r="A19" s="2">
        <f>wti_hu_daily_update!B20</f>
        <v>37530</v>
      </c>
      <c r="B19" s="37">
        <f>((((wti_hu_benz_analysis!$I$221+(wti_hu_benz_analysis!$I$222*I19)+(K19*wti_hu_benz_analysis!$I$223))/42)*((I19*1.95)/42))+L19)*100</f>
        <v>88.255385969545287</v>
      </c>
      <c r="C19" s="56"/>
      <c r="H19" s="2">
        <f>wti_hu_daily_update!B20</f>
        <v>37530</v>
      </c>
      <c r="I19">
        <f>wti_hu_daily_update!C20</f>
        <v>25.13</v>
      </c>
      <c r="J19">
        <f>wti_hu_daily_update!E20</f>
        <v>0.25670917885020994</v>
      </c>
      <c r="K19">
        <v>0.81100000000000005</v>
      </c>
      <c r="L19">
        <f>wti_hu_daily_update!G20</f>
        <v>1.5791759282904765E-2</v>
      </c>
      <c r="O19">
        <v>0.81100000000000005</v>
      </c>
      <c r="R19" s="51" t="s">
        <v>75</v>
      </c>
      <c r="S19" s="52">
        <v>1.2</v>
      </c>
      <c r="T19" s="52">
        <v>0.45</v>
      </c>
      <c r="U19" s="52">
        <v>0.38</v>
      </c>
      <c r="V19" s="52">
        <v>1.17</v>
      </c>
      <c r="W19" s="55">
        <f t="shared" si="2"/>
        <v>-0.625</v>
      </c>
      <c r="X19" s="55"/>
      <c r="Y19" s="55"/>
    </row>
    <row r="20" spans="1:25" x14ac:dyDescent="0.25">
      <c r="A20" s="2">
        <f>wti_hu_daily_update!B21</f>
        <v>37561</v>
      </c>
      <c r="B20" s="37">
        <f>((((wti_hu_benz_analysis!$I$221+(wti_hu_benz_analysis!$I$222*I20)+(K20*wti_hu_benz_analysis!$I$223))/42)*((I20*1.95)/42))+L20)*100</f>
        <v>86.930774879682701</v>
      </c>
      <c r="C20" s="56"/>
      <c r="H20" s="2">
        <f>wti_hu_daily_update!B21</f>
        <v>37561</v>
      </c>
      <c r="I20">
        <f>wti_hu_daily_update!C21</f>
        <v>24.94</v>
      </c>
      <c r="J20">
        <f>wti_hu_daily_update!E21</f>
        <v>0.25468223024776998</v>
      </c>
      <c r="K20">
        <v>0.81100000000000005</v>
      </c>
      <c r="L20">
        <f>wti_hu_daily_update!G21</f>
        <v>1.5548615450616199E-2</v>
      </c>
      <c r="O20">
        <v>0.81100000000000005</v>
      </c>
      <c r="R20" s="51" t="s">
        <v>76</v>
      </c>
      <c r="S20" s="52">
        <v>1.1499999999999999</v>
      </c>
      <c r="T20" s="52">
        <v>0.43</v>
      </c>
      <c r="U20" s="52">
        <v>0.36</v>
      </c>
      <c r="V20" s="52">
        <v>1.1200000000000001</v>
      </c>
      <c r="W20" s="55">
        <f t="shared" si="2"/>
        <v>-0.62608695652173918</v>
      </c>
      <c r="X20" s="55"/>
      <c r="Y20" s="55"/>
    </row>
    <row r="21" spans="1:25" x14ac:dyDescent="0.25">
      <c r="A21" s="2">
        <f>wti_hu_daily_update!B22</f>
        <v>37591</v>
      </c>
      <c r="B21" s="37">
        <f>((((wti_hu_benz_analysis!$I$221+(wti_hu_benz_analysis!$I$222*I21)+(K21*wti_hu_benz_analysis!$I$223))/42)*((I21*1.95)/42))+L21)*100</f>
        <v>85.67287602903852</v>
      </c>
      <c r="C21" s="56"/>
      <c r="H21" s="2">
        <f>wti_hu_daily_update!B22</f>
        <v>37591</v>
      </c>
      <c r="I21">
        <f>wti_hu_daily_update!C22</f>
        <v>24.76</v>
      </c>
      <c r="J21">
        <f>wti_hu_daily_update!E22</f>
        <v>0.25074202896752995</v>
      </c>
      <c r="K21">
        <v>0.81100000000000005</v>
      </c>
      <c r="L21">
        <f>wti_hu_daily_update!G22</f>
        <v>1.5197578851567396E-2</v>
      </c>
      <c r="O21">
        <v>0.81100000000000005</v>
      </c>
      <c r="R21" s="51" t="s">
        <v>77</v>
      </c>
      <c r="S21" s="52">
        <v>1.1000000000000001</v>
      </c>
      <c r="T21" s="52">
        <v>0.42</v>
      </c>
      <c r="U21" s="52">
        <v>0.34</v>
      </c>
      <c r="V21" s="52">
        <v>1.07</v>
      </c>
      <c r="W21" s="55">
        <f t="shared" si="2"/>
        <v>-0.61818181818181828</v>
      </c>
      <c r="X21" s="55"/>
      <c r="Y21" s="55"/>
    </row>
    <row r="22" spans="1:25" x14ac:dyDescent="0.25">
      <c r="A22" s="2">
        <f>wti_hu_daily_update!B23</f>
        <v>37622</v>
      </c>
      <c r="B22" s="37">
        <f>((((wti_hu_benz_analysis!$I$221+(wti_hu_benz_analysis!$I$222*I22)+(K22*wti_hu_benz_analysis!$I$223))/42)*((I22*1.95)/42))+L22)*100</f>
        <v>84.501271082903287</v>
      </c>
      <c r="C22" s="56"/>
      <c r="H22" s="2">
        <f>wti_hu_daily_update!B23</f>
        <v>37622</v>
      </c>
      <c r="I22">
        <f>wti_hu_daily_update!C23</f>
        <v>24.59</v>
      </c>
      <c r="J22">
        <f>wti_hu_daily_update!E23</f>
        <v>0.24834864985985999</v>
      </c>
      <c r="K22">
        <v>0.81100000000000005</v>
      </c>
      <c r="L22">
        <f>wti_hu_daily_update!G23</f>
        <v>1.4949165890757081E-2</v>
      </c>
      <c r="O22">
        <v>0.81100000000000005</v>
      </c>
      <c r="R22" s="51" t="s">
        <v>78</v>
      </c>
      <c r="S22" s="52">
        <v>1.05</v>
      </c>
      <c r="T22" s="52">
        <v>0.4</v>
      </c>
      <c r="U22" s="52">
        <v>0.34</v>
      </c>
      <c r="V22" s="52">
        <v>1.05</v>
      </c>
      <c r="W22" s="55">
        <f t="shared" si="2"/>
        <v>-0.61904761904761907</v>
      </c>
      <c r="X22" s="55"/>
      <c r="Y22" s="55"/>
    </row>
    <row r="23" spans="1:25" x14ac:dyDescent="0.25">
      <c r="A23" s="2">
        <f>wti_hu_daily_update!B24</f>
        <v>37653</v>
      </c>
      <c r="B23" s="37">
        <f>((((wti_hu_benz_analysis!$I$221+(wti_hu_benz_analysis!$I$222*I23)+(K23*wti_hu_benz_analysis!$I$223))/42)*((I23*1.95)/42))+L23)*100</f>
        <v>83.407590343346669</v>
      </c>
      <c r="C23" s="56"/>
      <c r="H23" s="2">
        <f>wti_hu_daily_update!B24</f>
        <v>37653</v>
      </c>
      <c r="I23">
        <f>wti_hu_daily_update!C24</f>
        <v>24.43</v>
      </c>
      <c r="J23">
        <f>wti_hu_daily_update!E24</f>
        <v>0.24636991805606998</v>
      </c>
      <c r="K23">
        <v>0.81100000000000005</v>
      </c>
      <c r="L23">
        <f>wti_hu_daily_update!G24</f>
        <v>1.4733562688081257E-2</v>
      </c>
      <c r="O23">
        <v>0.81100000000000005</v>
      </c>
      <c r="R23" s="51" t="s">
        <v>79</v>
      </c>
      <c r="S23" s="52">
        <v>1.05</v>
      </c>
      <c r="T23" s="52">
        <v>0.4</v>
      </c>
      <c r="U23" s="52">
        <v>0.32</v>
      </c>
      <c r="V23" s="52">
        <v>1.05</v>
      </c>
      <c r="W23" s="55">
        <f t="shared" si="2"/>
        <v>-0.61904761904761907</v>
      </c>
      <c r="X23" s="55"/>
      <c r="Y23" s="55"/>
    </row>
    <row r="24" spans="1:25" x14ac:dyDescent="0.25">
      <c r="A24" s="2">
        <f>wti_hu_daily_update!B25</f>
        <v>37681</v>
      </c>
      <c r="B24" s="37">
        <f>((((wti_hu_benz_analysis!$I$221+(wti_hu_benz_analysis!$I$222*I24)+(K24*wti_hu_benz_analysis!$I$223))/42)*((I24*1.95)/42))+L24)*100</f>
        <v>82.450141571795726</v>
      </c>
      <c r="C24" s="56"/>
      <c r="H24" s="2">
        <f>wti_hu_daily_update!B25</f>
        <v>37681</v>
      </c>
      <c r="I24">
        <f>wti_hu_daily_update!C25</f>
        <v>24.29</v>
      </c>
      <c r="J24">
        <f>wti_hu_daily_update!E25</f>
        <v>0.24357531636721</v>
      </c>
      <c r="K24">
        <v>0.81100000000000005</v>
      </c>
      <c r="L24">
        <f>wti_hu_daily_update!G25</f>
        <v>1.4482962938765519E-2</v>
      </c>
      <c r="O24">
        <v>0.81100000000000005</v>
      </c>
      <c r="R24" s="51" t="s">
        <v>80</v>
      </c>
      <c r="S24" s="52">
        <v>1.05</v>
      </c>
      <c r="T24" s="52">
        <v>0.38</v>
      </c>
      <c r="U24" s="52">
        <v>0.3</v>
      </c>
      <c r="V24" s="52">
        <v>1.05</v>
      </c>
      <c r="W24" s="55">
        <f t="shared" si="2"/>
        <v>-0.63809523809523816</v>
      </c>
      <c r="X24" s="55"/>
      <c r="Y24" s="55"/>
    </row>
    <row r="25" spans="1:25" x14ac:dyDescent="0.25">
      <c r="A25" s="2">
        <f>wti_hu_daily_update!B26</f>
        <v>37712</v>
      </c>
      <c r="B25" s="37">
        <f>((((wti_hu_benz_analysis!$I$221+(wti_hu_benz_analysis!$I$222*I25)+(K25*wti_hu_benz_analysis!$I$223))/42)*((I25*1.95)/42))+L25)*100</f>
        <v>81.627254630841833</v>
      </c>
      <c r="C25" s="56"/>
      <c r="H25" s="2">
        <f>wti_hu_daily_update!B26</f>
        <v>37712</v>
      </c>
      <c r="I25">
        <f>wti_hu_daily_update!C26</f>
        <v>24.17</v>
      </c>
      <c r="J25">
        <f>wti_hu_daily_update!E26</f>
        <v>0.24006180138500002</v>
      </c>
      <c r="K25">
        <v>0.81100000000000005</v>
      </c>
      <c r="L25">
        <f>wti_hu_daily_update!G26</f>
        <v>1.4203531549757615E-2</v>
      </c>
      <c r="O25">
        <v>0.81100000000000005</v>
      </c>
    </row>
    <row r="26" spans="1:25" x14ac:dyDescent="0.25">
      <c r="A26" s="2">
        <f>wti_hu_daily_update!B27</f>
        <v>37742</v>
      </c>
      <c r="B26" s="37">
        <f>((((wti_hu_benz_analysis!$I$221+(wti_hu_benz_analysis!$I$222*I26)+(K26*wti_hu_benz_analysis!$I$223))/42)*((I26*1.95)/42))+L26)*100</f>
        <v>80.880277518433743</v>
      </c>
      <c r="C26" s="56"/>
      <c r="H26" s="2">
        <f>wti_hu_daily_update!B27</f>
        <v>37742</v>
      </c>
      <c r="I26">
        <f>wti_hu_daily_update!C27</f>
        <v>24.06</v>
      </c>
      <c r="J26">
        <f>wti_hu_daily_update!E27</f>
        <v>0.23747116884323</v>
      </c>
      <c r="K26">
        <v>0.81100000000000005</v>
      </c>
      <c r="L26">
        <f>wti_hu_daily_update!G27</f>
        <v>1.3986309747463611E-2</v>
      </c>
      <c r="O26">
        <v>0.81100000000000005</v>
      </c>
    </row>
    <row r="27" spans="1:25" x14ac:dyDescent="0.25">
      <c r="A27" s="2">
        <f>wti_hu_daily_update!B28</f>
        <v>37773</v>
      </c>
      <c r="B27" s="37">
        <f>((((wti_hu_benz_analysis!$I$221+(wti_hu_benz_analysis!$I$222*I27)+(K27*wti_hu_benz_analysis!$I$223))/42)*((I27*1.95)/42))+L27)*100</f>
        <v>80.26353733414156</v>
      </c>
      <c r="C27" s="56"/>
      <c r="H27" s="2">
        <f>wti_hu_daily_update!B28</f>
        <v>37773</v>
      </c>
      <c r="I27">
        <f>wti_hu_daily_update!C28</f>
        <v>23.97</v>
      </c>
      <c r="J27">
        <f>wti_hu_daily_update!E28</f>
        <v>0.23396585831475997</v>
      </c>
      <c r="K27">
        <v>0.81100000000000005</v>
      </c>
      <c r="L27">
        <f>wti_hu_daily_update!G28</f>
        <v>1.3728312308272159E-2</v>
      </c>
      <c r="O27">
        <v>0.81100000000000005</v>
      </c>
    </row>
    <row r="28" spans="1:25" x14ac:dyDescent="0.25">
      <c r="A28" s="2">
        <f>wti_hu_daily_update!B29</f>
        <v>37803</v>
      </c>
      <c r="B28" s="37">
        <f>((((wti_hu_benz_analysis!$I$221+(wti_hu_benz_analysis!$I$222*I28)+(K28*wti_hu_benz_analysis!$I$223))/42)*((I28*1.95)/42))+L28)*100</f>
        <v>79.659668089020286</v>
      </c>
      <c r="C28" s="56"/>
      <c r="H28" s="2">
        <f>wti_hu_daily_update!B29</f>
        <v>37803</v>
      </c>
      <c r="I28">
        <f>wti_hu_daily_update!C29</f>
        <v>23.88</v>
      </c>
      <c r="J28">
        <f>wti_hu_daily_update!E29</f>
        <v>0.23225873422687998</v>
      </c>
      <c r="K28">
        <v>0.81100000000000005</v>
      </c>
      <c r="L28">
        <f>wti_hu_daily_update!G29</f>
        <v>1.3576974632650054E-2</v>
      </c>
      <c r="O28">
        <v>0.81100000000000005</v>
      </c>
    </row>
    <row r="29" spans="1:25" x14ac:dyDescent="0.25">
      <c r="A29" s="2">
        <f>wti_hu_daily_update!B30</f>
        <v>37834</v>
      </c>
      <c r="B29" s="37">
        <f>((((wti_hu_benz_analysis!$I$221+(wti_hu_benz_analysis!$I$222*I29)+(K29*wti_hu_benz_analysis!$I$223))/42)*((I29*1.95)/42))+L29)*100</f>
        <v>79.055412293442089</v>
      </c>
      <c r="C29" s="56"/>
      <c r="H29" s="2">
        <f>wti_hu_daily_update!B30</f>
        <v>37834</v>
      </c>
      <c r="I29">
        <f>wti_hu_daily_update!C30</f>
        <v>23.79</v>
      </c>
      <c r="J29">
        <f>wti_hu_daily_update!E30</f>
        <v>0.23009369127642998</v>
      </c>
      <c r="K29">
        <v>0.81100000000000005</v>
      </c>
      <c r="L29">
        <f>wti_hu_daily_update!G30</f>
        <v>1.3399721824318469E-2</v>
      </c>
      <c r="O29">
        <v>0.81100000000000005</v>
      </c>
    </row>
    <row r="30" spans="1:25" x14ac:dyDescent="0.25">
      <c r="A30" s="2">
        <f>wti_hu_daily_update!B31</f>
        <v>37865</v>
      </c>
      <c r="B30" s="37">
        <f>((((wti_hu_benz_analysis!$I$221+(wti_hu_benz_analysis!$I$222*I30)+(K30*wti_hu_benz_analysis!$I$223))/42)*((I30*1.95)/42))+L30)*100</f>
        <v>78.513317603686588</v>
      </c>
      <c r="C30" s="56"/>
      <c r="H30" s="2">
        <f>wti_hu_daily_update!B31</f>
        <v>37865</v>
      </c>
      <c r="I30">
        <f>wti_hu_daily_update!C31</f>
        <v>23.71</v>
      </c>
      <c r="J30">
        <f>wti_hu_daily_update!E31</f>
        <v>0.22697872260037</v>
      </c>
      <c r="K30">
        <v>0.81100000000000005</v>
      </c>
      <c r="L30">
        <f>wti_hu_daily_update!G31</f>
        <v>1.3173868703342412E-2</v>
      </c>
      <c r="O30">
        <v>0.81100000000000005</v>
      </c>
    </row>
    <row r="31" spans="1:25" x14ac:dyDescent="0.25">
      <c r="A31" s="2">
        <f>wti_hu_daily_update!B32</f>
        <v>37895</v>
      </c>
      <c r="B31" s="37">
        <f>((((wti_hu_benz_analysis!$I$221+(wti_hu_benz_analysis!$I$222*I31)+(K31*wti_hu_benz_analysis!$I$223))/42)*((I31*1.95)/42))+L31)*100</f>
        <v>78.040224863721036</v>
      </c>
      <c r="C31" s="56"/>
      <c r="H31" s="2">
        <f>wti_hu_daily_update!B32</f>
        <v>37895</v>
      </c>
      <c r="I31">
        <f>wti_hu_daily_update!C32</f>
        <v>23.64</v>
      </c>
      <c r="J31">
        <f>wti_hu_daily_update!E32</f>
        <v>0.22420316548305</v>
      </c>
      <c r="K31">
        <v>0.81100000000000005</v>
      </c>
      <c r="L31">
        <f>wti_hu_daily_update!G32</f>
        <v>1.2974356932547251E-2</v>
      </c>
      <c r="O31">
        <v>0.81100000000000005</v>
      </c>
    </row>
    <row r="32" spans="1:25" x14ac:dyDescent="0.25">
      <c r="A32" s="2">
        <f>wti_hu_daily_update!B33</f>
        <v>37926</v>
      </c>
      <c r="B32" s="37">
        <f>((((wti_hu_benz_analysis!$I$221+(wti_hu_benz_analysis!$I$222*I32)+(K32*wti_hu_benz_analysis!$I$223))/42)*((I32*1.95)/42))+L32)*100</f>
        <v>77.567244516986676</v>
      </c>
      <c r="C32" s="56"/>
      <c r="H32" s="2">
        <f>wti_hu_daily_update!B33</f>
        <v>37926</v>
      </c>
      <c r="I32">
        <f>wti_hu_daily_update!C33</f>
        <v>23.57</v>
      </c>
      <c r="J32">
        <f>wti_hu_daily_update!E33</f>
        <v>0.22119941889567998</v>
      </c>
      <c r="K32">
        <v>0.81100000000000005</v>
      </c>
      <c r="L32">
        <f>wti_hu_daily_update!G33</f>
        <v>1.276263043012736E-2</v>
      </c>
      <c r="O32">
        <v>0.81100000000000005</v>
      </c>
    </row>
    <row r="33" spans="1:15" x14ac:dyDescent="0.25">
      <c r="A33" s="2">
        <f>wti_hu_daily_update!B34</f>
        <v>37956</v>
      </c>
      <c r="B33" s="37">
        <f>((((wti_hu_benz_analysis!$I$221+(wti_hu_benz_analysis!$I$222*I33)+(K33*wti_hu_benz_analysis!$I$223))/42)*((I33*1.95)/42))+L33)*100</f>
        <v>77.103923329109904</v>
      </c>
      <c r="C33" s="56"/>
      <c r="H33" s="2">
        <f>wti_hu_daily_update!B34</f>
        <v>37956</v>
      </c>
      <c r="I33">
        <f>wti_hu_daily_update!C34</f>
        <v>23.5</v>
      </c>
      <c r="J33">
        <f>wti_hu_daily_update!E34</f>
        <v>0.21962499915351999</v>
      </c>
      <c r="K33">
        <v>0.81100000000000005</v>
      </c>
      <c r="L33">
        <f>wti_hu_daily_update!G34</f>
        <v>1.2634156852347023E-2</v>
      </c>
      <c r="O33">
        <v>0.81100000000000005</v>
      </c>
    </row>
    <row r="34" spans="1:15" x14ac:dyDescent="0.25">
      <c r="A34" s="2">
        <f>wti_hu_daily_update!B35</f>
        <v>37987</v>
      </c>
      <c r="B34" s="37">
        <f>((((wti_hu_benz_analysis!$I$221+(wti_hu_benz_analysis!$I$222*I34)+(K34*wti_hu_benz_analysis!$I$223))/42)*((I34*1.95)/42))+L34)*100</f>
        <v>76.871913039509352</v>
      </c>
      <c r="C34" s="56"/>
      <c r="H34" s="2">
        <f>wti_hu_daily_update!B35</f>
        <v>37987</v>
      </c>
      <c r="I34">
        <f>wti_hu_daily_update!C35</f>
        <v>23.465</v>
      </c>
      <c r="J34">
        <f>wti_hu_daily_update!E35</f>
        <v>0.21868630533559999</v>
      </c>
      <c r="K34">
        <v>0.81100000000000005</v>
      </c>
      <c r="L34">
        <f>wti_hu_daily_update!G35</f>
        <v>1.2561421107859017E-2</v>
      </c>
      <c r="O34">
        <v>0.81100000000000005</v>
      </c>
    </row>
    <row r="35" spans="1:15" x14ac:dyDescent="0.25">
      <c r="A35" s="2">
        <f>wti_hu_daily_update!B36</f>
        <v>38018</v>
      </c>
      <c r="B35" s="37">
        <f>((((wti_hu_benz_analysis!$I$221+(wti_hu_benz_analysis!$I$222*I35)+(K35*wti_hu_benz_analysis!$I$223))/42)*((I35*1.95)/42))+L35)*100</f>
        <v>76.627067673880646</v>
      </c>
      <c r="C35" s="56"/>
      <c r="H35" s="2">
        <f>wti_hu_daily_update!B36</f>
        <v>38018</v>
      </c>
      <c r="I35">
        <f>wti_hu_daily_update!C36</f>
        <v>23.43</v>
      </c>
      <c r="J35">
        <f>wti_hu_daily_update!E36</f>
        <v>0.21544882337830001</v>
      </c>
      <c r="K35">
        <v>0.81100000000000005</v>
      </c>
      <c r="L35">
        <f>wti_hu_daily_update!G36</f>
        <v>1.235699993710509E-2</v>
      </c>
      <c r="O35">
        <v>0.81100000000000005</v>
      </c>
    </row>
    <row r="36" spans="1:15" x14ac:dyDescent="0.25">
      <c r="A36" s="2">
        <f>wti_hu_daily_update!B37</f>
        <v>38047</v>
      </c>
      <c r="B36" s="37">
        <f>((((wti_hu_benz_analysis!$I$221+(wti_hu_benz_analysis!$I$222*I36)+(K36*wti_hu_benz_analysis!$I$223))/42)*((I36*1.95)/42))+L36)*100</f>
        <v>76.396682102801989</v>
      </c>
      <c r="C36" s="56"/>
      <c r="H36" s="2">
        <f>wti_hu_daily_update!B37</f>
        <v>38047</v>
      </c>
      <c r="I36">
        <f>wti_hu_daily_update!C37</f>
        <v>23.395</v>
      </c>
      <c r="J36">
        <f>wti_hu_daily_update!E37</f>
        <v>0.21466831636207001</v>
      </c>
      <c r="K36">
        <v>0.81100000000000005</v>
      </c>
      <c r="L36">
        <f>wti_hu_daily_update!G37</f>
        <v>1.2293842045867682E-2</v>
      </c>
      <c r="O36">
        <v>0.81100000000000005</v>
      </c>
    </row>
    <row r="37" spans="1:15" x14ac:dyDescent="0.25">
      <c r="A37" s="2">
        <f>wti_hu_daily_update!B38</f>
        <v>38078</v>
      </c>
      <c r="B37" s="37">
        <f>((((wti_hu_benz_analysis!$I$221+(wti_hu_benz_analysis!$I$222*I37)+(K37*wti_hu_benz_analysis!$I$223))/42)*((I37*1.95)/42))+L37)*100</f>
        <v>76.159397597064938</v>
      </c>
      <c r="C37" s="56"/>
      <c r="H37" s="2">
        <f>wti_hu_daily_update!B38</f>
        <v>38078</v>
      </c>
      <c r="I37">
        <f>wti_hu_daily_update!C38</f>
        <v>23.36</v>
      </c>
      <c r="J37">
        <f>wti_hu_daily_update!E38</f>
        <v>0.21262069615963999</v>
      </c>
      <c r="K37">
        <v>0.81100000000000005</v>
      </c>
      <c r="L37">
        <f>wti_hu_daily_update!G38</f>
        <v>1.2158360142062079E-2</v>
      </c>
      <c r="O37">
        <v>0.81100000000000005</v>
      </c>
    </row>
    <row r="38" spans="1:15" x14ac:dyDescent="0.25">
      <c r="A38" s="2">
        <f>wti_hu_daily_update!B39</f>
        <v>38108</v>
      </c>
      <c r="B38" s="37">
        <f>((((wti_hu_benz_analysis!$I$221+(wti_hu_benz_analysis!$I$222*I38)+(K38*wti_hu_benz_analysis!$I$223))/42)*((I38*1.95)/42))+L38)*100</f>
        <v>75.925945324682004</v>
      </c>
      <c r="C38" s="56"/>
      <c r="H38" s="2">
        <f>wti_hu_daily_update!B39</f>
        <v>38108</v>
      </c>
      <c r="I38">
        <f>wti_hu_daily_update!C39</f>
        <v>23.324999999999999</v>
      </c>
      <c r="J38">
        <f>wti_hu_daily_update!E39</f>
        <v>0.21117969979395998</v>
      </c>
      <c r="K38">
        <v>0.81100000000000005</v>
      </c>
      <c r="L38">
        <f>wti_hu_daily_update!G39</f>
        <v>1.2057865905813722E-2</v>
      </c>
      <c r="O38">
        <v>0.81100000000000005</v>
      </c>
    </row>
    <row r="39" spans="1:15" x14ac:dyDescent="0.25">
      <c r="A39" s="2">
        <f>wti_hu_daily_update!B40</f>
        <v>38139</v>
      </c>
      <c r="B39" s="37">
        <f>((((wti_hu_benz_analysis!$I$221+(wti_hu_benz_analysis!$I$222*I39)+(K39*wti_hu_benz_analysis!$I$223))/42)*((I39*1.95)/42))+L39)*100</f>
        <v>75.689878207051137</v>
      </c>
      <c r="C39" s="56"/>
      <c r="H39" s="2">
        <f>wti_hu_daily_update!B40</f>
        <v>38139</v>
      </c>
      <c r="I39">
        <f>wti_hu_daily_update!C40</f>
        <v>23.29</v>
      </c>
      <c r="J39">
        <f>wti_hu_daily_update!E40</f>
        <v>0.20921723338584999</v>
      </c>
      <c r="K39">
        <v>0.81100000000000005</v>
      </c>
      <c r="L39">
        <f>wti_hu_daily_update!G40</f>
        <v>1.1927888551101717E-2</v>
      </c>
      <c r="O39">
        <v>0.81100000000000005</v>
      </c>
    </row>
    <row r="40" spans="1:15" x14ac:dyDescent="0.25">
      <c r="A40" s="2">
        <f>wti_hu_daily_update!B41</f>
        <v>38169</v>
      </c>
      <c r="B40" s="37">
        <f>((((wti_hu_benz_analysis!$I$221+(wti_hu_benz_analysis!$I$222*I40)+(K40*wti_hu_benz_analysis!$I$223))/42)*((I40*1.95)/42))+L40)*100</f>
        <v>75.463058931027334</v>
      </c>
      <c r="C40" s="56"/>
      <c r="H40" s="2">
        <f>wti_hu_daily_update!B41</f>
        <v>38169</v>
      </c>
      <c r="I40">
        <f>wti_hu_daily_update!C41</f>
        <v>23.254999999999999</v>
      </c>
      <c r="J40">
        <f>wti_hu_daily_update!E41</f>
        <v>0.20881480987602</v>
      </c>
      <c r="K40">
        <v>0.81100000000000005</v>
      </c>
      <c r="L40">
        <f>wti_hu_daily_update!G41</f>
        <v>1.1887054946476131E-2</v>
      </c>
      <c r="O40">
        <v>0.81100000000000005</v>
      </c>
    </row>
    <row r="41" spans="1:15" x14ac:dyDescent="0.25">
      <c r="A41" s="2">
        <f>wti_hu_daily_update!B42</f>
        <v>38200</v>
      </c>
      <c r="B41" s="37">
        <f>((((wti_hu_benz_analysis!$I$221+(wti_hu_benz_analysis!$I$222*I41)+(K41*wti_hu_benz_analysis!$I$223))/42)*((I41*1.95)/42))+L41)*100</f>
        <v>75.225290297401855</v>
      </c>
      <c r="C41" s="56"/>
      <c r="H41" s="2">
        <f>wti_hu_daily_update!B42</f>
        <v>38200</v>
      </c>
      <c r="I41">
        <f>wti_hu_daily_update!C42</f>
        <v>23.22</v>
      </c>
      <c r="J41">
        <f>wti_hu_daily_update!E42</f>
        <v>0.20642618021616999</v>
      </c>
      <c r="K41">
        <v>0.81100000000000005</v>
      </c>
      <c r="L41">
        <f>wti_hu_daily_update!G42</f>
        <v>1.1733393099849736E-2</v>
      </c>
      <c r="O41">
        <v>0.81100000000000005</v>
      </c>
    </row>
    <row r="42" spans="1:15" x14ac:dyDescent="0.25">
      <c r="A42" s="2">
        <f>wti_hu_daily_update!B43</f>
        <v>38231</v>
      </c>
      <c r="B42" s="37">
        <f>((((wti_hu_benz_analysis!$I$221+(wti_hu_benz_analysis!$I$222*I42)+(K42*wti_hu_benz_analysis!$I$223))/42)*((I42*1.95)/42))+L42)*100</f>
        <v>74.995423783472773</v>
      </c>
      <c r="C42" s="56"/>
      <c r="H42" s="2">
        <f>wti_hu_daily_update!B43</f>
        <v>38231</v>
      </c>
      <c r="I42">
        <f>wti_hu_daily_update!C43</f>
        <v>23.184999999999999</v>
      </c>
      <c r="J42">
        <f>wti_hu_daily_update!E43</f>
        <v>0.2053639059156</v>
      </c>
      <c r="K42">
        <v>0.81100000000000005</v>
      </c>
      <c r="L42">
        <f>wti_hu_daily_update!G43</f>
        <v>1.1655417784203112E-2</v>
      </c>
      <c r="O42">
        <v>0.81100000000000005</v>
      </c>
    </row>
    <row r="43" spans="1:15" x14ac:dyDescent="0.25">
      <c r="A43" s="2">
        <f>wti_hu_daily_update!B44</f>
        <v>38261</v>
      </c>
      <c r="B43" s="37">
        <f>((((wti_hu_benz_analysis!$I$221+(wti_hu_benz_analysis!$I$222*I43)+(K43*wti_hu_benz_analysis!$I$223))/42)*((I43*1.95)/42))+L43)*100</f>
        <v>74.767879532274975</v>
      </c>
      <c r="C43" s="56"/>
      <c r="H43" s="2">
        <f>wti_hu_daily_update!B44</f>
        <v>38261</v>
      </c>
      <c r="I43">
        <f>wti_hu_daily_update!C44</f>
        <v>23.15</v>
      </c>
      <c r="J43">
        <f>wti_hu_daily_update!E44</f>
        <v>0.20464936744984</v>
      </c>
      <c r="K43">
        <v>0.81100000000000005</v>
      </c>
      <c r="L43">
        <f>wti_hu_daily_update!G44</f>
        <v>1.1597330429885333E-2</v>
      </c>
      <c r="O43">
        <v>0.81100000000000005</v>
      </c>
    </row>
    <row r="44" spans="1:15" x14ac:dyDescent="0.25">
      <c r="A44" s="2">
        <f>wti_hu_daily_update!B45</f>
        <v>38292</v>
      </c>
      <c r="B44" s="37">
        <f>((((wti_hu_benz_analysis!$I$221+(wti_hu_benz_analysis!$I$222*I44)+(K44*wti_hu_benz_analysis!$I$223))/42)*((I44*1.95)/42))+L44)*100</f>
        <v>74.542104584147324</v>
      </c>
      <c r="C44" s="56"/>
      <c r="H44" s="2">
        <f>wti_hu_daily_update!B45</f>
        <v>38292</v>
      </c>
      <c r="I44">
        <f>wti_hu_daily_update!C45</f>
        <v>23.114999999999998</v>
      </c>
      <c r="J44">
        <f>wti_hu_daily_update!E45</f>
        <v>0.20418642003070997</v>
      </c>
      <c r="K44">
        <v>0.81100000000000005</v>
      </c>
      <c r="L44">
        <f>wti_hu_daily_update!G45</f>
        <v>1.1553601440284555E-2</v>
      </c>
      <c r="O44">
        <v>0.81100000000000005</v>
      </c>
    </row>
    <row r="45" spans="1:15" x14ac:dyDescent="0.25">
      <c r="A45" s="2">
        <f>wti_hu_daily_update!B46</f>
        <v>38322</v>
      </c>
      <c r="B45" s="37">
        <f>((((wti_hu_benz_analysis!$I$221+(wti_hu_benz_analysis!$I$222*I45)+(K45*wti_hu_benz_analysis!$I$223))/42)*((I45*1.95)/42))+L45)*100</f>
        <v>74.305104486924307</v>
      </c>
      <c r="C45" s="56"/>
      <c r="H45" s="2">
        <f>wti_hu_daily_update!B46</f>
        <v>38322</v>
      </c>
      <c r="I45">
        <f>wti_hu_daily_update!C46</f>
        <v>23.08</v>
      </c>
      <c r="J45">
        <f>wti_hu_daily_update!E46</f>
        <v>0.20167622039892</v>
      </c>
      <c r="K45">
        <v>0.81100000000000005</v>
      </c>
      <c r="L45">
        <f>wti_hu_daily_update!G46</f>
        <v>1.1394286293746482E-2</v>
      </c>
      <c r="O45">
        <v>0.81100000000000005</v>
      </c>
    </row>
    <row r="46" spans="1:15" x14ac:dyDescent="0.25">
      <c r="A46" s="2">
        <f>wti_hu_daily_update!B47</f>
        <v>38353</v>
      </c>
      <c r="B46" s="37">
        <f>((((wti_hu_benz_analysis!$I$221+(wti_hu_benz_analysis!$I$222*I46)+(K46*wti_hu_benz_analysis!$I$223))/42)*((I46*1.95)/42))+L46)*100</f>
        <v>74.133433245370142</v>
      </c>
      <c r="C46" s="56"/>
      <c r="H46" s="2">
        <f>wti_hu_daily_update!B47</f>
        <v>38353</v>
      </c>
      <c r="I46">
        <f>wti_hu_daily_update!C47</f>
        <v>23.052499999999998</v>
      </c>
      <c r="J46">
        <f>wti_hu_daily_update!E47</f>
        <v>0.20223428694835999</v>
      </c>
      <c r="K46">
        <v>0.81100000000000005</v>
      </c>
      <c r="L46">
        <f>wti_hu_daily_update!G47</f>
        <v>1.1412201942407408E-2</v>
      </c>
      <c r="O46">
        <v>0.81100000000000005</v>
      </c>
    </row>
    <row r="47" spans="1:15" x14ac:dyDescent="0.25">
      <c r="A47" s="2">
        <f>wti_hu_daily_update!B48</f>
        <v>38384</v>
      </c>
      <c r="B47" s="37">
        <f>((((wti_hu_benz_analysis!$I$221+(wti_hu_benz_analysis!$I$222*I47)+(K47*wti_hu_benz_analysis!$I$223))/42)*((I47*1.95)/42))+L47)*100</f>
        <v>73.955601279673047</v>
      </c>
      <c r="C47" s="56"/>
      <c r="H47" s="2">
        <f>wti_hu_daily_update!B48</f>
        <v>38384</v>
      </c>
      <c r="I47">
        <f>wti_hu_daily_update!C48</f>
        <v>23.024999999999999</v>
      </c>
      <c r="J47">
        <f>wti_hu_daily_update!E48</f>
        <v>0.20166412337467998</v>
      </c>
      <c r="K47">
        <v>0.81100000000000005</v>
      </c>
      <c r="L47">
        <f>wti_hu_daily_update!G48</f>
        <v>1.1366451703801786E-2</v>
      </c>
      <c r="O47">
        <v>0.81100000000000005</v>
      </c>
    </row>
    <row r="48" spans="1:15" x14ac:dyDescent="0.25">
      <c r="A48" s="2">
        <f>wti_hu_daily_update!B49</f>
        <v>38412</v>
      </c>
      <c r="B48" s="37">
        <f>((((wti_hu_benz_analysis!$I$221+(wti_hu_benz_analysis!$I$222*I48)+(K48*wti_hu_benz_analysis!$I$223))/42)*((I48*1.95)/42))+L48)*100</f>
        <v>73.778468212241648</v>
      </c>
      <c r="C48" s="56"/>
      <c r="H48" s="2">
        <f>wti_hu_daily_update!B49</f>
        <v>38412</v>
      </c>
      <c r="I48">
        <f>wti_hu_daily_update!C49</f>
        <v>22.997499999999999</v>
      </c>
      <c r="J48">
        <f>wti_hu_daily_update!E49</f>
        <v>0.20118017508722</v>
      </c>
      <c r="K48">
        <v>0.81100000000000005</v>
      </c>
      <c r="L48">
        <f>wti_hu_daily_update!G49</f>
        <v>1.1325631802016253E-2</v>
      </c>
      <c r="O48">
        <v>0.81100000000000005</v>
      </c>
    </row>
    <row r="49" spans="1:15" x14ac:dyDescent="0.25">
      <c r="A49" s="2">
        <f>wti_hu_daily_update!B50</f>
        <v>38443</v>
      </c>
      <c r="B49" s="37">
        <f>((((wti_hu_benz_analysis!$I$221+(wti_hu_benz_analysis!$I$222*I49)+(K49*wti_hu_benz_analysis!$I$223))/42)*((I49*1.95)/42))+L49)*100</f>
        <v>73.598392458438425</v>
      </c>
      <c r="C49" s="56"/>
      <c r="H49" s="2">
        <f>wti_hu_daily_update!B50</f>
        <v>38443</v>
      </c>
      <c r="I49">
        <f>wti_hu_daily_update!C50</f>
        <v>22.97</v>
      </c>
      <c r="J49">
        <f>wti_hu_daily_update!E50</f>
        <v>0.20013511305306997</v>
      </c>
      <c r="K49">
        <v>0.81100000000000005</v>
      </c>
      <c r="L49">
        <f>wti_hu_daily_update!G50</f>
        <v>1.1253326390675198E-2</v>
      </c>
      <c r="O49">
        <v>0.81100000000000005</v>
      </c>
    </row>
    <row r="50" spans="1:15" x14ac:dyDescent="0.25">
      <c r="A50" s="2">
        <f>wti_hu_daily_update!B51</f>
        <v>38473</v>
      </c>
      <c r="B50" s="37">
        <f>((((wti_hu_benz_analysis!$I$221+(wti_hu_benz_analysis!$I$222*I50)+(K50*wti_hu_benz_analysis!$I$223))/42)*((I50*1.95)/42))+L50)*100</f>
        <v>73.411867998679995</v>
      </c>
      <c r="C50" s="56"/>
      <c r="H50" s="2">
        <f>wti_hu_daily_update!B51</f>
        <v>38473</v>
      </c>
      <c r="I50">
        <f>wti_hu_daily_update!C51</f>
        <v>22.942499999999999</v>
      </c>
      <c r="J50">
        <f>wti_hu_daily_update!E51</f>
        <v>0.19790264306440999</v>
      </c>
      <c r="K50">
        <v>0.81100000000000005</v>
      </c>
      <c r="L50">
        <f>wti_hu_daily_update!G51</f>
        <v>1.1114475273945084E-2</v>
      </c>
      <c r="O50">
        <v>0.81100000000000005</v>
      </c>
    </row>
    <row r="51" spans="1:15" x14ac:dyDescent="0.25">
      <c r="A51" s="2">
        <f>wti_hu_daily_update!B52</f>
        <v>38504</v>
      </c>
      <c r="B51" s="37">
        <f>((((wti_hu_benz_analysis!$I$221+(wti_hu_benz_analysis!$I$222*I51)+(K51*wti_hu_benz_analysis!$I$223))/42)*((I51*1.95)/42))+L51)*100</f>
        <v>73.23640299706328</v>
      </c>
      <c r="C51" s="56"/>
      <c r="H51" s="2">
        <f>wti_hu_daily_update!B52</f>
        <v>38504</v>
      </c>
      <c r="I51">
        <f>wti_hu_daily_update!C52</f>
        <v>22.914999999999999</v>
      </c>
      <c r="J51">
        <f>wti_hu_daily_update!E52</f>
        <v>0.19759970824802001</v>
      </c>
      <c r="K51">
        <v>0.81100000000000005</v>
      </c>
      <c r="L51">
        <f>wti_hu_daily_update!G52</f>
        <v>1.1084160092794729E-2</v>
      </c>
      <c r="O51">
        <v>0.81100000000000005</v>
      </c>
    </row>
    <row r="52" spans="1:15" x14ac:dyDescent="0.25">
      <c r="A52" s="2">
        <f>wti_hu_daily_update!B53</f>
        <v>38534</v>
      </c>
      <c r="B52" s="37">
        <f>((((wti_hu_benz_analysis!$I$221+(wti_hu_benz_analysis!$I$222*I52)+(K52*wti_hu_benz_analysis!$I$223))/42)*((I52*1.95)/42))+L52)*100</f>
        <v>73.058886698025731</v>
      </c>
      <c r="C52" s="56"/>
      <c r="H52" s="2">
        <f>wti_hu_daily_update!B53</f>
        <v>38534</v>
      </c>
      <c r="I52">
        <f>wti_hu_daily_update!C53</f>
        <v>22.887499999999999</v>
      </c>
      <c r="J52">
        <f>wti_hu_daily_update!E53</f>
        <v>0.19689317284934998</v>
      </c>
      <c r="K52">
        <v>0.81100000000000005</v>
      </c>
      <c r="L52">
        <f>wti_hu_daily_update!G53</f>
        <v>1.1031273291599291E-2</v>
      </c>
      <c r="O52">
        <v>0.81100000000000005</v>
      </c>
    </row>
    <row r="53" spans="1:15" x14ac:dyDescent="0.25">
      <c r="A53" s="2">
        <f>wti_hu_daily_update!B54</f>
        <v>38565</v>
      </c>
      <c r="B53" s="37">
        <f>((((wti_hu_benz_analysis!$I$221+(wti_hu_benz_analysis!$I$222*I53)+(K53*wti_hu_benz_analysis!$I$223))/42)*((I53*1.95)/42))+L53)*100</f>
        <v>72.874750679627383</v>
      </c>
      <c r="C53" s="56"/>
      <c r="H53" s="2">
        <f>wti_hu_daily_update!B54</f>
        <v>38565</v>
      </c>
      <c r="I53">
        <f>wti_hu_daily_update!C54</f>
        <v>22.86</v>
      </c>
      <c r="J53">
        <f>wti_hu_daily_update!E54</f>
        <v>0.19496519843115001</v>
      </c>
      <c r="K53">
        <v>0.81100000000000005</v>
      </c>
      <c r="L53">
        <f>wti_hu_daily_update!G54</f>
        <v>1.0910130650958135E-2</v>
      </c>
      <c r="O53">
        <v>0.81100000000000005</v>
      </c>
    </row>
    <row r="54" spans="1:15" x14ac:dyDescent="0.25">
      <c r="A54" s="2">
        <f>wti_hu_daily_update!B55</f>
        <v>38596</v>
      </c>
      <c r="B54" s="37">
        <f>((((wti_hu_benz_analysis!$I$221+(wti_hu_benz_analysis!$I$222*I54)+(K54*wti_hu_benz_analysis!$I$223))/42)*((I54*1.95)/42))+L54)*100</f>
        <v>72.698230477908822</v>
      </c>
      <c r="C54" s="56"/>
      <c r="H54" s="2">
        <f>wti_hu_daily_update!B55</f>
        <v>38596</v>
      </c>
      <c r="I54">
        <f>wti_hu_daily_update!C55</f>
        <v>22.8325</v>
      </c>
      <c r="J54">
        <f>wti_hu_daily_update!E55</f>
        <v>0.19435834101776001</v>
      </c>
      <c r="K54">
        <v>0.81100000000000005</v>
      </c>
      <c r="L54">
        <f>wti_hu_daily_update!G55</f>
        <v>1.086308753127793E-2</v>
      </c>
      <c r="O54">
        <v>0.81100000000000005</v>
      </c>
    </row>
    <row r="55" spans="1:15" x14ac:dyDescent="0.25">
      <c r="A55" s="2">
        <f>wti_hu_daily_update!B56</f>
        <v>38626</v>
      </c>
      <c r="B55" s="37">
        <f>((((wti_hu_benz_analysis!$I$221+(wti_hu_benz_analysis!$I$222*I55)+(K55*wti_hu_benz_analysis!$I$223))/42)*((I55*1.95)/42))+L55)*100</f>
        <v>72.527488032053895</v>
      </c>
      <c r="C55" s="56"/>
      <c r="H55" s="2">
        <f>wti_hu_daily_update!B56</f>
        <v>38626</v>
      </c>
      <c r="I55">
        <f>wti_hu_daily_update!C56</f>
        <v>22.805</v>
      </c>
      <c r="J55">
        <f>wti_hu_daily_update!E56</f>
        <v>0.19474812431804001</v>
      </c>
      <c r="K55">
        <v>0.81100000000000005</v>
      </c>
      <c r="L55">
        <f>wti_hu_daily_update!G56</f>
        <v>1.087176332439721E-2</v>
      </c>
      <c r="O55">
        <v>0.81100000000000005</v>
      </c>
    </row>
    <row r="56" spans="1:15" x14ac:dyDescent="0.25">
      <c r="A56" s="2">
        <f>wti_hu_daily_update!B57</f>
        <v>38657</v>
      </c>
      <c r="B56" s="37">
        <f>((((wti_hu_benz_analysis!$I$221+(wti_hu_benz_analysis!$I$222*I56)+(K56*wti_hu_benz_analysis!$I$223))/42)*((I56*1.95)/42))+L56)*100</f>
        <v>72.349709404656082</v>
      </c>
      <c r="C56" s="56"/>
      <c r="H56" s="2">
        <f>wti_hu_daily_update!B57</f>
        <v>38657</v>
      </c>
      <c r="I56">
        <f>wti_hu_daily_update!C57</f>
        <v>22.7775</v>
      </c>
      <c r="J56">
        <f>wti_hu_daily_update!E57</f>
        <v>0.19383999999999998</v>
      </c>
      <c r="K56">
        <v>0.81100000000000005</v>
      </c>
      <c r="L56">
        <f>wti_hu_daily_update!G57</f>
        <v>1.0808018656249998E-2</v>
      </c>
      <c r="O56">
        <v>0.81100000000000005</v>
      </c>
    </row>
    <row r="57" spans="1:15" x14ac:dyDescent="0.25">
      <c r="A57" s="2">
        <f>wti_hu_daily_update!B58</f>
        <v>38687</v>
      </c>
      <c r="B57" s="37">
        <f>((((wti_hu_benz_analysis!$I$221+(wti_hu_benz_analysis!$I$222*I57)+(K57*wti_hu_benz_analysis!$I$223))/42)*((I57*1.95)/42))+L57)*100</f>
        <v>72.17174859199001</v>
      </c>
      <c r="C57" s="56"/>
      <c r="H57" s="2">
        <f>wti_hu_daily_update!B58</f>
        <v>38687</v>
      </c>
      <c r="I57">
        <f>wti_hu_daily_update!C58</f>
        <v>22.75</v>
      </c>
      <c r="J57">
        <f>wti_hu_daily_update!E58</f>
        <v>0.19286</v>
      </c>
      <c r="K57">
        <v>0.81100000000000005</v>
      </c>
      <c r="L57">
        <f>wti_hu_daily_update!G58</f>
        <v>1.0740393489583333E-2</v>
      </c>
      <c r="O57">
        <v>0.81100000000000005</v>
      </c>
    </row>
    <row r="58" spans="1:15" x14ac:dyDescent="0.25">
      <c r="A58" s="2">
        <f>wti_hu_daily_update!B59</f>
        <v>38718</v>
      </c>
      <c r="B58" s="37">
        <f>((((wti_hu_benz_analysis!$I$221+(wti_hu_benz_analysis!$I$222*I58)+(K58*wti_hu_benz_analysis!$I$223))/42)*((I58*1.95)/42))+L58)*100</f>
        <v>72.006879079119841</v>
      </c>
      <c r="C58" s="56"/>
      <c r="H58" s="2">
        <f>wti_hu_daily_update!B59</f>
        <v>38718</v>
      </c>
      <c r="I58">
        <f>wti_hu_daily_update!C59</f>
        <v>22.725000000000001</v>
      </c>
      <c r="J58">
        <f>wti_hu_daily_update!E59</f>
        <v>0.19137999999999999</v>
      </c>
      <c r="K58">
        <v>0.81100000000000005</v>
      </c>
      <c r="L58">
        <f>wti_hu_daily_update!G59</f>
        <v>1.0646260078125001E-2</v>
      </c>
      <c r="O58">
        <v>0.81100000000000005</v>
      </c>
    </row>
    <row r="59" spans="1:15" x14ac:dyDescent="0.25">
      <c r="A59" s="2">
        <f>wti_hu_daily_update!B60</f>
        <v>38749</v>
      </c>
      <c r="B59" s="37">
        <f>((((wti_hu_benz_analysis!$I$221+(wti_hu_benz_analysis!$I$222*I59)+(K59*wti_hu_benz_analysis!$I$223))/42)*((I59*1.95)/42))+L59)*100</f>
        <v>71.845254040810943</v>
      </c>
      <c r="C59" s="56"/>
      <c r="H59" s="2">
        <f>wti_hu_daily_update!B60</f>
        <v>38749</v>
      </c>
      <c r="I59">
        <f>wti_hu_daily_update!C60</f>
        <v>22.7</v>
      </c>
      <c r="J59">
        <f>wti_hu_daily_update!E60</f>
        <v>0.19044999999999998</v>
      </c>
      <c r="K59">
        <v>0.81100000000000005</v>
      </c>
      <c r="L59">
        <f>wti_hu_daily_update!G60</f>
        <v>1.0582870052083332E-2</v>
      </c>
      <c r="O59">
        <v>0.81100000000000005</v>
      </c>
    </row>
    <row r="60" spans="1:15" x14ac:dyDescent="0.25">
      <c r="A60" s="2">
        <f>wti_hu_daily_update!B61</f>
        <v>38777</v>
      </c>
      <c r="B60" s="37">
        <f>((((wti_hu_benz_analysis!$I$221+(wti_hu_benz_analysis!$I$222*I60)+(K60*wti_hu_benz_analysis!$I$223))/42)*((I60*1.95)/42))+L60)*100</f>
        <v>71.680646650240405</v>
      </c>
      <c r="C60" s="56"/>
      <c r="H60" s="2">
        <f>wti_hu_daily_update!B61</f>
        <v>38777</v>
      </c>
      <c r="I60">
        <f>wti_hu_daily_update!C61</f>
        <v>22.675000000000001</v>
      </c>
      <c r="J60">
        <f>wti_hu_daily_update!E61</f>
        <v>0.18894999999999998</v>
      </c>
      <c r="K60">
        <v>0.81100000000000005</v>
      </c>
      <c r="L60">
        <f>wti_hu_daily_update!G61</f>
        <v>1.0487955143229167E-2</v>
      </c>
      <c r="O60">
        <v>0.81100000000000005</v>
      </c>
    </row>
    <row r="61" spans="1:15" x14ac:dyDescent="0.25">
      <c r="A61" s="2">
        <f>wti_hu_daily_update!B62</f>
        <v>38808</v>
      </c>
      <c r="B61" s="37">
        <f>((((wti_hu_benz_analysis!$I$221+(wti_hu_benz_analysis!$I$222*I61)+(K61*wti_hu_benz_analysis!$I$223))/42)*((I61*1.95)/42))+L61)*100</f>
        <v>71.521217833189439</v>
      </c>
      <c r="C61" s="56"/>
      <c r="H61" s="2">
        <f>wti_hu_daily_update!B62</f>
        <v>38808</v>
      </c>
      <c r="I61">
        <f>wti_hu_daily_update!C62</f>
        <v>22.65</v>
      </c>
      <c r="J61">
        <f>wti_hu_daily_update!E62</f>
        <v>0.18834999999999999</v>
      </c>
      <c r="K61">
        <v>0.81100000000000005</v>
      </c>
      <c r="L61">
        <f>wti_hu_daily_update!G62</f>
        <v>1.0443124609375E-2</v>
      </c>
      <c r="O61">
        <v>0.81100000000000005</v>
      </c>
    </row>
    <row r="62" spans="1:15" x14ac:dyDescent="0.25">
      <c r="A62" s="2">
        <f>wti_hu_daily_update!B63</f>
        <v>38838</v>
      </c>
      <c r="B62" s="37">
        <f>((((wti_hu_benz_analysis!$I$221+(wti_hu_benz_analysis!$I$222*I62)+(K62*wti_hu_benz_analysis!$I$223))/42)*((I62*1.95)/42))+L62)*100</f>
        <v>71.362520337053923</v>
      </c>
      <c r="C62" s="56"/>
      <c r="H62" s="2">
        <f>wti_hu_daily_update!B63</f>
        <v>38838</v>
      </c>
      <c r="I62">
        <f>wti_hu_daily_update!C63</f>
        <v>22.625</v>
      </c>
      <c r="J62">
        <f>wti_hu_daily_update!E63</f>
        <v>0.18784999999999999</v>
      </c>
      <c r="K62">
        <v>0.81100000000000005</v>
      </c>
      <c r="L62">
        <f>wti_hu_daily_update!G63</f>
        <v>1.0403905924479167E-2</v>
      </c>
      <c r="O62">
        <v>0.81100000000000005</v>
      </c>
    </row>
    <row r="63" spans="1:15" x14ac:dyDescent="0.25">
      <c r="A63" s="2">
        <f>wti_hu_daily_update!B64</f>
        <v>38869</v>
      </c>
      <c r="B63" s="37">
        <f>((((wti_hu_benz_analysis!$I$221+(wti_hu_benz_analysis!$I$222*I63)+(K63*wti_hu_benz_analysis!$I$223))/42)*((I63*1.95)/42))+L63)*100</f>
        <v>71.204552325896358</v>
      </c>
      <c r="C63" s="56"/>
      <c r="H63" s="2">
        <f>wti_hu_daily_update!B64</f>
        <v>38869</v>
      </c>
      <c r="I63">
        <f>wti_hu_daily_update!C64</f>
        <v>22.6</v>
      </c>
      <c r="J63">
        <f>wti_hu_daily_update!E64</f>
        <v>0.18744999999999998</v>
      </c>
      <c r="K63">
        <v>0.81100000000000005</v>
      </c>
      <c r="L63">
        <f>wti_hu_daily_update!G64</f>
        <v>1.0370280729166665E-2</v>
      </c>
      <c r="O63">
        <v>0.81100000000000005</v>
      </c>
    </row>
    <row r="64" spans="1:15" x14ac:dyDescent="0.25">
      <c r="A64" s="2">
        <f>wti_hu_daily_update!B65</f>
        <v>38899</v>
      </c>
      <c r="B64" s="37">
        <f>((((wti_hu_benz_analysis!$I$221+(wti_hu_benz_analysis!$I$222*I64)+(K64*wti_hu_benz_analysis!$I$223))/42)*((I64*1.95)/42))+L64)*100</f>
        <v>71.043996260654197</v>
      </c>
      <c r="C64" s="56"/>
      <c r="H64" s="2">
        <f>wti_hu_daily_update!B65</f>
        <v>38899</v>
      </c>
      <c r="I64">
        <f>wti_hu_daily_update!C65</f>
        <v>22.574999999999999</v>
      </c>
      <c r="J64">
        <f>wti_hu_daily_update!E65</f>
        <v>0.18654999999999999</v>
      </c>
      <c r="K64">
        <v>0.81100000000000005</v>
      </c>
      <c r="L64">
        <f>wti_hu_daily_update!G65</f>
        <v>1.0309073632812499E-2</v>
      </c>
      <c r="O64">
        <v>0.81100000000000005</v>
      </c>
    </row>
    <row r="65" spans="1:15" x14ac:dyDescent="0.25">
      <c r="A65" s="2">
        <f>wti_hu_daily_update!B66</f>
        <v>38930</v>
      </c>
      <c r="B65" s="37">
        <f>((((wti_hu_benz_analysis!$I$221+(wti_hu_benz_analysis!$I$222*I65)+(K65*wti_hu_benz_analysis!$I$223))/42)*((I65*1.95)/42))+L65)*100</f>
        <v>70.883621347056646</v>
      </c>
      <c r="C65" s="56"/>
      <c r="H65" s="2">
        <f>wti_hu_daily_update!B66</f>
        <v>38930</v>
      </c>
      <c r="I65">
        <f>wti_hu_daily_update!C66</f>
        <v>22.55</v>
      </c>
      <c r="J65">
        <f>wti_hu_daily_update!E66</f>
        <v>0.18564999999999998</v>
      </c>
      <c r="K65">
        <v>0.81100000000000005</v>
      </c>
      <c r="L65">
        <f>wti_hu_daily_update!G66</f>
        <v>1.0247976692708334E-2</v>
      </c>
      <c r="O65">
        <v>0.81100000000000005</v>
      </c>
    </row>
    <row r="66" spans="1:15" x14ac:dyDescent="0.25">
      <c r="A66" s="2">
        <f>wti_hu_daily_update!B67</f>
        <v>38961</v>
      </c>
      <c r="B66" s="37">
        <f>((((wti_hu_benz_analysis!$I$221+(wti_hu_benz_analysis!$I$222*I66)+(K66*wti_hu_benz_analysis!$I$223))/42)*((I66*1.95)/42))+L66)*100</f>
        <v>70.723427585103664</v>
      </c>
      <c r="C66" s="56"/>
      <c r="H66" s="2">
        <f>wti_hu_daily_update!B67</f>
        <v>38961</v>
      </c>
      <c r="I66">
        <f>wti_hu_daily_update!C67</f>
        <v>22.524999999999999</v>
      </c>
      <c r="J66">
        <f>wti_hu_daily_update!E67</f>
        <v>0.18475</v>
      </c>
      <c r="K66">
        <v>0.81100000000000005</v>
      </c>
      <c r="L66">
        <f>wti_hu_daily_update!G67</f>
        <v>1.0186989908854166E-2</v>
      </c>
      <c r="O66">
        <v>0.81100000000000005</v>
      </c>
    </row>
    <row r="67" spans="1:15" x14ac:dyDescent="0.25">
      <c r="A67" s="2">
        <f>wti_hu_daily_update!B68</f>
        <v>38991</v>
      </c>
      <c r="B67" s="37">
        <f>((((wti_hu_benz_analysis!$I$221+(wti_hu_benz_analysis!$I$222*I67)+(K67*wti_hu_benz_analysis!$I$223))/42)*((I67*1.95)/42))+L67)*100</f>
        <v>70.562864193545337</v>
      </c>
      <c r="C67" s="56"/>
      <c r="H67" s="2">
        <f>wti_hu_daily_update!B68</f>
        <v>38991</v>
      </c>
      <c r="I67">
        <f>wti_hu_daily_update!C68</f>
        <v>22.5</v>
      </c>
      <c r="J67">
        <f>wti_hu_daily_update!E68</f>
        <v>0.18375</v>
      </c>
      <c r="K67">
        <v>0.81100000000000005</v>
      </c>
      <c r="L67">
        <f>wti_hu_daily_update!G68</f>
        <v>1.0120605468750002E-2</v>
      </c>
      <c r="O67">
        <v>0.81100000000000005</v>
      </c>
    </row>
    <row r="68" spans="1:15" x14ac:dyDescent="0.25">
      <c r="A68" s="2">
        <f>wti_hu_daily_update!B69</f>
        <v>39022</v>
      </c>
      <c r="B68" s="37">
        <f>((((wti_hu_benz_analysis!$I$221+(wti_hu_benz_analysis!$I$222*I68)+(K68*wti_hu_benz_analysis!$I$223))/42)*((I68*1.95)/42))+L68)*100</f>
        <v>70.401933008319077</v>
      </c>
      <c r="C68" s="56"/>
      <c r="H68" s="2">
        <f>wti_hu_daily_update!B69</f>
        <v>39022</v>
      </c>
      <c r="I68">
        <f>wti_hu_daily_update!C69</f>
        <v>22.475000000000001</v>
      </c>
      <c r="J68">
        <f>wti_hu_daily_update!E69</f>
        <v>0.18264999999999998</v>
      </c>
      <c r="K68">
        <v>0.81100000000000005</v>
      </c>
      <c r="L68">
        <f>wti_hu_daily_update!G69</f>
        <v>1.0048841731770832E-2</v>
      </c>
      <c r="O68">
        <v>0.81100000000000005</v>
      </c>
    </row>
    <row r="69" spans="1:15" x14ac:dyDescent="0.25">
      <c r="A69" s="2">
        <f>wti_hu_daily_update!B70</f>
        <v>39052</v>
      </c>
      <c r="B69" s="37">
        <f>((((wti_hu_benz_analysis!$I$221+(wti_hu_benz_analysis!$I$222*I69)+(K69*wti_hu_benz_analysis!$I$223))/42)*((I69*1.95)/42))+L69)*100</f>
        <v>70.242284537237396</v>
      </c>
      <c r="C69" s="56"/>
      <c r="H69" s="2">
        <f>wti_hu_daily_update!B70</f>
        <v>39052</v>
      </c>
      <c r="I69">
        <f>wti_hu_daily_update!C70</f>
        <v>22.45</v>
      </c>
      <c r="J69">
        <f>wti_hu_daily_update!E70</f>
        <v>0.18174999999999999</v>
      </c>
      <c r="K69">
        <v>0.81100000000000005</v>
      </c>
      <c r="L69">
        <f>wti_hu_daily_update!G70</f>
        <v>9.9882037760416677E-3</v>
      </c>
      <c r="O69">
        <v>0.81100000000000005</v>
      </c>
    </row>
    <row r="70" spans="1:15" x14ac:dyDescent="0.25">
      <c r="A70" s="2">
        <f>wti_hu_daily_update!B71</f>
        <v>39083</v>
      </c>
      <c r="B70" s="37">
        <f>((((wti_hu_benz_analysis!$I$221+(wti_hu_benz_analysis!$I$222*I70)+(K70*wti_hu_benz_analysis!$I$223))/42)*((I70*1.95)/42))+L70)*100</f>
        <v>70.237338521612386</v>
      </c>
      <c r="C70" s="56"/>
      <c r="H70" s="2">
        <f>wti_hu_daily_update!B71</f>
        <v>39083</v>
      </c>
      <c r="I70">
        <f>wti_hu_daily_update!C71</f>
        <v>22.45</v>
      </c>
      <c r="J70">
        <f>wti_hu_daily_update!E71</f>
        <v>0.18084999999999998</v>
      </c>
      <c r="K70">
        <v>0.81100000000000005</v>
      </c>
      <c r="L70">
        <f>wti_hu_daily_update!G71</f>
        <v>9.9387436197916658E-3</v>
      </c>
      <c r="O70">
        <v>0.81100000000000005</v>
      </c>
    </row>
    <row r="71" spans="1:15" x14ac:dyDescent="0.25">
      <c r="A71" s="2">
        <f>wti_hu_daily_update!B72</f>
        <v>39114</v>
      </c>
      <c r="B71" s="37">
        <f>((((wti_hu_benz_analysis!$I$221+(wti_hu_benz_analysis!$I$222*I71)+(K71*wti_hu_benz_analysis!$I$223))/42)*((I71*1.95)/42))+L71)*100</f>
        <v>70.232942063279054</v>
      </c>
      <c r="C71" s="56"/>
      <c r="H71" s="2">
        <f>wti_hu_daily_update!B72</f>
        <v>39114</v>
      </c>
      <c r="I71">
        <f>wti_hu_daily_update!C72</f>
        <v>22.45</v>
      </c>
      <c r="J71">
        <f>wti_hu_daily_update!E72</f>
        <v>0.18004999999999999</v>
      </c>
      <c r="K71">
        <v>0.81100000000000005</v>
      </c>
      <c r="L71">
        <f>wti_hu_daily_update!G72</f>
        <v>9.8947790364583323E-3</v>
      </c>
      <c r="O71">
        <v>0.81100000000000005</v>
      </c>
    </row>
    <row r="72" spans="1:15" x14ac:dyDescent="0.25">
      <c r="A72" s="2">
        <f>wti_hu_daily_update!B73</f>
        <v>39142</v>
      </c>
      <c r="B72" s="37">
        <f>((((wti_hu_benz_analysis!$I$221+(wti_hu_benz_analysis!$I$222*I72)+(K72*wti_hu_benz_analysis!$I$223))/42)*((I72*1.95)/42))+L72)*100</f>
        <v>70.229644719529063</v>
      </c>
      <c r="C72" s="56"/>
      <c r="H72" s="2">
        <f>wti_hu_daily_update!B73</f>
        <v>39142</v>
      </c>
      <c r="I72">
        <f>wti_hu_daily_update!C73</f>
        <v>22.45</v>
      </c>
      <c r="J72">
        <f>wti_hu_daily_update!E73</f>
        <v>0.17945</v>
      </c>
      <c r="K72">
        <v>0.81100000000000005</v>
      </c>
      <c r="L72">
        <f>wti_hu_daily_update!G73</f>
        <v>9.8618055989583338E-3</v>
      </c>
      <c r="O72">
        <v>0.81100000000000005</v>
      </c>
    </row>
    <row r="73" spans="1:15" x14ac:dyDescent="0.25">
      <c r="A73" s="2">
        <f>wti_hu_daily_update!B74</f>
        <v>39173</v>
      </c>
      <c r="B73" s="37">
        <f>((((wti_hu_benz_analysis!$I$221+(wti_hu_benz_analysis!$I$222*I73)+(K73*wti_hu_benz_analysis!$I$223))/42)*((I73*1.95)/42))+L73)*100</f>
        <v>70.2290951622374</v>
      </c>
      <c r="C73" s="56"/>
      <c r="H73" s="2">
        <f>wti_hu_daily_update!B74</f>
        <v>39173</v>
      </c>
      <c r="I73">
        <f>wti_hu_daily_update!C74</f>
        <v>22.45</v>
      </c>
      <c r="J73">
        <f>wti_hu_daily_update!E74</f>
        <v>0.17934999999999998</v>
      </c>
      <c r="K73">
        <v>0.81100000000000005</v>
      </c>
      <c r="L73">
        <f>wti_hu_daily_update!G74</f>
        <v>9.8563100260416654E-3</v>
      </c>
      <c r="O73">
        <v>0.81100000000000005</v>
      </c>
    </row>
    <row r="74" spans="1:15" x14ac:dyDescent="0.25">
      <c r="A74" s="2">
        <f>wti_hu_daily_update!B75</f>
        <v>39203</v>
      </c>
      <c r="B74" s="37">
        <f>((((wti_hu_benz_analysis!$I$221+(wti_hu_benz_analysis!$I$222*I74)+(K74*wti_hu_benz_analysis!$I$223))/42)*((I74*1.95)/42))+L74)*100</f>
        <v>70.225797818487393</v>
      </c>
      <c r="C74" s="56"/>
      <c r="H74" s="2">
        <f>wti_hu_daily_update!B75</f>
        <v>39203</v>
      </c>
      <c r="I74">
        <f>wti_hu_daily_update!C75</f>
        <v>22.45</v>
      </c>
      <c r="J74">
        <f>wti_hu_daily_update!E75</f>
        <v>0.17874999999999999</v>
      </c>
      <c r="K74">
        <v>0.81100000000000005</v>
      </c>
      <c r="L74">
        <f>wti_hu_daily_update!G75</f>
        <v>9.823336588541667E-3</v>
      </c>
      <c r="O74">
        <v>0.81100000000000005</v>
      </c>
    </row>
    <row r="75" spans="1:15" x14ac:dyDescent="0.25">
      <c r="A75" s="2">
        <f>wti_hu_daily_update!B76</f>
        <v>39234</v>
      </c>
      <c r="B75" s="37">
        <f>((((wti_hu_benz_analysis!$I$221+(wti_hu_benz_analysis!$I$222*I75)+(K75*wti_hu_benz_analysis!$I$223))/42)*((I75*1.95)/42))+L75)*100</f>
        <v>70.222500474737387</v>
      </c>
      <c r="C75" s="56"/>
      <c r="H75" s="2">
        <f>wti_hu_daily_update!B76</f>
        <v>39234</v>
      </c>
      <c r="I75">
        <f>wti_hu_daily_update!C76</f>
        <v>22.45</v>
      </c>
      <c r="J75">
        <f>wti_hu_daily_update!E76</f>
        <v>0.17815</v>
      </c>
      <c r="K75">
        <v>0.81100000000000005</v>
      </c>
      <c r="L75">
        <f>wti_hu_daily_update!G76</f>
        <v>9.7903631510416669E-3</v>
      </c>
      <c r="O75">
        <v>0.81100000000000005</v>
      </c>
    </row>
    <row r="76" spans="1:15" x14ac:dyDescent="0.25">
      <c r="A76" s="2">
        <f>wti_hu_daily_update!B77</f>
        <v>39264</v>
      </c>
      <c r="B76" s="37">
        <f>((((wti_hu_benz_analysis!$I$221+(wti_hu_benz_analysis!$I$222*I76)+(K76*wti_hu_benz_analysis!$I$223))/42)*((I76*1.95)/42))+L76)*100</f>
        <v>70.219203130987395</v>
      </c>
      <c r="C76" s="56"/>
      <c r="H76" s="2">
        <f>wti_hu_daily_update!B77</f>
        <v>39264</v>
      </c>
      <c r="I76">
        <f>wti_hu_daily_update!C77</f>
        <v>22.45</v>
      </c>
      <c r="J76">
        <f>wti_hu_daily_update!E77</f>
        <v>0.17754999999999999</v>
      </c>
      <c r="K76">
        <v>0.81100000000000005</v>
      </c>
      <c r="L76">
        <f>wti_hu_daily_update!G77</f>
        <v>9.7573897135416667E-3</v>
      </c>
      <c r="O76">
        <v>0.81100000000000005</v>
      </c>
    </row>
    <row r="77" spans="1:15" x14ac:dyDescent="0.25">
      <c r="A77" s="2">
        <f>wti_hu_daily_update!B78</f>
        <v>39295</v>
      </c>
      <c r="B77" s="37">
        <f>((((wti_hu_benz_analysis!$I$221+(wti_hu_benz_analysis!$I$222*I77)+(K77*wti_hu_benz_analysis!$I$223))/42)*((I77*1.95)/42))+L77)*100</f>
        <v>70.215905787237404</v>
      </c>
      <c r="C77" s="56"/>
      <c r="H77" s="2">
        <f>wti_hu_daily_update!B78</f>
        <v>39295</v>
      </c>
      <c r="I77">
        <f>wti_hu_daily_update!C78</f>
        <v>22.45</v>
      </c>
      <c r="J77">
        <f>wti_hu_daily_update!E78</f>
        <v>0.17695</v>
      </c>
      <c r="K77">
        <v>0.81100000000000005</v>
      </c>
      <c r="L77">
        <f>wti_hu_daily_update!G78</f>
        <v>9.7244162760416666E-3</v>
      </c>
      <c r="O77">
        <v>0.81100000000000005</v>
      </c>
    </row>
    <row r="78" spans="1:15" x14ac:dyDescent="0.25">
      <c r="A78" s="2">
        <f>wti_hu_daily_update!B79</f>
        <v>39326</v>
      </c>
      <c r="B78" s="37">
        <f>((((wti_hu_benz_analysis!$I$221+(wti_hu_benz_analysis!$I$222*I78)+(K78*wti_hu_benz_analysis!$I$223))/42)*((I78*1.95)/42))+L78)*100</f>
        <v>70.211509328904071</v>
      </c>
      <c r="C78" s="56"/>
      <c r="H78" s="2">
        <f>wti_hu_daily_update!B79</f>
        <v>39326</v>
      </c>
      <c r="I78">
        <f>wti_hu_daily_update!C79</f>
        <v>22.45</v>
      </c>
      <c r="J78">
        <f>wti_hu_daily_update!E79</f>
        <v>0.17615</v>
      </c>
      <c r="K78">
        <v>0.81100000000000005</v>
      </c>
      <c r="L78">
        <f>wti_hu_daily_update!G79</f>
        <v>9.680451692708333E-3</v>
      </c>
      <c r="O78">
        <v>0.81100000000000005</v>
      </c>
    </row>
    <row r="79" spans="1:15" x14ac:dyDescent="0.25">
      <c r="A79" s="2">
        <f>wti_hu_daily_update!B80</f>
        <v>39356</v>
      </c>
      <c r="B79" s="37">
        <f>((((wti_hu_benz_analysis!$I$221+(wti_hu_benz_analysis!$I$222*I79)+(K79*wti_hu_benz_analysis!$I$223))/42)*((I79*1.95)/42))+L79)*100</f>
        <v>70.207112870570725</v>
      </c>
      <c r="C79" s="56"/>
      <c r="H79" s="2">
        <f>wti_hu_daily_update!B80</f>
        <v>39356</v>
      </c>
      <c r="I79">
        <f>wti_hu_daily_update!C80</f>
        <v>22.45</v>
      </c>
      <c r="J79">
        <f>wti_hu_daily_update!E80</f>
        <v>0.17535000000000001</v>
      </c>
      <c r="K79">
        <v>0.81100000000000005</v>
      </c>
      <c r="L79">
        <f>wti_hu_daily_update!G80</f>
        <v>9.6364871093749995E-3</v>
      </c>
      <c r="O79">
        <v>0.81100000000000005</v>
      </c>
    </row>
    <row r="80" spans="1:15" x14ac:dyDescent="0.25">
      <c r="A80" s="2">
        <f>wti_hu_daily_update!B81</f>
        <v>39387</v>
      </c>
      <c r="B80" s="37">
        <f>((((wti_hu_benz_analysis!$I$221+(wti_hu_benz_analysis!$I$222*I80)+(K80*wti_hu_benz_analysis!$I$223))/42)*((I80*1.95)/42))+L80)*100</f>
        <v>70.202716412237393</v>
      </c>
      <c r="C80" s="56"/>
      <c r="H80" s="2">
        <f>wti_hu_daily_update!B81</f>
        <v>39387</v>
      </c>
      <c r="I80">
        <f>wti_hu_daily_update!C81</f>
        <v>22.45</v>
      </c>
      <c r="J80">
        <f>wti_hu_daily_update!E81</f>
        <v>0.17454999999999998</v>
      </c>
      <c r="K80">
        <v>0.81100000000000005</v>
      </c>
      <c r="L80">
        <f>wti_hu_daily_update!G81</f>
        <v>9.592522526041666E-3</v>
      </c>
      <c r="O80">
        <v>0.81100000000000005</v>
      </c>
    </row>
    <row r="81" spans="1:15" x14ac:dyDescent="0.25">
      <c r="A81" s="2">
        <f>wti_hu_daily_update!B82</f>
        <v>39417</v>
      </c>
      <c r="B81" s="37">
        <f>((((wti_hu_benz_analysis!$I$221+(wti_hu_benz_analysis!$I$222*I81)+(K81*wti_hu_benz_analysis!$I$223))/42)*((I81*1.95)/42))+L81)*100</f>
        <v>70.198319953904061</v>
      </c>
      <c r="C81" s="56"/>
      <c r="H81" s="2">
        <f>wti_hu_daily_update!B82</f>
        <v>39417</v>
      </c>
      <c r="I81">
        <f>wti_hu_daily_update!C82</f>
        <v>22.45</v>
      </c>
      <c r="J81">
        <f>wti_hu_daily_update!E82</f>
        <v>0.17374999999999999</v>
      </c>
      <c r="K81">
        <v>0.81100000000000005</v>
      </c>
      <c r="L81">
        <f>wti_hu_daily_update!G82</f>
        <v>9.5485579427083325E-3</v>
      </c>
      <c r="O81">
        <v>0.81100000000000005</v>
      </c>
    </row>
    <row r="82" spans="1:15" x14ac:dyDescent="0.25">
      <c r="A82" s="2">
        <f>wti_hu_daily_update!B83</f>
        <v>39448</v>
      </c>
      <c r="B82" s="37">
        <f>((((wti_hu_benz_analysis!$I$221+(wti_hu_benz_analysis!$I$222*I82)+(K82*wti_hu_benz_analysis!$I$223))/42)*((I82*1.95)/42))+L82)*100</f>
        <v>70.296999987220431</v>
      </c>
      <c r="C82" s="56"/>
      <c r="H82" s="2">
        <f>wti_hu_daily_update!B83</f>
        <v>39448</v>
      </c>
      <c r="I82">
        <f>wti_hu_daily_update!C83</f>
        <v>22.466666666666701</v>
      </c>
      <c r="J82">
        <f>wti_hu_daily_update!E83</f>
        <v>0.17294999999999999</v>
      </c>
      <c r="K82">
        <v>0.81100000000000005</v>
      </c>
      <c r="L82">
        <f>wti_hu_daily_update!G83</f>
        <v>9.5116494791666808E-3</v>
      </c>
      <c r="O82">
        <v>0.81100000000000005</v>
      </c>
    </row>
    <row r="83" spans="1:15" x14ac:dyDescent="0.25">
      <c r="A83" s="2">
        <f>wti_hu_daily_update!B84</f>
        <v>39479</v>
      </c>
      <c r="B83" s="37">
        <f>((((wti_hu_benz_analysis!$I$221+(wti_hu_benz_analysis!$I$222*I83)+(K83*wti_hu_benz_analysis!$I$223))/42)*((I83*1.95)/42))+L83)*100</f>
        <v>70.394097988975432</v>
      </c>
      <c r="C83" s="56"/>
      <c r="H83" s="2">
        <f>wti_hu_daily_update!B84</f>
        <v>39479</v>
      </c>
      <c r="I83">
        <f>wti_hu_daily_update!C84</f>
        <v>22.483333333333299</v>
      </c>
      <c r="J83">
        <f>wti_hu_daily_update!E84</f>
        <v>0.17185</v>
      </c>
      <c r="K83">
        <v>0.81100000000000005</v>
      </c>
      <c r="L83">
        <f>wti_hu_daily_update!G84</f>
        <v>9.4581645399305411E-3</v>
      </c>
      <c r="O83">
        <v>0.81100000000000005</v>
      </c>
    </row>
    <row r="84" spans="1:15" x14ac:dyDescent="0.25">
      <c r="A84" s="2">
        <f>wti_hu_daily_update!B85</f>
        <v>39508</v>
      </c>
      <c r="B84" s="37">
        <f>((((wti_hu_benz_analysis!$I$221+(wti_hu_benz_analysis!$I$222*I84)+(K84*wti_hu_benz_analysis!$I$223))/42)*((I84*1.95)/42))+L84)*100</f>
        <v>70.494016537295337</v>
      </c>
      <c r="C84" s="56"/>
      <c r="H84" s="2">
        <f>wti_hu_daily_update!B85</f>
        <v>39508</v>
      </c>
      <c r="I84">
        <f>wti_hu_daily_update!C85</f>
        <v>22.5</v>
      </c>
      <c r="J84">
        <f>wti_hu_daily_update!E85</f>
        <v>0.17125000000000001</v>
      </c>
      <c r="K84">
        <v>0.81100000000000005</v>
      </c>
      <c r="L84">
        <f>wti_hu_daily_update!G85</f>
        <v>9.4321289062500001E-3</v>
      </c>
      <c r="O84">
        <v>0.81100000000000005</v>
      </c>
    </row>
    <row r="85" spans="1:15" x14ac:dyDescent="0.25">
      <c r="A85" s="2">
        <f>wti_hu_daily_update!B86</f>
        <v>39539</v>
      </c>
      <c r="B85" s="37">
        <f>((((wti_hu_benz_analysis!$I$221+(wti_hu_benz_analysis!$I$222*I85)+(K85*wti_hu_benz_analysis!$I$223))/42)*((I85*1.95)/42))+L85)*100</f>
        <v>70.59345461655451</v>
      </c>
      <c r="C85" s="56"/>
      <c r="H85" s="2">
        <f>wti_hu_daily_update!B86</f>
        <v>39539</v>
      </c>
      <c r="I85">
        <f>wti_hu_daily_update!C86</f>
        <v>22.516666666666701</v>
      </c>
      <c r="J85">
        <f>wti_hu_daily_update!E86</f>
        <v>0.17054999999999998</v>
      </c>
      <c r="K85">
        <v>0.81100000000000005</v>
      </c>
      <c r="L85">
        <f>wti_hu_daily_update!G86</f>
        <v>9.4005324218750137E-3</v>
      </c>
      <c r="O85">
        <v>0.81100000000000005</v>
      </c>
    </row>
    <row r="86" spans="1:15" x14ac:dyDescent="0.25">
      <c r="A86" s="2">
        <f>wti_hu_daily_update!B87</f>
        <v>39569</v>
      </c>
      <c r="B86" s="37">
        <f>((((wti_hu_benz_analysis!$I$221+(wti_hu_benz_analysis!$I$222*I86)+(K86*wti_hu_benz_analysis!$I$223))/42)*((I86*1.95)/42))+L86)*100</f>
        <v>70.692962600016173</v>
      </c>
      <c r="C86" s="56"/>
      <c r="H86" s="2">
        <f>wti_hu_daily_update!B87</f>
        <v>39569</v>
      </c>
      <c r="I86">
        <f>wti_hu_daily_update!C87</f>
        <v>22.533333333333299</v>
      </c>
      <c r="J86">
        <f>wti_hu_daily_update!E87</f>
        <v>0.16985</v>
      </c>
      <c r="K86">
        <v>0.81100000000000005</v>
      </c>
      <c r="L86">
        <f>wti_hu_daily_update!G87</f>
        <v>9.3688788194444313E-3</v>
      </c>
      <c r="O86">
        <v>0.81100000000000005</v>
      </c>
    </row>
    <row r="87" spans="1:15" x14ac:dyDescent="0.25">
      <c r="A87" s="2">
        <f>wti_hu_daily_update!B88</f>
        <v>39600</v>
      </c>
      <c r="B87" s="37">
        <f>((((wti_hu_benz_analysis!$I$221+(wti_hu_benz_analysis!$I$222*I87)+(K87*wti_hu_benz_analysis!$I$223))/42)*((I87*1.95)/42))+L87)*100</f>
        <v>70.792540487681649</v>
      </c>
      <c r="C87" s="56"/>
      <c r="H87" s="2">
        <f>wti_hu_daily_update!B88</f>
        <v>39600</v>
      </c>
      <c r="I87">
        <f>wti_hu_daily_update!C88</f>
        <v>22.55</v>
      </c>
      <c r="J87">
        <f>wti_hu_daily_update!E88</f>
        <v>0.16914999999999999</v>
      </c>
      <c r="K87">
        <v>0.81100000000000005</v>
      </c>
      <c r="L87">
        <f>wti_hu_daily_update!G88</f>
        <v>9.3371680989583344E-3</v>
      </c>
      <c r="O87">
        <v>0.81100000000000005</v>
      </c>
    </row>
    <row r="88" spans="1:15" x14ac:dyDescent="0.25">
      <c r="A88" s="2">
        <f>wti_hu_daily_update!B89</f>
        <v>39630</v>
      </c>
      <c r="B88" s="37">
        <f>((((wti_hu_benz_analysis!$I$221+(wti_hu_benz_analysis!$I$222*I88)+(K88*wti_hu_benz_analysis!$I$223))/42)*((I88*1.95)/42))+L88)*100</f>
        <v>70.891635866355799</v>
      </c>
      <c r="C88" s="56"/>
      <c r="H88" s="2">
        <f>wti_hu_daily_update!B89</f>
        <v>39630</v>
      </c>
      <c r="I88">
        <f>wti_hu_daily_update!C89</f>
        <v>22.566666666666698</v>
      </c>
      <c r="J88">
        <f>wti_hu_daily_update!E89</f>
        <v>0.16835</v>
      </c>
      <c r="K88">
        <v>0.81100000000000005</v>
      </c>
      <c r="L88">
        <f>wti_hu_daily_update!G89</f>
        <v>9.2998761284722366E-3</v>
      </c>
      <c r="O88">
        <v>0.81100000000000005</v>
      </c>
    </row>
    <row r="89" spans="1:15" x14ac:dyDescent="0.25">
      <c r="A89" s="2">
        <f>wti_hu_daily_update!B90</f>
        <v>39661</v>
      </c>
      <c r="B89" s="37">
        <f>((((wti_hu_benz_analysis!$I$221+(wti_hu_benz_analysis!$I$222*I89)+(K89*wti_hu_benz_analysis!$I$223))/42)*((I89*1.95)/42))+L89)*100</f>
        <v>70.990800333260324</v>
      </c>
      <c r="C89" s="56"/>
      <c r="H89" s="2">
        <f>wti_hu_daily_update!B90</f>
        <v>39661</v>
      </c>
      <c r="I89">
        <f>wti_hu_daily_update!C90</f>
        <v>22.5833333333333</v>
      </c>
      <c r="J89">
        <f>wti_hu_daily_update!E90</f>
        <v>0.16755</v>
      </c>
      <c r="K89">
        <v>0.81100000000000005</v>
      </c>
      <c r="L89">
        <f>wti_hu_daily_update!G90</f>
        <v>9.2625188802083203E-3</v>
      </c>
      <c r="O89">
        <v>0.81100000000000005</v>
      </c>
    </row>
    <row r="90" spans="1:15" x14ac:dyDescent="0.25">
      <c r="A90" s="2">
        <f>wti_hu_daily_update!B91</f>
        <v>39692</v>
      </c>
      <c r="B90" s="37">
        <f>((((wti_hu_benz_analysis!$I$221+(wti_hu_benz_analysis!$I$222*I90)+(K90*wti_hu_benz_analysis!$I$223))/42)*((I90*1.95)/42))+L90)*100</f>
        <v>71.09141696131303</v>
      </c>
      <c r="C90" s="56"/>
      <c r="H90" s="2">
        <f>wti_hu_daily_update!B91</f>
        <v>39692</v>
      </c>
      <c r="I90">
        <f>wti_hu_daily_update!C91</f>
        <v>22.6</v>
      </c>
      <c r="J90">
        <f>wti_hu_daily_update!E91</f>
        <v>0.16700000000000001</v>
      </c>
      <c r="K90">
        <v>0.81100000000000005</v>
      </c>
      <c r="L90">
        <f>wti_hu_daily_update!G91</f>
        <v>9.2389270833333342E-3</v>
      </c>
      <c r="O90">
        <v>0.81100000000000005</v>
      </c>
    </row>
    <row r="91" spans="1:15" x14ac:dyDescent="0.25">
      <c r="A91" s="2">
        <f>wti_hu_daily_update!B92</f>
        <v>39722</v>
      </c>
      <c r="B91" s="37">
        <f>((((wti_hu_benz_analysis!$I$221+(wti_hu_benz_analysis!$I$222*I91)+(K91*wti_hu_benz_analysis!$I$223))/42)*((I91*1.95)/42))+L91)*100</f>
        <v>71.192104717527201</v>
      </c>
      <c r="C91" s="56"/>
      <c r="H91" s="2">
        <f>wti_hu_daily_update!B92</f>
        <v>39722</v>
      </c>
      <c r="I91">
        <f>wti_hu_daily_update!C92</f>
        <v>22.616666666666699</v>
      </c>
      <c r="J91">
        <f>wti_hu_daily_update!E92</f>
        <v>0.16644999999999999</v>
      </c>
      <c r="K91">
        <v>0.81100000000000005</v>
      </c>
      <c r="L91">
        <f>wti_hu_daily_update!G92</f>
        <v>9.2152904079861233E-3</v>
      </c>
      <c r="O91">
        <v>0.81100000000000005</v>
      </c>
    </row>
    <row r="92" spans="1:15" x14ac:dyDescent="0.25">
      <c r="A92" s="2">
        <f>wti_hu_daily_update!B93</f>
        <v>39753</v>
      </c>
      <c r="B92" s="37">
        <f>((((wti_hu_benz_analysis!$I$221+(wti_hu_benz_analysis!$I$222*I92)+(K92*wti_hu_benz_analysis!$I$223))/42)*((I92*1.95)/42))+L92)*100</f>
        <v>71.292863601902283</v>
      </c>
      <c r="C92" s="56"/>
      <c r="H92" s="2">
        <f>wti_hu_daily_update!B93</f>
        <v>39753</v>
      </c>
      <c r="I92">
        <f>wti_hu_daily_update!C93</f>
        <v>22.633333333333301</v>
      </c>
      <c r="J92">
        <f>wti_hu_daily_update!E93</f>
        <v>0.16590000000000002</v>
      </c>
      <c r="K92">
        <v>0.81100000000000005</v>
      </c>
      <c r="L92">
        <f>wti_hu_daily_update!G93</f>
        <v>9.1916088541666528E-3</v>
      </c>
      <c r="O92">
        <v>0.81100000000000005</v>
      </c>
    </row>
    <row r="93" spans="1:15" x14ac:dyDescent="0.25">
      <c r="A93" s="2">
        <f>wti_hu_daily_update!B94</f>
        <v>39783</v>
      </c>
      <c r="B93" s="37">
        <f>((((wti_hu_benz_analysis!$I$221+(wti_hu_benz_analysis!$I$222*I93)+(K93*wti_hu_benz_analysis!$I$223))/42)*((I93*1.95)/42))+L93)*100</f>
        <v>71.393693614439442</v>
      </c>
      <c r="C93" s="56"/>
      <c r="H93" s="2">
        <f>wti_hu_daily_update!B94</f>
        <v>39783</v>
      </c>
      <c r="I93">
        <f>wti_hu_daily_update!C94</f>
        <v>22.65</v>
      </c>
      <c r="J93">
        <f>wti_hu_daily_update!E94</f>
        <v>0.16535</v>
      </c>
      <c r="K93">
        <v>0.81100000000000005</v>
      </c>
      <c r="L93">
        <f>wti_hu_daily_update!G94</f>
        <v>9.1678824218750007E-3</v>
      </c>
      <c r="O93">
        <v>0.81100000000000005</v>
      </c>
    </row>
    <row r="94" spans="1:15" x14ac:dyDescent="0.25">
      <c r="A94" s="2">
        <f>wti_hu_daily_update!B95</f>
        <v>39814</v>
      </c>
      <c r="B94" s="37">
        <f>((((wti_hu_benz_analysis!$I$221+(wti_hu_benz_analysis!$I$222*I94)+(K94*wti_hu_benz_analysis!$I$223))/42)*((I94*1.95)/42))+L94)*100</f>
        <v>71.502362810693683</v>
      </c>
      <c r="C94" s="56"/>
      <c r="H94" s="2">
        <f>wti_hu_daily_update!B95</f>
        <v>39814</v>
      </c>
      <c r="I94">
        <f>wti_hu_daily_update!C95</f>
        <v>22.6666666666667</v>
      </c>
      <c r="J94">
        <f>wti_hu_daily_update!E95</f>
        <v>0.16620000000000001</v>
      </c>
      <c r="K94">
        <v>0.81100000000000005</v>
      </c>
      <c r="L94">
        <f>wti_hu_daily_update!G95</f>
        <v>9.2217916666666802E-3</v>
      </c>
      <c r="O94">
        <v>0.81100000000000005</v>
      </c>
    </row>
    <row r="95" spans="1:15" x14ac:dyDescent="0.25">
      <c r="A95" s="2">
        <f>wti_hu_daily_update!B96</f>
        <v>39845</v>
      </c>
      <c r="B95" s="37">
        <f>((((wti_hu_benz_analysis!$I$221+(wti_hu_benz_analysis!$I$222*I95)+(K95*wti_hu_benz_analysis!$I$223))/42)*((I95*1.95)/42))+L95)*100</f>
        <v>71.602785522261513</v>
      </c>
      <c r="C95" s="56"/>
      <c r="H95" s="2">
        <f>wti_hu_daily_update!B96</f>
        <v>39845</v>
      </c>
      <c r="I95">
        <f>wti_hu_daily_update!C96</f>
        <v>22.683333333333298</v>
      </c>
      <c r="J95">
        <f>wti_hu_daily_update!E96</f>
        <v>0.16555</v>
      </c>
      <c r="K95">
        <v>0.81100000000000005</v>
      </c>
      <c r="L95">
        <f>wti_hu_daily_update!G96</f>
        <v>9.1924799045138752E-3</v>
      </c>
      <c r="O95">
        <v>0.81100000000000005</v>
      </c>
    </row>
    <row r="96" spans="1:15" x14ac:dyDescent="0.25">
      <c r="A96" s="2">
        <f>wti_hu_daily_update!B97</f>
        <v>39873</v>
      </c>
      <c r="B96" s="37">
        <f>((((wti_hu_benz_analysis!$I$221+(wti_hu_benz_analysis!$I$222*I96)+(K96*wti_hu_benz_analysis!$I$223))/42)*((I96*1.95)/42))+L96)*100</f>
        <v>71.703278546019277</v>
      </c>
      <c r="C96" s="56"/>
      <c r="H96" s="2">
        <f>wti_hu_daily_update!B97</f>
        <v>39873</v>
      </c>
      <c r="I96">
        <f>wti_hu_daily_update!C97</f>
        <v>22.7</v>
      </c>
      <c r="J96">
        <f>wti_hu_daily_update!E97</f>
        <v>0.16490000000000002</v>
      </c>
      <c r="K96">
        <v>0.81100000000000005</v>
      </c>
      <c r="L96">
        <f>wti_hu_daily_update!G97</f>
        <v>9.1631151041666661E-3</v>
      </c>
      <c r="O96">
        <v>0.81100000000000005</v>
      </c>
    </row>
    <row r="97" spans="1:15" x14ac:dyDescent="0.25">
      <c r="A97" s="2">
        <f>wti_hu_daily_update!B98</f>
        <v>39904</v>
      </c>
      <c r="B97" s="37">
        <f>((((wti_hu_benz_analysis!$I$221+(wti_hu_benz_analysis!$I$222*I97)+(K97*wti_hu_benz_analysis!$I$223))/42)*((I97*1.95)/42))+L97)*100</f>
        <v>71.803841881966306</v>
      </c>
      <c r="C97" s="56"/>
      <c r="H97" s="2">
        <f>wti_hu_daily_update!B98</f>
        <v>39904</v>
      </c>
      <c r="I97">
        <f>wti_hu_daily_update!C98</f>
        <v>22.716666666666701</v>
      </c>
      <c r="J97">
        <f>wti_hu_daily_update!E98</f>
        <v>0.16424999999999998</v>
      </c>
      <c r="K97">
        <v>0.81100000000000005</v>
      </c>
      <c r="L97">
        <f>wti_hu_daily_update!G98</f>
        <v>9.1336972656250112E-3</v>
      </c>
      <c r="O97">
        <v>0.81100000000000005</v>
      </c>
    </row>
    <row r="98" spans="1:15" x14ac:dyDescent="0.25">
      <c r="A98" s="2">
        <f>wti_hu_daily_update!B99</f>
        <v>39934</v>
      </c>
      <c r="B98" s="37">
        <f>((((wti_hu_benz_analysis!$I$221+(wti_hu_benz_analysis!$I$222*I98)+(K98*wti_hu_benz_analysis!$I$223))/42)*((I98*1.95)/42))+L98)*100</f>
        <v>71.905588516213072</v>
      </c>
      <c r="C98" s="56"/>
      <c r="H98" s="2">
        <f>wti_hu_daily_update!B99</f>
        <v>39934</v>
      </c>
      <c r="I98">
        <f>wti_hu_daily_update!C99</f>
        <v>22.733333333333299</v>
      </c>
      <c r="J98">
        <f>wti_hu_daily_update!E99</f>
        <v>0.1638</v>
      </c>
      <c r="K98">
        <v>0.81100000000000005</v>
      </c>
      <c r="L98">
        <f>wti_hu_daily_update!G99</f>
        <v>9.1153562499999858E-3</v>
      </c>
      <c r="O98">
        <v>0.81100000000000005</v>
      </c>
    </row>
    <row r="99" spans="1:15" x14ac:dyDescent="0.25">
      <c r="A99" s="2">
        <f>wti_hu_daily_update!B100</f>
        <v>39965</v>
      </c>
      <c r="B99" s="37">
        <f>((((wti_hu_benz_analysis!$I$221+(wti_hu_benz_analysis!$I$222*I99)+(K99*wti_hu_benz_analysis!$I$223))/42)*((I99*1.95)/42))+L99)*100</f>
        <v>72.007407094594171</v>
      </c>
      <c r="C99" s="56"/>
      <c r="H99" s="2">
        <f>wti_hu_daily_update!B100</f>
        <v>39965</v>
      </c>
      <c r="I99">
        <f>wti_hu_daily_update!C100</f>
        <v>22.75</v>
      </c>
      <c r="J99">
        <f>wti_hu_daily_update!E100</f>
        <v>0.16335</v>
      </c>
      <c r="K99">
        <v>0.81100000000000005</v>
      </c>
      <c r="L99">
        <f>wti_hu_daily_update!G100</f>
        <v>9.0969785156249997E-3</v>
      </c>
      <c r="O99">
        <v>0.81100000000000005</v>
      </c>
    </row>
    <row r="100" spans="1:15" x14ac:dyDescent="0.25">
      <c r="A100" s="2">
        <f>wti_hu_daily_update!B101</f>
        <v>39995</v>
      </c>
      <c r="B100" s="37">
        <f>((((wti_hu_benz_analysis!$I$221+(wti_hu_benz_analysis!$I$222*I100)+(K100*wti_hu_benz_analysis!$I$223))/42)*((I100*1.95)/42))+L100)*100</f>
        <v>72.109297617108354</v>
      </c>
      <c r="C100" s="56"/>
      <c r="H100" s="2">
        <f>wti_hu_daily_update!B101</f>
        <v>39995</v>
      </c>
      <c r="I100">
        <f>wti_hu_daily_update!C101</f>
        <v>22.766666666666602</v>
      </c>
      <c r="J100">
        <f>wti_hu_daily_update!E101</f>
        <v>0.16290000000000002</v>
      </c>
      <c r="K100">
        <v>0.81100000000000005</v>
      </c>
      <c r="L100">
        <f>wti_hu_daily_update!G101</f>
        <v>9.0785640624999747E-3</v>
      </c>
      <c r="O100">
        <v>0.81100000000000005</v>
      </c>
    </row>
    <row r="101" spans="1:15" x14ac:dyDescent="0.25">
      <c r="A101" s="2">
        <f>wti_hu_daily_update!B102</f>
        <v>40026</v>
      </c>
      <c r="B101" s="37">
        <f>((((wti_hu_benz_analysis!$I$221+(wti_hu_benz_analysis!$I$222*I101)+(K101*wti_hu_benz_analysis!$I$223))/42)*((I101*1.95)/42))+L101)*100</f>
        <v>72.211260083756883</v>
      </c>
      <c r="C101" s="56"/>
      <c r="H101" s="2">
        <f>wti_hu_daily_update!B102</f>
        <v>40026</v>
      </c>
      <c r="I101">
        <f>wti_hu_daily_update!C102</f>
        <v>22.783333333333299</v>
      </c>
      <c r="J101">
        <f>wti_hu_daily_update!E102</f>
        <v>0.16244999999999998</v>
      </c>
      <c r="K101">
        <v>0.81100000000000005</v>
      </c>
      <c r="L101">
        <f>wti_hu_daily_update!G102</f>
        <v>9.0601128906249856E-3</v>
      </c>
      <c r="O101">
        <v>0.81100000000000005</v>
      </c>
    </row>
    <row r="102" spans="1:15" x14ac:dyDescent="0.25">
      <c r="A102" s="2">
        <f>wti_hu_daily_update!B103</f>
        <v>40057</v>
      </c>
      <c r="B102" s="37">
        <f>((((wti_hu_benz_analysis!$I$221+(wti_hu_benz_analysis!$I$222*I102)+(K102*wti_hu_benz_analysis!$I$223))/42)*((I102*1.95)/42))+L102)*100</f>
        <v>72.313294494539122</v>
      </c>
      <c r="C102" s="56"/>
      <c r="H102" s="2">
        <f>wti_hu_daily_update!B103</f>
        <v>40057</v>
      </c>
      <c r="I102">
        <f>wti_hu_daily_update!C103</f>
        <v>22.8</v>
      </c>
      <c r="J102">
        <f>wti_hu_daily_update!E103</f>
        <v>0.16200000000000001</v>
      </c>
      <c r="K102">
        <v>0.81100000000000005</v>
      </c>
      <c r="L102">
        <f>wti_hu_daily_update!G103</f>
        <v>9.0416250000000011E-3</v>
      </c>
      <c r="O102">
        <v>0.81100000000000005</v>
      </c>
    </row>
    <row r="103" spans="1:15" x14ac:dyDescent="0.25">
      <c r="A103" s="2">
        <f>wti_hu_daily_update!B104</f>
        <v>40087</v>
      </c>
      <c r="B103" s="37">
        <f>((((wti_hu_benz_analysis!$I$221+(wti_hu_benz_analysis!$I$222*I103)+(K103*wti_hu_benz_analysis!$I$223))/42)*((I103*1.95)/42))+L103)*100</f>
        <v>72.415400849454443</v>
      </c>
      <c r="C103" s="56"/>
      <c r="H103" s="2">
        <f>wti_hu_daily_update!B104</f>
        <v>40087</v>
      </c>
      <c r="I103">
        <f>wti_hu_daily_update!C104</f>
        <v>22.816666666666599</v>
      </c>
      <c r="J103">
        <f>wti_hu_daily_update!E104</f>
        <v>0.16155</v>
      </c>
      <c r="K103">
        <v>0.81100000000000005</v>
      </c>
      <c r="L103">
        <f>wti_hu_daily_update!G104</f>
        <v>9.0231003906249725E-3</v>
      </c>
      <c r="O103">
        <v>0.81100000000000005</v>
      </c>
    </row>
    <row r="104" spans="1:15" x14ac:dyDescent="0.25">
      <c r="A104" s="2">
        <f>wti_hu_daily_update!B105</f>
        <v>40118</v>
      </c>
      <c r="B104" s="37">
        <f>((((wti_hu_benz_analysis!$I$221+(wti_hu_benz_analysis!$I$222*I104)+(K104*wti_hu_benz_analysis!$I$223))/42)*((I104*1.95)/42))+L104)*100</f>
        <v>72.517579148504126</v>
      </c>
      <c r="C104" s="56"/>
      <c r="H104" s="2">
        <f>wti_hu_daily_update!B105</f>
        <v>40118</v>
      </c>
      <c r="I104">
        <f>wti_hu_daily_update!C105</f>
        <v>22.8333333333333</v>
      </c>
      <c r="J104">
        <f>wti_hu_daily_update!E105</f>
        <v>0.16110000000000002</v>
      </c>
      <c r="K104">
        <v>0.81100000000000005</v>
      </c>
      <c r="L104">
        <f>wti_hu_daily_update!G105</f>
        <v>9.0045390624999885E-3</v>
      </c>
      <c r="O104">
        <v>0.81100000000000005</v>
      </c>
    </row>
    <row r="105" spans="1:15" x14ac:dyDescent="0.25">
      <c r="A105" s="2">
        <f>wti_hu_daily_update!B106</f>
        <v>40148</v>
      </c>
      <c r="B105" s="37">
        <f>((((wti_hu_benz_analysis!$I$221+(wti_hu_benz_analysis!$I$222*I105)+(K105*wti_hu_benz_analysis!$I$223))/42)*((I105*1.95)/42))+L105)*100</f>
        <v>72.620388740645836</v>
      </c>
      <c r="C105" s="56"/>
      <c r="H105" s="2">
        <f>wti_hu_daily_update!B106</f>
        <v>40148</v>
      </c>
      <c r="I105">
        <f>wti_hu_daily_update!C106</f>
        <v>22.85</v>
      </c>
      <c r="J105">
        <f>wti_hu_daily_update!E106</f>
        <v>0.16075</v>
      </c>
      <c r="K105">
        <v>0.81100000000000005</v>
      </c>
      <c r="L105">
        <f>wti_hu_daily_update!G106</f>
        <v>8.9915345052083342E-3</v>
      </c>
      <c r="O105">
        <v>0.81100000000000005</v>
      </c>
    </row>
    <row r="106" spans="1:15" x14ac:dyDescent="0.25">
      <c r="A106" s="2">
        <f>wti_hu_daily_update!B107</f>
        <v>40179</v>
      </c>
      <c r="B106" s="37">
        <f>((((wti_hu_benz_analysis!$I$221+(wti_hu_benz_analysis!$I$222*I106)+(K106*wti_hu_benz_analysis!$I$223))/42)*((I106*1.95)/42))+L106)*100</f>
        <v>72.72327109289283</v>
      </c>
      <c r="C106" s="56"/>
      <c r="H106" s="2">
        <f>wti_hu_daily_update!B107</f>
        <v>40179</v>
      </c>
      <c r="I106">
        <f>wti_hu_daily_update!C107</f>
        <v>22.8666666666666</v>
      </c>
      <c r="J106">
        <f>wti_hu_daily_update!E107</f>
        <v>0.16040000000000001</v>
      </c>
      <c r="K106">
        <v>0.81100000000000005</v>
      </c>
      <c r="L106">
        <f>wti_hu_daily_update!G107</f>
        <v>8.9785013888888619E-3</v>
      </c>
      <c r="O106">
        <v>0.81100000000000005</v>
      </c>
    </row>
    <row r="107" spans="1:15" x14ac:dyDescent="0.25">
      <c r="A107" s="2"/>
    </row>
    <row r="108" spans="1:15" x14ac:dyDescent="0.25">
      <c r="A108" s="2"/>
    </row>
    <row r="109" spans="1:15" x14ac:dyDescent="0.25">
      <c r="A109" s="2"/>
    </row>
    <row r="110" spans="1:15" x14ac:dyDescent="0.25">
      <c r="A110" s="2"/>
    </row>
    <row r="111" spans="1:15" x14ac:dyDescent="0.25">
      <c r="A111" s="2"/>
    </row>
    <row r="112" spans="1:15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80"/>
  <sheetViews>
    <sheetView workbookViewId="0">
      <selection activeCell="K25" sqref="K25"/>
    </sheetView>
  </sheetViews>
  <sheetFormatPr defaultRowHeight="13.2" x14ac:dyDescent="0.25"/>
  <cols>
    <col min="9" max="9" width="12" bestFit="1" customWidth="1"/>
    <col min="10" max="10" width="5.33203125" style="15" customWidth="1"/>
    <col min="11" max="11" width="20.33203125" style="15" bestFit="1" customWidth="1"/>
    <col min="12" max="25" width="9.109375" style="15" customWidth="1"/>
  </cols>
  <sheetData>
    <row r="1" spans="1:19" ht="13.8" thickBot="1" x14ac:dyDescent="0.3">
      <c r="A1" t="s">
        <v>3</v>
      </c>
      <c r="B1" t="s">
        <v>4</v>
      </c>
      <c r="C1" t="s">
        <v>8</v>
      </c>
      <c r="D1" t="s">
        <v>39</v>
      </c>
      <c r="F1" t="s">
        <v>40</v>
      </c>
      <c r="H1" t="s">
        <v>41</v>
      </c>
      <c r="I1" s="15"/>
      <c r="K1" s="10" t="s">
        <v>34</v>
      </c>
      <c r="L1"/>
      <c r="M1"/>
      <c r="N1"/>
      <c r="O1"/>
      <c r="P1"/>
      <c r="Q1"/>
      <c r="R1"/>
      <c r="S1"/>
    </row>
    <row r="2" spans="1:19" ht="13.8" thickBot="1" x14ac:dyDescent="0.3">
      <c r="A2" s="2">
        <v>34033</v>
      </c>
      <c r="B2">
        <v>0.49833333333333335</v>
      </c>
      <c r="C2">
        <v>0.78696081659532435</v>
      </c>
      <c r="I2" s="15"/>
      <c r="K2"/>
      <c r="L2"/>
      <c r="M2"/>
      <c r="N2"/>
      <c r="O2"/>
      <c r="P2"/>
      <c r="Q2"/>
      <c r="R2"/>
      <c r="S2"/>
    </row>
    <row r="3" spans="1:19" x14ac:dyDescent="0.25">
      <c r="A3" s="2">
        <v>34040</v>
      </c>
      <c r="B3">
        <v>0.48309523809523808</v>
      </c>
      <c r="C3">
        <v>0.79025353967731315</v>
      </c>
      <c r="I3" s="17"/>
      <c r="J3" s="17"/>
      <c r="K3" s="6" t="s">
        <v>10</v>
      </c>
      <c r="L3" s="6"/>
      <c r="M3"/>
      <c r="N3"/>
      <c r="O3"/>
      <c r="P3"/>
      <c r="Q3"/>
      <c r="R3"/>
      <c r="S3"/>
    </row>
    <row r="4" spans="1:19" x14ac:dyDescent="0.25">
      <c r="A4" s="2">
        <v>34047</v>
      </c>
      <c r="B4">
        <v>0.47809523809523807</v>
      </c>
      <c r="C4">
        <v>0.77378992426736914</v>
      </c>
      <c r="I4" s="3"/>
      <c r="J4" s="3"/>
      <c r="K4" s="3" t="s">
        <v>11</v>
      </c>
      <c r="L4" s="3">
        <v>0.81634948894698778</v>
      </c>
      <c r="M4"/>
      <c r="N4"/>
      <c r="O4"/>
      <c r="P4"/>
      <c r="Q4"/>
      <c r="R4"/>
      <c r="S4"/>
    </row>
    <row r="5" spans="1:19" x14ac:dyDescent="0.25">
      <c r="A5" s="2">
        <v>34054</v>
      </c>
      <c r="B5">
        <v>0.48595238095238097</v>
      </c>
      <c r="C5">
        <v>0.78366809351333555</v>
      </c>
      <c r="I5" s="3"/>
      <c r="J5" s="3"/>
      <c r="K5" s="3" t="s">
        <v>12</v>
      </c>
      <c r="L5" s="3">
        <v>0.66642648810400817</v>
      </c>
      <c r="M5"/>
      <c r="N5"/>
      <c r="O5"/>
      <c r="P5"/>
      <c r="Q5"/>
      <c r="R5"/>
      <c r="S5"/>
    </row>
    <row r="6" spans="1:19" x14ac:dyDescent="0.25">
      <c r="A6" s="2">
        <v>34068</v>
      </c>
      <c r="B6">
        <v>0.48142857142857143</v>
      </c>
      <c r="C6">
        <v>0.80013170892327956</v>
      </c>
      <c r="D6">
        <f>AVERAGE(B2:B5)</f>
        <v>0.48636904761904759</v>
      </c>
      <c r="E6">
        <f>AVERAGE(C2:C5)</f>
        <v>0.78366809351333555</v>
      </c>
      <c r="I6" s="3"/>
      <c r="J6" s="3"/>
      <c r="K6" s="3" t="s">
        <v>13</v>
      </c>
      <c r="L6" s="3">
        <v>0.66553458031819002</v>
      </c>
      <c r="M6"/>
      <c r="N6"/>
      <c r="O6"/>
      <c r="P6"/>
      <c r="Q6"/>
      <c r="R6"/>
      <c r="S6"/>
    </row>
    <row r="7" spans="1:19" x14ac:dyDescent="0.25">
      <c r="A7" s="2">
        <v>34075</v>
      </c>
      <c r="B7">
        <v>0.47952380952380952</v>
      </c>
      <c r="C7">
        <v>0.80342443200526836</v>
      </c>
      <c r="D7">
        <f t="shared" ref="D7:D15" si="0">AVERAGE(B3:B6)</f>
        <v>0.4821428571428571</v>
      </c>
      <c r="E7">
        <f t="shared" ref="E7:E15" si="1">AVERAGE(C3:C6)</f>
        <v>0.78696081659532435</v>
      </c>
      <c r="I7" s="3"/>
      <c r="J7" s="3"/>
      <c r="K7" s="3" t="s">
        <v>14</v>
      </c>
      <c r="L7" s="3">
        <v>8.6273865774585567E-2</v>
      </c>
      <c r="M7"/>
      <c r="N7"/>
      <c r="O7"/>
      <c r="P7"/>
      <c r="Q7"/>
      <c r="R7"/>
      <c r="S7"/>
    </row>
    <row r="8" spans="1:19" ht="13.8" thickBot="1" x14ac:dyDescent="0.3">
      <c r="A8" s="2">
        <v>34082</v>
      </c>
      <c r="B8">
        <v>0.48428571428571426</v>
      </c>
      <c r="C8">
        <v>0.79354626275930196</v>
      </c>
      <c r="D8">
        <f t="shared" si="0"/>
        <v>0.48125000000000001</v>
      </c>
      <c r="E8">
        <f t="shared" si="1"/>
        <v>0.79025353967731315</v>
      </c>
      <c r="I8" s="3"/>
      <c r="J8" s="3"/>
      <c r="K8" s="4" t="s">
        <v>15</v>
      </c>
      <c r="L8" s="4">
        <v>376</v>
      </c>
      <c r="M8"/>
      <c r="N8"/>
      <c r="O8"/>
      <c r="P8"/>
      <c r="Q8"/>
      <c r="R8"/>
      <c r="S8"/>
    </row>
    <row r="9" spans="1:19" x14ac:dyDescent="0.25">
      <c r="A9" s="2">
        <v>34089</v>
      </c>
      <c r="B9">
        <v>0.48880952380952386</v>
      </c>
      <c r="C9">
        <v>0.76391175502140274</v>
      </c>
      <c r="D9">
        <f t="shared" si="0"/>
        <v>0.48279761904761903</v>
      </c>
      <c r="E9">
        <f t="shared" si="1"/>
        <v>0.79519262430029636</v>
      </c>
      <c r="I9" s="15"/>
      <c r="K9"/>
      <c r="L9"/>
      <c r="M9"/>
      <c r="N9"/>
      <c r="O9"/>
      <c r="P9"/>
      <c r="Q9"/>
      <c r="R9"/>
      <c r="S9"/>
    </row>
    <row r="10" spans="1:19" ht="13.8" thickBot="1" x14ac:dyDescent="0.3">
      <c r="A10" s="2">
        <v>34096</v>
      </c>
      <c r="B10">
        <v>0.48666666666666669</v>
      </c>
      <c r="C10">
        <v>0.79683898584129076</v>
      </c>
      <c r="D10">
        <f t="shared" si="0"/>
        <v>0.48351190476190475</v>
      </c>
      <c r="E10">
        <f t="shared" si="1"/>
        <v>0.79025353967731315</v>
      </c>
      <c r="F10">
        <f>AVERAGE(B2:B9)</f>
        <v>0.48494047619047626</v>
      </c>
      <c r="G10">
        <f>AVERAGE(C2:C9)</f>
        <v>0.78696081659532446</v>
      </c>
      <c r="I10" s="15"/>
      <c r="K10" t="s">
        <v>16</v>
      </c>
      <c r="L10"/>
      <c r="M10"/>
      <c r="N10"/>
      <c r="O10"/>
      <c r="P10"/>
      <c r="Q10"/>
      <c r="R10"/>
      <c r="S10"/>
    </row>
    <row r="11" spans="1:19" x14ac:dyDescent="0.25">
      <c r="A11" s="2">
        <v>34103</v>
      </c>
      <c r="B11">
        <v>0.46380952380952384</v>
      </c>
      <c r="C11">
        <v>0.79683898584129076</v>
      </c>
      <c r="D11">
        <f t="shared" si="0"/>
        <v>0.48482142857142863</v>
      </c>
      <c r="E11">
        <f t="shared" si="1"/>
        <v>0.7894303589068159</v>
      </c>
      <c r="F11">
        <f t="shared" ref="F11:F21" si="2">AVERAGE(B3:B10)</f>
        <v>0.48348214285714292</v>
      </c>
      <c r="G11">
        <f t="shared" ref="G11:G21" si="3">AVERAGE(C3:C10)</f>
        <v>0.78819558775107013</v>
      </c>
      <c r="I11" s="18"/>
      <c r="J11" s="18"/>
      <c r="K11" s="5"/>
      <c r="L11" s="5" t="s">
        <v>21</v>
      </c>
      <c r="M11" s="5" t="s">
        <v>22</v>
      </c>
      <c r="N11" s="5" t="s">
        <v>23</v>
      </c>
      <c r="O11" s="5" t="s">
        <v>24</v>
      </c>
      <c r="P11" s="5" t="s">
        <v>25</v>
      </c>
      <c r="Q11"/>
      <c r="R11"/>
      <c r="S11"/>
    </row>
    <row r="12" spans="1:19" x14ac:dyDescent="0.25">
      <c r="A12" s="2">
        <v>34110</v>
      </c>
      <c r="B12">
        <v>0.47333333333333333</v>
      </c>
      <c r="C12">
        <v>0.78366809351333555</v>
      </c>
      <c r="D12">
        <f t="shared" si="0"/>
        <v>0.48089285714285718</v>
      </c>
      <c r="E12">
        <f t="shared" si="1"/>
        <v>0.78778399736582161</v>
      </c>
      <c r="F12">
        <f t="shared" si="2"/>
        <v>0.48107142857142859</v>
      </c>
      <c r="G12">
        <f t="shared" si="3"/>
        <v>0.78901876852156727</v>
      </c>
      <c r="I12" s="3"/>
      <c r="J12" s="3"/>
      <c r="K12" s="3" t="s">
        <v>17</v>
      </c>
      <c r="L12" s="3">
        <v>1</v>
      </c>
      <c r="M12" s="3">
        <v>5.5614855374204346</v>
      </c>
      <c r="N12" s="3">
        <v>5.5614855374204346</v>
      </c>
      <c r="O12" s="3">
        <v>747.19214104929654</v>
      </c>
      <c r="P12" s="3">
        <v>3.4640391947188852E-91</v>
      </c>
      <c r="Q12"/>
      <c r="R12"/>
      <c r="S12"/>
    </row>
    <row r="13" spans="1:19" x14ac:dyDescent="0.25">
      <c r="A13" s="2">
        <v>34117</v>
      </c>
      <c r="B13">
        <v>0.47666666666666668</v>
      </c>
      <c r="C13">
        <v>0.78696081659532435</v>
      </c>
      <c r="D13">
        <f t="shared" si="0"/>
        <v>0.47815476190476197</v>
      </c>
      <c r="E13">
        <f t="shared" si="1"/>
        <v>0.78531445505432984</v>
      </c>
      <c r="F13">
        <f t="shared" si="2"/>
        <v>0.48047619047619045</v>
      </c>
      <c r="G13">
        <f t="shared" si="3"/>
        <v>0.79025353967731304</v>
      </c>
      <c r="I13" s="3"/>
      <c r="J13" s="3"/>
      <c r="K13" s="3" t="s">
        <v>18</v>
      </c>
      <c r="L13" s="3">
        <v>374</v>
      </c>
      <c r="M13" s="3">
        <v>2.7837492884685111</v>
      </c>
      <c r="N13" s="3">
        <v>7.4431799156912063E-3</v>
      </c>
      <c r="O13" s="3"/>
      <c r="P13" s="3"/>
      <c r="Q13"/>
      <c r="R13"/>
      <c r="S13"/>
    </row>
    <row r="14" spans="1:19" ht="13.8" thickBot="1" x14ac:dyDescent="0.3">
      <c r="A14" s="2">
        <v>34124</v>
      </c>
      <c r="B14">
        <v>0.4707142857142857</v>
      </c>
      <c r="C14">
        <v>0.79683898584129076</v>
      </c>
      <c r="D14">
        <f t="shared" si="0"/>
        <v>0.47511904761904766</v>
      </c>
      <c r="E14">
        <f t="shared" si="1"/>
        <v>0.79107672044781041</v>
      </c>
      <c r="F14">
        <f t="shared" si="2"/>
        <v>0.47931547619047615</v>
      </c>
      <c r="G14">
        <f t="shared" si="3"/>
        <v>0.79066513006256167</v>
      </c>
      <c r="H14">
        <f>AVERAGE(B2:B13)</f>
        <v>0.48166666666666674</v>
      </c>
      <c r="I14">
        <f>AVERAGE(C2:C13)</f>
        <v>0.78833278454615296</v>
      </c>
      <c r="J14" s="3"/>
      <c r="K14" s="4" t="s">
        <v>19</v>
      </c>
      <c r="L14" s="4">
        <v>375</v>
      </c>
      <c r="M14" s="4">
        <v>8.3452348258889462</v>
      </c>
      <c r="N14" s="4"/>
      <c r="O14" s="4"/>
      <c r="P14" s="4"/>
      <c r="Q14"/>
      <c r="R14"/>
      <c r="S14"/>
    </row>
    <row r="15" spans="1:19" ht="13.8" thickBot="1" x14ac:dyDescent="0.3">
      <c r="A15" s="2">
        <v>34131</v>
      </c>
      <c r="B15">
        <v>0.45190476190476192</v>
      </c>
      <c r="C15">
        <v>0.78696081659532435</v>
      </c>
      <c r="D15">
        <f t="shared" si="0"/>
        <v>0.47113095238095237</v>
      </c>
      <c r="E15">
        <f t="shared" si="1"/>
        <v>0.79107672044781041</v>
      </c>
      <c r="F15">
        <f t="shared" si="2"/>
        <v>0.47797619047619044</v>
      </c>
      <c r="G15">
        <f t="shared" si="3"/>
        <v>0.79025353967731304</v>
      </c>
      <c r="H15">
        <f t="shared" ref="H15:H78" si="4">AVERAGE(B3:B14)</f>
        <v>0.47936507936507944</v>
      </c>
      <c r="I15">
        <f t="shared" ref="I15:I78" si="5">AVERAGE(C3:C14)</f>
        <v>0.78915596531665011</v>
      </c>
      <c r="K15"/>
      <c r="L15"/>
      <c r="M15"/>
      <c r="N15"/>
      <c r="O15"/>
      <c r="P15"/>
      <c r="Q15"/>
      <c r="R15"/>
      <c r="S15"/>
    </row>
    <row r="16" spans="1:19" x14ac:dyDescent="0.25">
      <c r="A16" s="2">
        <v>34138</v>
      </c>
      <c r="B16">
        <v>0.44452380952380954</v>
      </c>
      <c r="C16">
        <v>0.76720447810339154</v>
      </c>
      <c r="D16">
        <f t="shared" ref="D16:D79" si="6">AVERAGE(B12:B15)</f>
        <v>0.46815476190476191</v>
      </c>
      <c r="E16">
        <f t="shared" ref="E16:E79" si="7">AVERAGE(C12:C15)</f>
        <v>0.78860717813631875</v>
      </c>
      <c r="F16">
        <f t="shared" si="2"/>
        <v>0.47452380952380951</v>
      </c>
      <c r="G16">
        <f t="shared" si="3"/>
        <v>0.78819558775107013</v>
      </c>
      <c r="H16">
        <f t="shared" si="4"/>
        <v>0.47676587301587309</v>
      </c>
      <c r="I16">
        <f t="shared" si="5"/>
        <v>0.78888157172648443</v>
      </c>
      <c r="J16" s="18"/>
      <c r="K16" s="5"/>
      <c r="L16" s="5" t="s">
        <v>26</v>
      </c>
      <c r="M16" s="5" t="s">
        <v>14</v>
      </c>
      <c r="N16" s="5" t="s">
        <v>27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32</v>
      </c>
    </row>
    <row r="17" spans="1:19" x14ac:dyDescent="0.25">
      <c r="A17" s="2">
        <v>34145</v>
      </c>
      <c r="B17">
        <v>0.44857142857142857</v>
      </c>
      <c r="C17">
        <v>0.72769180111952592</v>
      </c>
      <c r="D17">
        <f t="shared" si="6"/>
        <v>0.460952380952381</v>
      </c>
      <c r="E17">
        <f t="shared" si="7"/>
        <v>0.7844912742838327</v>
      </c>
      <c r="F17">
        <f t="shared" si="2"/>
        <v>0.46955357142857146</v>
      </c>
      <c r="G17">
        <f t="shared" si="3"/>
        <v>0.78490286466908121</v>
      </c>
      <c r="H17">
        <f t="shared" si="4"/>
        <v>0.47396825396825398</v>
      </c>
      <c r="I17">
        <f t="shared" si="5"/>
        <v>0.78833278454615296</v>
      </c>
      <c r="J17" s="3"/>
      <c r="K17" s="3" t="s">
        <v>20</v>
      </c>
      <c r="L17" s="3">
        <v>0.28962574153823817</v>
      </c>
      <c r="M17" s="3">
        <v>1.8385773347656391E-2</v>
      </c>
      <c r="N17" s="3">
        <v>15.752709231301187</v>
      </c>
      <c r="O17" s="3">
        <v>3.0336638750098724E-43</v>
      </c>
      <c r="P17" s="3">
        <v>0.25347328896432936</v>
      </c>
      <c r="Q17" s="3">
        <v>0.32577819411214698</v>
      </c>
      <c r="R17" s="3">
        <v>0.25347328896432936</v>
      </c>
      <c r="S17" s="3">
        <v>0.32577819411214698</v>
      </c>
    </row>
    <row r="18" spans="1:19" ht="13.8" thickBot="1" x14ac:dyDescent="0.3">
      <c r="A18" s="2">
        <v>34159</v>
      </c>
      <c r="B18">
        <v>0.42595238095238097</v>
      </c>
      <c r="C18">
        <v>0.73756997036549232</v>
      </c>
      <c r="D18">
        <f t="shared" si="6"/>
        <v>0.45392857142857146</v>
      </c>
      <c r="E18">
        <f t="shared" si="7"/>
        <v>0.7696740204148832</v>
      </c>
      <c r="F18">
        <f t="shared" si="2"/>
        <v>0.46452380952380951</v>
      </c>
      <c r="G18">
        <f t="shared" si="3"/>
        <v>0.78037537043134675</v>
      </c>
      <c r="H18">
        <f t="shared" si="4"/>
        <v>0.47085317460317455</v>
      </c>
      <c r="I18">
        <f t="shared" si="5"/>
        <v>0.78366809351333544</v>
      </c>
      <c r="J18" s="3"/>
      <c r="K18" s="4" t="s">
        <v>33</v>
      </c>
      <c r="L18" s="4">
        <v>1.0177225653660995</v>
      </c>
      <c r="M18" s="4">
        <v>3.7231733412461811E-2</v>
      </c>
      <c r="N18" s="4">
        <v>27.334815548111393</v>
      </c>
      <c r="O18" s="4">
        <v>3.4640391947327597E-91</v>
      </c>
      <c r="P18" s="4">
        <v>0.94451278240040137</v>
      </c>
      <c r="Q18" s="4">
        <v>1.0909323483317976</v>
      </c>
      <c r="R18" s="4">
        <v>0.94451278240040137</v>
      </c>
      <c r="S18" s="4">
        <v>1.0909323483317976</v>
      </c>
    </row>
    <row r="19" spans="1:19" ht="13.8" thickBot="1" x14ac:dyDescent="0.3">
      <c r="A19" s="2">
        <v>34166</v>
      </c>
      <c r="B19">
        <v>0.40976190476190477</v>
      </c>
      <c r="C19">
        <v>0.70793546262759299</v>
      </c>
      <c r="D19">
        <f t="shared" si="6"/>
        <v>0.44273809523809526</v>
      </c>
      <c r="E19">
        <f t="shared" si="7"/>
        <v>0.75485676654593359</v>
      </c>
      <c r="F19">
        <f t="shared" si="2"/>
        <v>0.45693452380952376</v>
      </c>
      <c r="G19">
        <f t="shared" si="3"/>
        <v>0.772966743496872</v>
      </c>
      <c r="H19">
        <f t="shared" si="4"/>
        <v>0.46623015873015872</v>
      </c>
      <c r="I19">
        <f t="shared" si="5"/>
        <v>0.77845461530018645</v>
      </c>
      <c r="K19"/>
      <c r="L19"/>
      <c r="M19"/>
      <c r="N19"/>
      <c r="O19"/>
      <c r="P19"/>
      <c r="Q19"/>
      <c r="R19"/>
      <c r="S19"/>
    </row>
    <row r="20" spans="1:19" ht="13.8" thickBot="1" x14ac:dyDescent="0.3">
      <c r="A20" s="2">
        <v>34173</v>
      </c>
      <c r="B20">
        <v>0.42261904761904762</v>
      </c>
      <c r="C20">
        <v>0.67830095488969377</v>
      </c>
      <c r="D20">
        <f t="shared" si="6"/>
        <v>0.432202380952381</v>
      </c>
      <c r="E20">
        <f t="shared" si="7"/>
        <v>0.73510042805400078</v>
      </c>
      <c r="F20">
        <f t="shared" si="2"/>
        <v>0.45017857142857143</v>
      </c>
      <c r="G20">
        <f t="shared" si="3"/>
        <v>0.76185380309515982</v>
      </c>
      <c r="H20">
        <f t="shared" si="4"/>
        <v>0.4604166666666667</v>
      </c>
      <c r="I20">
        <f t="shared" si="5"/>
        <v>0.77049720118538023</v>
      </c>
      <c r="K20" s="10" t="s">
        <v>38</v>
      </c>
      <c r="L20"/>
      <c r="M20"/>
      <c r="N20"/>
      <c r="O20"/>
      <c r="P20"/>
      <c r="Q20"/>
      <c r="R20"/>
      <c r="S20"/>
    </row>
    <row r="21" spans="1:19" ht="13.8" thickBot="1" x14ac:dyDescent="0.3">
      <c r="A21" s="2">
        <v>34180</v>
      </c>
      <c r="B21">
        <v>0.42571428571428571</v>
      </c>
      <c r="C21">
        <v>0.69805729338162659</v>
      </c>
      <c r="D21">
        <f t="shared" si="6"/>
        <v>0.42672619047619048</v>
      </c>
      <c r="E21">
        <f t="shared" si="7"/>
        <v>0.7128745472505762</v>
      </c>
      <c r="F21">
        <f t="shared" si="2"/>
        <v>0.44383928571428566</v>
      </c>
      <c r="G21">
        <f t="shared" si="3"/>
        <v>0.7486829107672045</v>
      </c>
      <c r="H21">
        <f t="shared" si="4"/>
        <v>0.45527777777777784</v>
      </c>
      <c r="I21">
        <f t="shared" si="5"/>
        <v>0.76089342552957973</v>
      </c>
      <c r="K21"/>
      <c r="L21"/>
      <c r="M21"/>
      <c r="N21"/>
      <c r="O21"/>
      <c r="P21"/>
      <c r="Q21"/>
      <c r="R21"/>
      <c r="S21"/>
    </row>
    <row r="22" spans="1:19" x14ac:dyDescent="0.25">
      <c r="A22" s="2">
        <v>34187</v>
      </c>
      <c r="B22">
        <v>0.41119047619047616</v>
      </c>
      <c r="C22">
        <v>0.72439907803753711</v>
      </c>
      <c r="D22">
        <f t="shared" si="6"/>
        <v>0.42101190476190475</v>
      </c>
      <c r="E22">
        <f t="shared" si="7"/>
        <v>0.70546592031610134</v>
      </c>
      <c r="F22">
        <f t="shared" ref="F22:F85" si="8">AVERAGE(B14:B21)</f>
        <v>0.43747023809523805</v>
      </c>
      <c r="G22">
        <f t="shared" ref="G22:G85" si="9">AVERAGE(C14:C21)</f>
        <v>0.73756997036549232</v>
      </c>
      <c r="H22">
        <f t="shared" si="4"/>
        <v>0.45001984126984124</v>
      </c>
      <c r="I22">
        <f t="shared" si="5"/>
        <v>0.75540555372626506</v>
      </c>
      <c r="J22" s="17"/>
      <c r="K22" s="6" t="s">
        <v>10</v>
      </c>
      <c r="L22" s="6"/>
      <c r="M22"/>
      <c r="N22"/>
      <c r="O22"/>
      <c r="P22"/>
      <c r="Q22"/>
      <c r="R22"/>
      <c r="S22"/>
    </row>
    <row r="23" spans="1:19" x14ac:dyDescent="0.25">
      <c r="A23" s="2">
        <v>34194</v>
      </c>
      <c r="B23">
        <v>0.4319047619047619</v>
      </c>
      <c r="C23">
        <v>0.74744813961145873</v>
      </c>
      <c r="D23">
        <f t="shared" si="6"/>
        <v>0.41732142857142857</v>
      </c>
      <c r="E23">
        <f t="shared" si="7"/>
        <v>0.70217319723411253</v>
      </c>
      <c r="F23">
        <f t="shared" si="8"/>
        <v>0.43002976190476194</v>
      </c>
      <c r="G23">
        <f t="shared" si="9"/>
        <v>0.72851498189002317</v>
      </c>
      <c r="H23">
        <f t="shared" si="4"/>
        <v>0.4437301587301587</v>
      </c>
      <c r="I23">
        <f t="shared" si="5"/>
        <v>0.74936889474261881</v>
      </c>
      <c r="J23" s="3"/>
      <c r="K23" s="3" t="s">
        <v>11</v>
      </c>
      <c r="L23" s="3">
        <v>0.83281713165006388</v>
      </c>
      <c r="M23"/>
      <c r="N23"/>
      <c r="O23"/>
      <c r="P23"/>
      <c r="Q23"/>
      <c r="R23"/>
      <c r="S23"/>
    </row>
    <row r="24" spans="1:19" x14ac:dyDescent="0.25">
      <c r="A24" s="2">
        <v>34201</v>
      </c>
      <c r="B24">
        <v>0.43071428571428572</v>
      </c>
      <c r="C24">
        <v>0.75403358577543633</v>
      </c>
      <c r="D24">
        <f t="shared" si="6"/>
        <v>0.42285714285714282</v>
      </c>
      <c r="E24">
        <f t="shared" si="7"/>
        <v>0.71205136648007905</v>
      </c>
      <c r="F24">
        <f t="shared" si="8"/>
        <v>0.42752976190476194</v>
      </c>
      <c r="G24">
        <f t="shared" si="9"/>
        <v>0.72357589726703997</v>
      </c>
      <c r="H24">
        <f t="shared" si="4"/>
        <v>0.44107142857142856</v>
      </c>
      <c r="I24">
        <f t="shared" si="5"/>
        <v>0.74525299089013286</v>
      </c>
      <c r="J24" s="3"/>
      <c r="K24" s="3" t="s">
        <v>12</v>
      </c>
      <c r="L24" s="3">
        <v>0.69358437476983981</v>
      </c>
      <c r="M24"/>
      <c r="N24"/>
      <c r="O24"/>
      <c r="P24"/>
      <c r="Q24"/>
      <c r="R24"/>
      <c r="S24"/>
    </row>
    <row r="25" spans="1:19" x14ac:dyDescent="0.25">
      <c r="A25" s="2">
        <v>34208</v>
      </c>
      <c r="B25">
        <v>0.44761904761904764</v>
      </c>
      <c r="C25">
        <v>0.72769180111952592</v>
      </c>
      <c r="D25">
        <f t="shared" si="6"/>
        <v>0.42488095238095236</v>
      </c>
      <c r="E25">
        <f t="shared" si="7"/>
        <v>0.73098452420151472</v>
      </c>
      <c r="F25">
        <f t="shared" si="8"/>
        <v>0.42580357142857139</v>
      </c>
      <c r="G25">
        <f t="shared" si="9"/>
        <v>0.72192953572604535</v>
      </c>
      <c r="H25">
        <f t="shared" si="4"/>
        <v>0.43751984126984128</v>
      </c>
      <c r="I25">
        <f t="shared" si="5"/>
        <v>0.7427834485786412</v>
      </c>
      <c r="J25" s="3"/>
      <c r="K25" s="3" t="s">
        <v>13</v>
      </c>
      <c r="L25" s="3">
        <v>0.69275622443137996</v>
      </c>
      <c r="M25"/>
      <c r="N25"/>
      <c r="O25"/>
      <c r="P25"/>
      <c r="Q25"/>
      <c r="R25"/>
      <c r="S25"/>
    </row>
    <row r="26" spans="1:19" x14ac:dyDescent="0.25">
      <c r="A26" s="2">
        <v>34215</v>
      </c>
      <c r="B26">
        <v>0.42214285714285715</v>
      </c>
      <c r="C26">
        <v>0.72769180111952592</v>
      </c>
      <c r="D26">
        <f t="shared" si="6"/>
        <v>0.43035714285714283</v>
      </c>
      <c r="E26">
        <f t="shared" si="7"/>
        <v>0.73839315113598947</v>
      </c>
      <c r="F26">
        <f t="shared" si="8"/>
        <v>0.42568452380952382</v>
      </c>
      <c r="G26">
        <f t="shared" si="9"/>
        <v>0.72192953572604557</v>
      </c>
      <c r="H26">
        <f t="shared" si="4"/>
        <v>0.43509920634920635</v>
      </c>
      <c r="I26">
        <f t="shared" si="5"/>
        <v>0.73784436395565811</v>
      </c>
      <c r="J26" s="3"/>
      <c r="K26" s="3" t="s">
        <v>14</v>
      </c>
      <c r="L26" s="3">
        <v>8.0382343593160641E-2</v>
      </c>
      <c r="M26"/>
      <c r="N26"/>
      <c r="O26"/>
      <c r="P26"/>
      <c r="Q26"/>
      <c r="R26"/>
      <c r="S26"/>
    </row>
    <row r="27" spans="1:19" ht="13.8" thickBot="1" x14ac:dyDescent="0.3">
      <c r="A27" s="2">
        <v>34222</v>
      </c>
      <c r="B27">
        <v>0.3990476190476191</v>
      </c>
      <c r="C27">
        <v>0.71122818570958191</v>
      </c>
      <c r="D27">
        <f t="shared" si="6"/>
        <v>0.43309523809523809</v>
      </c>
      <c r="E27">
        <f t="shared" si="7"/>
        <v>0.73921633190648672</v>
      </c>
      <c r="F27">
        <f t="shared" si="8"/>
        <v>0.42520833333333335</v>
      </c>
      <c r="G27">
        <f t="shared" si="9"/>
        <v>0.72069476457029968</v>
      </c>
      <c r="H27">
        <f t="shared" si="4"/>
        <v>0.43105158730158738</v>
      </c>
      <c r="I27">
        <f t="shared" si="5"/>
        <v>0.73208209856217776</v>
      </c>
      <c r="J27" s="3"/>
      <c r="K27" s="4" t="s">
        <v>15</v>
      </c>
      <c r="L27" s="4">
        <v>372</v>
      </c>
      <c r="M27"/>
      <c r="N27"/>
      <c r="O27"/>
      <c r="P27"/>
      <c r="Q27"/>
      <c r="R27"/>
      <c r="S27"/>
    </row>
    <row r="28" spans="1:19" x14ac:dyDescent="0.25">
      <c r="A28" s="2">
        <v>34229</v>
      </c>
      <c r="B28">
        <v>0.40642857142857142</v>
      </c>
      <c r="C28">
        <v>0.68817912413566018</v>
      </c>
      <c r="D28">
        <f t="shared" si="6"/>
        <v>0.42488095238095241</v>
      </c>
      <c r="E28">
        <f t="shared" si="7"/>
        <v>0.73016134343101746</v>
      </c>
      <c r="F28">
        <f t="shared" si="8"/>
        <v>0.42386904761904765</v>
      </c>
      <c r="G28">
        <f t="shared" si="9"/>
        <v>0.72110635495554842</v>
      </c>
      <c r="H28">
        <f t="shared" si="4"/>
        <v>0.42664682539682541</v>
      </c>
      <c r="I28">
        <f t="shared" si="5"/>
        <v>0.72577104598836584</v>
      </c>
      <c r="K28"/>
      <c r="L28"/>
      <c r="M28"/>
      <c r="N28"/>
      <c r="O28"/>
      <c r="P28"/>
      <c r="Q28"/>
      <c r="R28"/>
      <c r="S28"/>
    </row>
    <row r="29" spans="1:19" ht="13.8" thickBot="1" x14ac:dyDescent="0.3">
      <c r="A29" s="2">
        <v>34236</v>
      </c>
      <c r="B29">
        <v>0.41833333333333333</v>
      </c>
      <c r="C29">
        <v>0.70793546262759299</v>
      </c>
      <c r="D29">
        <f t="shared" si="6"/>
        <v>0.4188095238095238</v>
      </c>
      <c r="E29">
        <f t="shared" si="7"/>
        <v>0.71369772802107356</v>
      </c>
      <c r="F29">
        <f t="shared" si="8"/>
        <v>0.42184523809523816</v>
      </c>
      <c r="G29">
        <f t="shared" si="9"/>
        <v>0.72234112611129409</v>
      </c>
      <c r="H29">
        <f t="shared" si="4"/>
        <v>0.42347222222222219</v>
      </c>
      <c r="I29">
        <f t="shared" si="5"/>
        <v>0.71918559982438823</v>
      </c>
      <c r="K29" t="s">
        <v>16</v>
      </c>
      <c r="L29"/>
      <c r="M29"/>
      <c r="N29"/>
      <c r="O29"/>
      <c r="P29"/>
      <c r="Q29"/>
      <c r="R29"/>
      <c r="S29"/>
    </row>
    <row r="30" spans="1:19" x14ac:dyDescent="0.25">
      <c r="A30" s="2">
        <v>34250</v>
      </c>
      <c r="B30">
        <v>0.44166666666666671</v>
      </c>
      <c r="C30">
        <v>0.72110635495554831</v>
      </c>
      <c r="D30">
        <f t="shared" si="6"/>
        <v>0.41148809523809526</v>
      </c>
      <c r="E30">
        <f t="shared" si="7"/>
        <v>0.70875864339809025</v>
      </c>
      <c r="F30">
        <f t="shared" si="8"/>
        <v>0.42092261904761907</v>
      </c>
      <c r="G30">
        <f t="shared" si="9"/>
        <v>0.72357589726703986</v>
      </c>
      <c r="H30">
        <f t="shared" si="4"/>
        <v>0.42095238095238091</v>
      </c>
      <c r="I30">
        <f t="shared" si="5"/>
        <v>0.71753923828339383</v>
      </c>
      <c r="J30" s="18"/>
      <c r="K30" s="5"/>
      <c r="L30" s="5" t="s">
        <v>21</v>
      </c>
      <c r="M30" s="5" t="s">
        <v>22</v>
      </c>
      <c r="N30" s="5" t="s">
        <v>23</v>
      </c>
      <c r="O30" s="5" t="s">
        <v>24</v>
      </c>
      <c r="P30" s="5" t="s">
        <v>25</v>
      </c>
      <c r="Q30"/>
      <c r="R30"/>
      <c r="S30"/>
    </row>
    <row r="31" spans="1:19" x14ac:dyDescent="0.25">
      <c r="A31" s="2">
        <v>34257</v>
      </c>
      <c r="B31">
        <v>0.435</v>
      </c>
      <c r="C31">
        <v>0.72110635495554831</v>
      </c>
      <c r="D31">
        <f t="shared" si="6"/>
        <v>0.41636904761904764</v>
      </c>
      <c r="E31">
        <f t="shared" si="7"/>
        <v>0.70711228185709585</v>
      </c>
      <c r="F31">
        <f t="shared" si="8"/>
        <v>0.42473214285714295</v>
      </c>
      <c r="G31">
        <f t="shared" si="9"/>
        <v>0.72316430688179123</v>
      </c>
      <c r="H31">
        <f t="shared" si="4"/>
        <v>0.42226190476190473</v>
      </c>
      <c r="I31">
        <f t="shared" si="5"/>
        <v>0.71616727033256511</v>
      </c>
      <c r="J31" s="3"/>
      <c r="K31" s="3" t="s">
        <v>17</v>
      </c>
      <c r="L31" s="3">
        <v>1</v>
      </c>
      <c r="M31" s="3">
        <v>5.4114225278713928</v>
      </c>
      <c r="N31" s="3">
        <v>5.4114225278713928</v>
      </c>
      <c r="O31" s="3">
        <v>837.51022315549096</v>
      </c>
      <c r="P31" s="3">
        <v>4.6131734995964366E-97</v>
      </c>
      <c r="Q31"/>
      <c r="R31"/>
      <c r="S31"/>
    </row>
    <row r="32" spans="1:19" x14ac:dyDescent="0.25">
      <c r="A32" s="2">
        <v>34264</v>
      </c>
      <c r="B32">
        <v>0.43023809523809525</v>
      </c>
      <c r="C32">
        <v>0.71122818570958191</v>
      </c>
      <c r="D32">
        <f t="shared" si="6"/>
        <v>0.42535714285714288</v>
      </c>
      <c r="E32">
        <f t="shared" si="7"/>
        <v>0.70958182416858739</v>
      </c>
      <c r="F32">
        <f t="shared" si="8"/>
        <v>0.42511904761904767</v>
      </c>
      <c r="G32">
        <f t="shared" si="9"/>
        <v>0.71987158379980243</v>
      </c>
      <c r="H32">
        <f t="shared" si="4"/>
        <v>0.42436507936507933</v>
      </c>
      <c r="I32">
        <f t="shared" si="5"/>
        <v>0.71726484469322804</v>
      </c>
      <c r="J32" s="3"/>
      <c r="K32" s="3" t="s">
        <v>18</v>
      </c>
      <c r="L32" s="3">
        <v>370</v>
      </c>
      <c r="M32" s="3">
        <v>2.3906888297657054</v>
      </c>
      <c r="N32" s="3">
        <v>6.4613211615289334E-3</v>
      </c>
      <c r="O32" s="3"/>
      <c r="P32" s="3"/>
      <c r="Q32"/>
      <c r="R32"/>
      <c r="S32"/>
    </row>
    <row r="33" spans="1:19" ht="13.8" thickBot="1" x14ac:dyDescent="0.3">
      <c r="A33" s="2">
        <v>34271</v>
      </c>
      <c r="B33">
        <v>0.40285714285714291</v>
      </c>
      <c r="C33">
        <v>0.71122818570958191</v>
      </c>
      <c r="D33">
        <f t="shared" si="6"/>
        <v>0.43130952380952386</v>
      </c>
      <c r="E33">
        <f t="shared" si="7"/>
        <v>0.71534408956206796</v>
      </c>
      <c r="F33">
        <f t="shared" si="8"/>
        <v>0.42505952380952383</v>
      </c>
      <c r="G33">
        <f t="shared" si="9"/>
        <v>0.71452090879157082</v>
      </c>
      <c r="H33">
        <f t="shared" si="4"/>
        <v>0.42499999999999999</v>
      </c>
      <c r="I33">
        <f t="shared" si="5"/>
        <v>0.72000878059488527</v>
      </c>
      <c r="J33" s="3"/>
      <c r="K33" s="4" t="s">
        <v>19</v>
      </c>
      <c r="L33" s="4">
        <v>371</v>
      </c>
      <c r="M33" s="4">
        <v>7.8021113576370986</v>
      </c>
      <c r="N33" s="4"/>
      <c r="O33" s="4"/>
      <c r="P33" s="4"/>
      <c r="Q33"/>
      <c r="R33"/>
      <c r="S33"/>
    </row>
    <row r="34" spans="1:19" ht="13.8" thickBot="1" x14ac:dyDescent="0.3">
      <c r="A34" s="2">
        <v>34278</v>
      </c>
      <c r="B34">
        <v>0.40690476190476188</v>
      </c>
      <c r="C34">
        <v>0.71781363187355951</v>
      </c>
      <c r="D34">
        <f t="shared" si="6"/>
        <v>0.4274404761904762</v>
      </c>
      <c r="E34">
        <f t="shared" si="7"/>
        <v>0.71616727033256522</v>
      </c>
      <c r="F34">
        <f t="shared" si="8"/>
        <v>0.41946428571428579</v>
      </c>
      <c r="G34">
        <f t="shared" si="9"/>
        <v>0.71246295686532779</v>
      </c>
      <c r="H34">
        <f t="shared" si="4"/>
        <v>0.42309523809523814</v>
      </c>
      <c r="I34">
        <f t="shared" si="5"/>
        <v>0.72110635495554831</v>
      </c>
      <c r="K34"/>
      <c r="L34"/>
      <c r="M34"/>
      <c r="N34"/>
      <c r="O34"/>
      <c r="P34"/>
      <c r="Q34"/>
      <c r="R34"/>
      <c r="S34"/>
    </row>
    <row r="35" spans="1:19" x14ac:dyDescent="0.25">
      <c r="A35" s="2">
        <v>34285</v>
      </c>
      <c r="B35">
        <v>0.39809523809523806</v>
      </c>
      <c r="C35">
        <v>0.70135001646361539</v>
      </c>
      <c r="D35">
        <f t="shared" si="6"/>
        <v>0.41875000000000001</v>
      </c>
      <c r="E35">
        <f t="shared" si="7"/>
        <v>0.71534408956206796</v>
      </c>
      <c r="F35">
        <f t="shared" si="8"/>
        <v>0.41755952380952382</v>
      </c>
      <c r="G35">
        <f t="shared" si="9"/>
        <v>0.71122818570958191</v>
      </c>
      <c r="H35">
        <f t="shared" si="4"/>
        <v>0.4227380952380953</v>
      </c>
      <c r="I35">
        <f t="shared" si="5"/>
        <v>0.72055756777521685</v>
      </c>
      <c r="J35" s="18"/>
      <c r="K35" s="5"/>
      <c r="L35" s="5" t="s">
        <v>26</v>
      </c>
      <c r="M35" s="5" t="s">
        <v>14</v>
      </c>
      <c r="N35" s="5" t="s">
        <v>27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32</v>
      </c>
    </row>
    <row r="36" spans="1:19" x14ac:dyDescent="0.25">
      <c r="A36" s="2">
        <v>34292</v>
      </c>
      <c r="B36">
        <v>0.39428571428571424</v>
      </c>
      <c r="C36">
        <v>0.64208100098781695</v>
      </c>
      <c r="D36">
        <f t="shared" si="6"/>
        <v>0.40952380952380951</v>
      </c>
      <c r="E36">
        <f t="shared" si="7"/>
        <v>0.71040500493908476</v>
      </c>
      <c r="F36">
        <f t="shared" si="8"/>
        <v>0.4174404761904762</v>
      </c>
      <c r="G36">
        <f t="shared" si="9"/>
        <v>0.70999341455383602</v>
      </c>
      <c r="H36">
        <f t="shared" si="4"/>
        <v>0.41992063492063497</v>
      </c>
      <c r="I36">
        <f t="shared" si="5"/>
        <v>0.71671605751289658</v>
      </c>
      <c r="J36" s="3"/>
      <c r="K36" s="3" t="s">
        <v>20</v>
      </c>
      <c r="L36" s="3">
        <v>0.28557291601526752</v>
      </c>
      <c r="M36" s="3">
        <v>1.74320334506704E-2</v>
      </c>
      <c r="N36" s="3">
        <v>16.382077100952614</v>
      </c>
      <c r="O36" s="3">
        <v>9.6099831620457331E-46</v>
      </c>
      <c r="P36" s="3">
        <v>0.25129463939613517</v>
      </c>
      <c r="Q36" s="3">
        <v>0.31985119263439987</v>
      </c>
      <c r="R36" s="3">
        <v>0.25129463939613517</v>
      </c>
      <c r="S36" s="3">
        <v>0.31985119263439987</v>
      </c>
    </row>
    <row r="37" spans="1:19" ht="13.8" thickBot="1" x14ac:dyDescent="0.3">
      <c r="A37" s="2">
        <v>34299</v>
      </c>
      <c r="B37">
        <v>0.39</v>
      </c>
      <c r="C37">
        <v>0.63220283174185055</v>
      </c>
      <c r="D37">
        <f t="shared" si="6"/>
        <v>0.40053571428571422</v>
      </c>
      <c r="E37">
        <f t="shared" si="7"/>
        <v>0.69311820875864349</v>
      </c>
      <c r="F37">
        <f t="shared" si="8"/>
        <v>0.41592261904761907</v>
      </c>
      <c r="G37">
        <f t="shared" si="9"/>
        <v>0.70423114916035567</v>
      </c>
      <c r="H37">
        <f t="shared" si="4"/>
        <v>0.41688492063492061</v>
      </c>
      <c r="I37">
        <f t="shared" si="5"/>
        <v>0.70738667544726164</v>
      </c>
      <c r="J37" s="3"/>
      <c r="K37" s="4" t="s">
        <v>33</v>
      </c>
      <c r="L37" s="4">
        <v>1.0249448357762563</v>
      </c>
      <c r="M37" s="4">
        <v>3.5416483104124152E-2</v>
      </c>
      <c r="N37" s="4">
        <v>28.939768885660595</v>
      </c>
      <c r="O37" s="4">
        <v>4.6131734996263135E-97</v>
      </c>
      <c r="P37" s="4">
        <v>0.95530201366055489</v>
      </c>
      <c r="Q37" s="4">
        <v>1.0945876578919576</v>
      </c>
      <c r="R37" s="4">
        <v>0.95530201366055489</v>
      </c>
      <c r="S37" s="4">
        <v>1.0945876578919576</v>
      </c>
    </row>
    <row r="38" spans="1:19" ht="13.8" thickBot="1" x14ac:dyDescent="0.3">
      <c r="A38" s="2">
        <v>34313</v>
      </c>
      <c r="B38">
        <v>0.3588095238095238</v>
      </c>
      <c r="C38">
        <v>0.62891010865986174</v>
      </c>
      <c r="D38">
        <f t="shared" si="6"/>
        <v>0.3973214285714286</v>
      </c>
      <c r="E38">
        <f t="shared" si="7"/>
        <v>0.67336187026671057</v>
      </c>
      <c r="F38">
        <f t="shared" si="8"/>
        <v>0.41238095238095235</v>
      </c>
      <c r="G38">
        <f t="shared" si="9"/>
        <v>0.6947645702996379</v>
      </c>
      <c r="H38">
        <f t="shared" si="4"/>
        <v>0.41208333333333336</v>
      </c>
      <c r="I38">
        <f t="shared" si="5"/>
        <v>0.69942926133245542</v>
      </c>
      <c r="K38"/>
      <c r="L38"/>
      <c r="M38"/>
      <c r="N38"/>
      <c r="O38"/>
      <c r="P38"/>
      <c r="Q38"/>
      <c r="R38"/>
      <c r="S38"/>
    </row>
    <row r="39" spans="1:19" ht="13.8" thickBot="1" x14ac:dyDescent="0.3">
      <c r="A39" s="2">
        <v>34320</v>
      </c>
      <c r="B39">
        <v>0.3311904761904762</v>
      </c>
      <c r="C39">
        <v>0.62891010865986174</v>
      </c>
      <c r="D39">
        <f t="shared" si="6"/>
        <v>0.38529761904761906</v>
      </c>
      <c r="E39">
        <f t="shared" si="7"/>
        <v>0.65113598946328621</v>
      </c>
      <c r="F39">
        <f t="shared" si="8"/>
        <v>0.40202380952380951</v>
      </c>
      <c r="G39">
        <f t="shared" si="9"/>
        <v>0.68324003951267709</v>
      </c>
      <c r="H39">
        <f t="shared" si="4"/>
        <v>0.40680555555555548</v>
      </c>
      <c r="I39">
        <f t="shared" si="5"/>
        <v>0.6911974536274833</v>
      </c>
      <c r="K39" s="10" t="s">
        <v>37</v>
      </c>
      <c r="L39"/>
      <c r="M39"/>
      <c r="N39"/>
      <c r="O39"/>
      <c r="P39"/>
      <c r="Q39"/>
      <c r="R39"/>
      <c r="S39"/>
    </row>
    <row r="40" spans="1:19" ht="13.8" thickBot="1" x14ac:dyDescent="0.3">
      <c r="A40" s="2">
        <v>34327</v>
      </c>
      <c r="B40">
        <v>0.34476190476190477</v>
      </c>
      <c r="C40">
        <v>0.61903193941389534</v>
      </c>
      <c r="D40">
        <f t="shared" si="6"/>
        <v>0.36857142857142855</v>
      </c>
      <c r="E40">
        <f t="shared" si="7"/>
        <v>0.6330260125123478</v>
      </c>
      <c r="F40">
        <f t="shared" si="8"/>
        <v>0.38904761904761903</v>
      </c>
      <c r="G40">
        <f t="shared" si="9"/>
        <v>0.67171550872571628</v>
      </c>
      <c r="H40">
        <f t="shared" si="4"/>
        <v>0.40115079365079359</v>
      </c>
      <c r="I40">
        <f t="shared" si="5"/>
        <v>0.68433761387333991</v>
      </c>
      <c r="K40"/>
      <c r="L40"/>
      <c r="M40"/>
      <c r="N40"/>
      <c r="O40"/>
      <c r="P40"/>
      <c r="Q40"/>
      <c r="R40"/>
      <c r="S40"/>
    </row>
    <row r="41" spans="1:19" x14ac:dyDescent="0.25">
      <c r="A41" s="2">
        <v>34334</v>
      </c>
      <c r="B41">
        <v>0.33738095238095239</v>
      </c>
      <c r="C41">
        <v>0.60915377016792893</v>
      </c>
      <c r="D41">
        <f t="shared" si="6"/>
        <v>0.35619047619047622</v>
      </c>
      <c r="E41">
        <f t="shared" si="7"/>
        <v>0.62726374711886734</v>
      </c>
      <c r="F41">
        <f t="shared" si="8"/>
        <v>0.37836309523809519</v>
      </c>
      <c r="G41">
        <f t="shared" si="9"/>
        <v>0.66019097793875547</v>
      </c>
      <c r="H41">
        <f t="shared" si="4"/>
        <v>0.39601190476190479</v>
      </c>
      <c r="I41">
        <f t="shared" si="5"/>
        <v>0.67857534847985956</v>
      </c>
      <c r="J41" s="17"/>
      <c r="K41" s="6" t="s">
        <v>10</v>
      </c>
      <c r="L41" s="6"/>
      <c r="M41"/>
      <c r="N41"/>
      <c r="O41"/>
      <c r="P41"/>
      <c r="Q41"/>
      <c r="R41"/>
      <c r="S41"/>
    </row>
    <row r="42" spans="1:19" x14ac:dyDescent="0.25">
      <c r="A42" s="2">
        <v>34341</v>
      </c>
      <c r="B42">
        <v>0.36476190476190479</v>
      </c>
      <c r="C42">
        <v>0.61573921633190654</v>
      </c>
      <c r="D42">
        <f t="shared" si="6"/>
        <v>0.34303571428571428</v>
      </c>
      <c r="E42">
        <f t="shared" si="7"/>
        <v>0.62150148172538699</v>
      </c>
      <c r="F42">
        <f t="shared" si="8"/>
        <v>0.37017857142857141</v>
      </c>
      <c r="G42">
        <f t="shared" si="9"/>
        <v>0.64743167599604878</v>
      </c>
      <c r="H42">
        <f t="shared" si="4"/>
        <v>0.38926587301587295</v>
      </c>
      <c r="I42">
        <f t="shared" si="5"/>
        <v>0.67034354077488756</v>
      </c>
      <c r="J42" s="3"/>
      <c r="K42" s="3" t="s">
        <v>11</v>
      </c>
      <c r="L42" s="3">
        <v>0.85048526145415615</v>
      </c>
      <c r="M42"/>
      <c r="N42"/>
      <c r="O42"/>
      <c r="P42"/>
      <c r="Q42"/>
      <c r="R42"/>
      <c r="S42"/>
    </row>
    <row r="43" spans="1:19" x14ac:dyDescent="0.25">
      <c r="A43" s="2">
        <v>34348</v>
      </c>
      <c r="B43">
        <v>0.35190476190476189</v>
      </c>
      <c r="C43">
        <v>0.61244649324991773</v>
      </c>
      <c r="D43">
        <f t="shared" si="6"/>
        <v>0.34452380952380957</v>
      </c>
      <c r="E43">
        <f t="shared" si="7"/>
        <v>0.61820875864339819</v>
      </c>
      <c r="F43">
        <f t="shared" si="8"/>
        <v>0.36491071428571425</v>
      </c>
      <c r="G43">
        <f t="shared" si="9"/>
        <v>0.6346723740533422</v>
      </c>
      <c r="H43">
        <f t="shared" si="4"/>
        <v>0.38285714285714284</v>
      </c>
      <c r="I43">
        <f t="shared" si="5"/>
        <v>0.66156294588958409</v>
      </c>
      <c r="J43" s="3"/>
      <c r="K43" s="3" t="s">
        <v>12</v>
      </c>
      <c r="L43" s="3">
        <v>0.7233251799507443</v>
      </c>
      <c r="M43"/>
      <c r="N43"/>
      <c r="O43"/>
      <c r="P43"/>
      <c r="Q43"/>
      <c r="R43"/>
      <c r="S43"/>
    </row>
    <row r="44" spans="1:19" x14ac:dyDescent="0.25">
      <c r="A44" s="2">
        <v>34355</v>
      </c>
      <c r="B44">
        <v>0.35571428571428571</v>
      </c>
      <c r="C44">
        <v>0.61573921633190654</v>
      </c>
      <c r="D44">
        <f t="shared" si="6"/>
        <v>0.34970238095238099</v>
      </c>
      <c r="E44">
        <f t="shared" si="7"/>
        <v>0.61409285479091213</v>
      </c>
      <c r="F44">
        <f t="shared" si="8"/>
        <v>0.35913690476190474</v>
      </c>
      <c r="G44">
        <f t="shared" si="9"/>
        <v>0.62355943365162991</v>
      </c>
      <c r="H44">
        <f t="shared" si="4"/>
        <v>0.37593253968253965</v>
      </c>
      <c r="I44">
        <f t="shared" si="5"/>
        <v>0.65250795741411494</v>
      </c>
      <c r="J44" s="3"/>
      <c r="K44" s="3" t="s">
        <v>13</v>
      </c>
      <c r="L44" s="3">
        <v>0.72256923781946225</v>
      </c>
      <c r="M44"/>
      <c r="N44"/>
      <c r="O44"/>
      <c r="P44"/>
      <c r="Q44"/>
      <c r="R44"/>
      <c r="S44"/>
    </row>
    <row r="45" spans="1:19" x14ac:dyDescent="0.25">
      <c r="A45" s="2">
        <v>34362</v>
      </c>
      <c r="B45">
        <v>0.36523809523809525</v>
      </c>
      <c r="C45">
        <v>0.63220283174185055</v>
      </c>
      <c r="D45">
        <f t="shared" si="6"/>
        <v>0.35244047619047619</v>
      </c>
      <c r="E45">
        <f t="shared" si="7"/>
        <v>0.61326967402041499</v>
      </c>
      <c r="F45">
        <f t="shared" si="8"/>
        <v>0.35431547619047621</v>
      </c>
      <c r="G45">
        <f t="shared" si="9"/>
        <v>0.62026671056964122</v>
      </c>
      <c r="H45">
        <f t="shared" si="4"/>
        <v>0.36972222222222223</v>
      </c>
      <c r="I45">
        <f t="shared" si="5"/>
        <v>0.64455054329930861</v>
      </c>
      <c r="J45" s="3"/>
      <c r="K45" s="3" t="s">
        <v>14</v>
      </c>
      <c r="L45" s="3">
        <v>7.368191203714422E-2</v>
      </c>
      <c r="M45"/>
      <c r="N45"/>
      <c r="O45"/>
      <c r="P45"/>
      <c r="Q45"/>
      <c r="R45"/>
      <c r="S45"/>
    </row>
    <row r="46" spans="1:19" ht="13.8" thickBot="1" x14ac:dyDescent="0.3">
      <c r="A46" s="2">
        <v>34369</v>
      </c>
      <c r="B46">
        <v>0.37214285714285716</v>
      </c>
      <c r="C46">
        <v>0.63878827790582815</v>
      </c>
      <c r="D46">
        <f t="shared" si="6"/>
        <v>0.35940476190476189</v>
      </c>
      <c r="E46">
        <f t="shared" si="7"/>
        <v>0.61903193941389534</v>
      </c>
      <c r="F46">
        <f t="shared" si="8"/>
        <v>0.35122023809523811</v>
      </c>
      <c r="G46">
        <f t="shared" si="9"/>
        <v>0.62026671056964122</v>
      </c>
      <c r="H46">
        <f t="shared" si="4"/>
        <v>0.36658730158730157</v>
      </c>
      <c r="I46">
        <f t="shared" si="5"/>
        <v>0.63796509713533101</v>
      </c>
      <c r="J46" s="3"/>
      <c r="K46" s="4" t="s">
        <v>15</v>
      </c>
      <c r="L46" s="4">
        <v>368</v>
      </c>
      <c r="M46"/>
      <c r="N46"/>
      <c r="O46"/>
      <c r="P46"/>
      <c r="Q46"/>
      <c r="R46"/>
      <c r="S46"/>
    </row>
    <row r="47" spans="1:19" x14ac:dyDescent="0.25">
      <c r="A47" s="2">
        <v>34376</v>
      </c>
      <c r="B47">
        <v>0.3504761904761905</v>
      </c>
      <c r="C47">
        <v>0.65195917023378336</v>
      </c>
      <c r="D47">
        <f t="shared" si="6"/>
        <v>0.36125000000000002</v>
      </c>
      <c r="E47">
        <f t="shared" si="7"/>
        <v>0.62479420480737569</v>
      </c>
      <c r="F47">
        <f t="shared" si="8"/>
        <v>0.35288690476190482</v>
      </c>
      <c r="G47">
        <f t="shared" si="9"/>
        <v>0.62150148172538699</v>
      </c>
      <c r="H47">
        <f t="shared" si="4"/>
        <v>0.36369047619047618</v>
      </c>
      <c r="I47">
        <f t="shared" si="5"/>
        <v>0.6313796509713534</v>
      </c>
      <c r="K47"/>
      <c r="L47"/>
      <c r="M47"/>
      <c r="N47"/>
      <c r="O47"/>
      <c r="P47"/>
      <c r="Q47"/>
      <c r="R47"/>
      <c r="S47"/>
    </row>
    <row r="48" spans="1:19" ht="13.8" thickBot="1" x14ac:dyDescent="0.3">
      <c r="A48" s="2">
        <v>34383</v>
      </c>
      <c r="B48">
        <v>0.33833333333333337</v>
      </c>
      <c r="C48">
        <v>0.66513006256173857</v>
      </c>
      <c r="D48">
        <f t="shared" si="6"/>
        <v>0.36089285714285713</v>
      </c>
      <c r="E48">
        <f t="shared" si="7"/>
        <v>0.63467237405334209</v>
      </c>
      <c r="F48">
        <f t="shared" si="8"/>
        <v>0.35529761904761908</v>
      </c>
      <c r="G48">
        <f t="shared" si="9"/>
        <v>0.62438261442212717</v>
      </c>
      <c r="H48">
        <f t="shared" si="4"/>
        <v>0.35972222222222228</v>
      </c>
      <c r="I48">
        <f t="shared" si="5"/>
        <v>0.62726374711886734</v>
      </c>
      <c r="K48" t="s">
        <v>16</v>
      </c>
      <c r="L48"/>
      <c r="M48"/>
      <c r="N48"/>
      <c r="O48"/>
      <c r="P48"/>
      <c r="Q48"/>
      <c r="R48"/>
      <c r="S48"/>
    </row>
    <row r="49" spans="1:19" x14ac:dyDescent="0.25">
      <c r="A49" s="2">
        <v>34390</v>
      </c>
      <c r="B49">
        <v>0.34690476190476194</v>
      </c>
      <c r="C49">
        <v>0.72769180111952592</v>
      </c>
      <c r="D49">
        <f t="shared" si="6"/>
        <v>0.35654761904761911</v>
      </c>
      <c r="E49">
        <f t="shared" si="7"/>
        <v>0.64702008561080016</v>
      </c>
      <c r="F49">
        <f t="shared" si="8"/>
        <v>0.35449404761904763</v>
      </c>
      <c r="G49">
        <f t="shared" si="9"/>
        <v>0.63014487981560752</v>
      </c>
      <c r="H49">
        <f t="shared" si="4"/>
        <v>0.35505952380952382</v>
      </c>
      <c r="I49">
        <f t="shared" si="5"/>
        <v>0.62918450225002753</v>
      </c>
      <c r="J49" s="18"/>
      <c r="K49" s="5"/>
      <c r="L49" s="5" t="s">
        <v>21</v>
      </c>
      <c r="M49" s="5" t="s">
        <v>22</v>
      </c>
      <c r="N49" s="5" t="s">
        <v>23</v>
      </c>
      <c r="O49" s="5" t="s">
        <v>24</v>
      </c>
      <c r="P49" s="5" t="s">
        <v>25</v>
      </c>
      <c r="Q49"/>
      <c r="R49"/>
      <c r="S49"/>
    </row>
    <row r="50" spans="1:19" x14ac:dyDescent="0.25">
      <c r="A50" s="2">
        <v>34397</v>
      </c>
      <c r="B50">
        <v>0.34690476190476194</v>
      </c>
      <c r="C50">
        <v>0.77049720118538034</v>
      </c>
      <c r="D50">
        <f t="shared" si="6"/>
        <v>0.35196428571428573</v>
      </c>
      <c r="E50">
        <f t="shared" si="7"/>
        <v>0.67089232795521903</v>
      </c>
      <c r="F50">
        <f t="shared" si="8"/>
        <v>0.35568452380952381</v>
      </c>
      <c r="G50">
        <f t="shared" si="9"/>
        <v>0.64496213368455724</v>
      </c>
      <c r="H50">
        <f t="shared" si="4"/>
        <v>0.35146825396825404</v>
      </c>
      <c r="I50">
        <f t="shared" si="5"/>
        <v>0.63714191636483386</v>
      </c>
      <c r="J50" s="3"/>
      <c r="K50" s="3" t="s">
        <v>17</v>
      </c>
      <c r="L50" s="3">
        <v>1</v>
      </c>
      <c r="M50" s="3">
        <v>5.1947757851213332</v>
      </c>
      <c r="N50" s="3">
        <v>5.1947757851213332</v>
      </c>
      <c r="O50" s="3">
        <v>956.85258172334522</v>
      </c>
      <c r="P50" s="3">
        <v>3.7173139527195439E-104</v>
      </c>
      <c r="Q50"/>
      <c r="R50"/>
      <c r="S50"/>
    </row>
    <row r="51" spans="1:19" x14ac:dyDescent="0.25">
      <c r="A51" s="2">
        <v>34404</v>
      </c>
      <c r="B51">
        <v>0.34380952380952379</v>
      </c>
      <c r="C51">
        <v>0.82976621666117878</v>
      </c>
      <c r="D51">
        <f t="shared" si="6"/>
        <v>0.34565476190476196</v>
      </c>
      <c r="E51">
        <f t="shared" si="7"/>
        <v>0.70381955877510705</v>
      </c>
      <c r="F51">
        <f t="shared" si="8"/>
        <v>0.35345238095238096</v>
      </c>
      <c r="G51">
        <f t="shared" si="9"/>
        <v>0.66430688179124131</v>
      </c>
      <c r="H51">
        <f t="shared" si="4"/>
        <v>0.35047619047619055</v>
      </c>
      <c r="I51">
        <f t="shared" si="5"/>
        <v>0.64894084074196023</v>
      </c>
      <c r="J51" s="3"/>
      <c r="K51" s="3" t="s">
        <v>18</v>
      </c>
      <c r="L51" s="3">
        <v>366</v>
      </c>
      <c r="M51" s="3">
        <v>1.9870228430905015</v>
      </c>
      <c r="N51" s="3">
        <v>5.4290241614494573E-3</v>
      </c>
      <c r="O51" s="3"/>
      <c r="P51" s="3"/>
      <c r="Q51"/>
      <c r="R51"/>
      <c r="S51"/>
    </row>
    <row r="52" spans="1:19" ht="13.8" thickBot="1" x14ac:dyDescent="0.3">
      <c r="A52" s="2">
        <v>34411</v>
      </c>
      <c r="B52">
        <v>0.35428571428571431</v>
      </c>
      <c r="C52">
        <v>0.82318077049720118</v>
      </c>
      <c r="D52">
        <f t="shared" si="6"/>
        <v>0.34398809523809526</v>
      </c>
      <c r="E52">
        <f t="shared" si="7"/>
        <v>0.74827132038195598</v>
      </c>
      <c r="F52">
        <f t="shared" si="8"/>
        <v>0.35244047619047614</v>
      </c>
      <c r="G52">
        <f t="shared" si="9"/>
        <v>0.69147184721764898</v>
      </c>
      <c r="H52">
        <f t="shared" si="4"/>
        <v>0.35152777777777783</v>
      </c>
      <c r="I52">
        <f t="shared" si="5"/>
        <v>0.66567884974207014</v>
      </c>
      <c r="J52" s="3"/>
      <c r="K52" s="4" t="s">
        <v>19</v>
      </c>
      <c r="L52" s="4">
        <v>367</v>
      </c>
      <c r="M52" s="4">
        <v>7.1817986282118351</v>
      </c>
      <c r="N52" s="4"/>
      <c r="O52" s="4"/>
      <c r="P52" s="4"/>
      <c r="Q52"/>
      <c r="R52"/>
      <c r="S52"/>
    </row>
    <row r="53" spans="1:19" ht="13.8" thickBot="1" x14ac:dyDescent="0.3">
      <c r="A53" s="2">
        <v>34418</v>
      </c>
      <c r="B53">
        <v>0.36023809523809525</v>
      </c>
      <c r="C53">
        <v>0.82647349357918998</v>
      </c>
      <c r="D53">
        <f t="shared" si="6"/>
        <v>0.34797619047619049</v>
      </c>
      <c r="E53">
        <f t="shared" si="7"/>
        <v>0.78778399736582161</v>
      </c>
      <c r="F53">
        <f t="shared" si="8"/>
        <v>0.35226190476190478</v>
      </c>
      <c r="G53">
        <f t="shared" si="9"/>
        <v>0.71740204148831088</v>
      </c>
      <c r="H53">
        <f t="shared" si="4"/>
        <v>0.35232142857142851</v>
      </c>
      <c r="I53">
        <f t="shared" si="5"/>
        <v>0.68269125233234551</v>
      </c>
      <c r="K53"/>
      <c r="L53"/>
      <c r="M53"/>
      <c r="N53"/>
      <c r="O53"/>
      <c r="P53"/>
      <c r="Q53"/>
      <c r="R53"/>
      <c r="S53"/>
    </row>
    <row r="54" spans="1:19" x14ac:dyDescent="0.25">
      <c r="A54" s="2">
        <v>34432</v>
      </c>
      <c r="B54">
        <v>0.37071428571428572</v>
      </c>
      <c r="C54">
        <v>0.8528152782351005</v>
      </c>
      <c r="D54">
        <f t="shared" si="6"/>
        <v>0.35130952380952379</v>
      </c>
      <c r="E54">
        <f t="shared" si="7"/>
        <v>0.81247942048073751</v>
      </c>
      <c r="F54">
        <f t="shared" si="8"/>
        <v>0.35163690476190479</v>
      </c>
      <c r="G54">
        <f t="shared" si="9"/>
        <v>0.74168587421797827</v>
      </c>
      <c r="H54">
        <f t="shared" si="4"/>
        <v>0.35422619047619047</v>
      </c>
      <c r="I54">
        <f t="shared" si="5"/>
        <v>0.70080122928328403</v>
      </c>
      <c r="J54" s="18"/>
      <c r="K54" s="5"/>
      <c r="L54" s="5" t="s">
        <v>26</v>
      </c>
      <c r="M54" s="5" t="s">
        <v>14</v>
      </c>
      <c r="N54" s="5" t="s">
        <v>27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32</v>
      </c>
    </row>
    <row r="55" spans="1:19" x14ac:dyDescent="0.25">
      <c r="A55" s="2">
        <v>34439</v>
      </c>
      <c r="B55">
        <v>0.3947619047619047</v>
      </c>
      <c r="C55">
        <v>0.85940072439907811</v>
      </c>
      <c r="D55">
        <f t="shared" si="6"/>
        <v>0.35726190476190478</v>
      </c>
      <c r="E55">
        <f t="shared" si="7"/>
        <v>0.83305893974316758</v>
      </c>
      <c r="F55">
        <f t="shared" si="8"/>
        <v>0.35145833333333332</v>
      </c>
      <c r="G55">
        <f t="shared" si="9"/>
        <v>0.76843924925913731</v>
      </c>
      <c r="H55">
        <f t="shared" si="4"/>
        <v>0.35472222222222222</v>
      </c>
      <c r="I55">
        <f t="shared" si="5"/>
        <v>0.72055756777521685</v>
      </c>
      <c r="J55" s="3"/>
      <c r="K55" s="3" t="s">
        <v>20</v>
      </c>
      <c r="L55" s="3">
        <v>0.28427604222100905</v>
      </c>
      <c r="M55" s="3">
        <v>1.628987000826718E-2</v>
      </c>
      <c r="N55" s="3">
        <v>17.451093352908138</v>
      </c>
      <c r="O55" s="3">
        <v>4.6895157919111456E-50</v>
      </c>
      <c r="P55" s="3">
        <v>0.25224252570516514</v>
      </c>
      <c r="Q55" s="3">
        <v>0.31630955873685296</v>
      </c>
      <c r="R55" s="3">
        <v>0.25224252570516514</v>
      </c>
      <c r="S55" s="3">
        <v>0.31630955873685296</v>
      </c>
    </row>
    <row r="56" spans="1:19" ht="13.8" thickBot="1" x14ac:dyDescent="0.3">
      <c r="A56" s="2">
        <v>34446</v>
      </c>
      <c r="B56">
        <v>0.40809523809523812</v>
      </c>
      <c r="C56">
        <v>0.8429371089891341</v>
      </c>
      <c r="D56">
        <f t="shared" si="6"/>
        <v>0.37</v>
      </c>
      <c r="E56">
        <f t="shared" si="7"/>
        <v>0.84046756667764244</v>
      </c>
      <c r="F56">
        <f t="shared" si="8"/>
        <v>0.35699404761904763</v>
      </c>
      <c r="G56">
        <f t="shared" si="9"/>
        <v>0.79436944352979921</v>
      </c>
      <c r="H56">
        <f t="shared" si="4"/>
        <v>0.35829365079365072</v>
      </c>
      <c r="I56">
        <f t="shared" si="5"/>
        <v>0.74113708703764691</v>
      </c>
      <c r="J56" s="3"/>
      <c r="K56" s="4" t="s">
        <v>33</v>
      </c>
      <c r="L56" s="4">
        <v>1.027278311824227</v>
      </c>
      <c r="M56" s="4">
        <v>3.3209749731619866E-2</v>
      </c>
      <c r="N56" s="4">
        <v>30.933033826693631</v>
      </c>
      <c r="O56" s="4">
        <v>3.7173139527052084E-104</v>
      </c>
      <c r="P56" s="4">
        <v>0.96197238452247491</v>
      </c>
      <c r="Q56" s="4">
        <v>1.092584239125979</v>
      </c>
      <c r="R56" s="4">
        <v>0.96197238452247491</v>
      </c>
      <c r="S56" s="4">
        <v>1.092584239125979</v>
      </c>
    </row>
    <row r="57" spans="1:19" ht="13.8" thickBot="1" x14ac:dyDescent="0.3">
      <c r="A57" s="2">
        <v>34453</v>
      </c>
      <c r="B57">
        <v>0.40238095238095234</v>
      </c>
      <c r="C57">
        <v>0.83305893974316758</v>
      </c>
      <c r="D57">
        <f t="shared" si="6"/>
        <v>0.38345238095238093</v>
      </c>
      <c r="E57">
        <f t="shared" si="7"/>
        <v>0.84540665130062564</v>
      </c>
      <c r="F57">
        <f t="shared" si="8"/>
        <v>0.36571428571428571</v>
      </c>
      <c r="G57">
        <f t="shared" si="9"/>
        <v>0.81659532433322368</v>
      </c>
      <c r="H57">
        <f t="shared" si="4"/>
        <v>0.36265873015873024</v>
      </c>
      <c r="I57">
        <f t="shared" si="5"/>
        <v>0.76007024475908247</v>
      </c>
      <c r="K57"/>
      <c r="L57"/>
      <c r="M57"/>
      <c r="N57"/>
      <c r="O57"/>
      <c r="P57"/>
      <c r="Q57"/>
      <c r="R57"/>
      <c r="S57"/>
    </row>
    <row r="58" spans="1:19" ht="13.8" thickBot="1" x14ac:dyDescent="0.3">
      <c r="A58" s="2">
        <v>34460</v>
      </c>
      <c r="B58">
        <v>0.42142857142857143</v>
      </c>
      <c r="C58">
        <v>0.82647349357918998</v>
      </c>
      <c r="D58">
        <f t="shared" si="6"/>
        <v>0.39398809523809519</v>
      </c>
      <c r="E58">
        <f t="shared" si="7"/>
        <v>0.84705301284162005</v>
      </c>
      <c r="F58">
        <f t="shared" si="8"/>
        <v>0.37264880952380952</v>
      </c>
      <c r="G58">
        <f t="shared" si="9"/>
        <v>0.82976621666117878</v>
      </c>
      <c r="H58">
        <f t="shared" si="4"/>
        <v>0.36575396825396828</v>
      </c>
      <c r="I58">
        <f t="shared" si="5"/>
        <v>0.77680825375919227</v>
      </c>
      <c r="K58" s="10" t="s">
        <v>42</v>
      </c>
      <c r="L58"/>
      <c r="M58"/>
      <c r="N58"/>
      <c r="O58"/>
      <c r="P58"/>
      <c r="Q58"/>
      <c r="R58"/>
      <c r="S58"/>
    </row>
    <row r="59" spans="1:19" ht="13.8" thickBot="1" x14ac:dyDescent="0.3">
      <c r="A59" s="2">
        <v>34467</v>
      </c>
      <c r="B59">
        <v>0.43357142857142861</v>
      </c>
      <c r="C59">
        <v>0.8462298320711229</v>
      </c>
      <c r="D59">
        <f t="shared" si="6"/>
        <v>0.40666666666666668</v>
      </c>
      <c r="E59">
        <f t="shared" si="7"/>
        <v>0.84046756667764244</v>
      </c>
      <c r="F59">
        <f t="shared" si="8"/>
        <v>0.3819642857142857</v>
      </c>
      <c r="G59">
        <f t="shared" si="9"/>
        <v>0.83676325321040501</v>
      </c>
      <c r="H59">
        <f t="shared" si="4"/>
        <v>0.36986111111111114</v>
      </c>
      <c r="I59">
        <f t="shared" si="5"/>
        <v>0.79244868839863913</v>
      </c>
      <c r="K59"/>
      <c r="L59"/>
      <c r="M59"/>
      <c r="N59"/>
      <c r="O59"/>
      <c r="P59"/>
      <c r="Q59"/>
      <c r="R59"/>
      <c r="S59"/>
    </row>
    <row r="60" spans="1:19" x14ac:dyDescent="0.25">
      <c r="A60" s="2">
        <v>34474</v>
      </c>
      <c r="B60">
        <v>0.45047619047619053</v>
      </c>
      <c r="C60">
        <v>0.79354626275930196</v>
      </c>
      <c r="D60">
        <f t="shared" si="6"/>
        <v>0.41636904761904758</v>
      </c>
      <c r="E60">
        <f t="shared" si="7"/>
        <v>0.83717484359565364</v>
      </c>
      <c r="F60">
        <f t="shared" si="8"/>
        <v>0.39318452380952379</v>
      </c>
      <c r="G60">
        <f t="shared" si="9"/>
        <v>0.83882120513664804</v>
      </c>
      <c r="H60">
        <f t="shared" si="4"/>
        <v>0.37678571428571428</v>
      </c>
      <c r="I60">
        <f t="shared" si="5"/>
        <v>0.80863791021841724</v>
      </c>
      <c r="K60" s="6" t="s">
        <v>10</v>
      </c>
      <c r="L60" s="6"/>
      <c r="M60"/>
      <c r="N60"/>
      <c r="O60"/>
      <c r="P60"/>
      <c r="Q60"/>
      <c r="R60"/>
      <c r="S60"/>
    </row>
    <row r="61" spans="1:19" x14ac:dyDescent="0.25">
      <c r="A61" s="2">
        <v>34481</v>
      </c>
      <c r="B61">
        <v>0.42928571428571433</v>
      </c>
      <c r="C61">
        <v>0.77378992426736914</v>
      </c>
      <c r="D61">
        <f t="shared" si="6"/>
        <v>0.42696428571428569</v>
      </c>
      <c r="E61">
        <f t="shared" si="7"/>
        <v>0.82482713203819558</v>
      </c>
      <c r="F61">
        <f t="shared" si="8"/>
        <v>0.40520833333333334</v>
      </c>
      <c r="G61">
        <f t="shared" si="9"/>
        <v>0.83511689166941072</v>
      </c>
      <c r="H61">
        <f t="shared" si="4"/>
        <v>0.38613095238095235</v>
      </c>
      <c r="I61">
        <f t="shared" si="5"/>
        <v>0.81933926023488091</v>
      </c>
      <c r="K61" s="3" t="s">
        <v>11</v>
      </c>
      <c r="L61" s="3">
        <v>0.86441942509648406</v>
      </c>
      <c r="M61"/>
      <c r="N61"/>
      <c r="O61"/>
      <c r="P61"/>
      <c r="Q61"/>
      <c r="R61"/>
      <c r="S61"/>
    </row>
    <row r="62" spans="1:19" x14ac:dyDescent="0.25">
      <c r="A62" s="2">
        <v>34488</v>
      </c>
      <c r="B62">
        <v>0.43142857142857144</v>
      </c>
      <c r="C62">
        <v>0.78037537043134675</v>
      </c>
      <c r="D62">
        <f t="shared" si="6"/>
        <v>0.43369047619047618</v>
      </c>
      <c r="E62">
        <f t="shared" si="7"/>
        <v>0.81000987816924597</v>
      </c>
      <c r="F62">
        <f t="shared" si="8"/>
        <v>0.41383928571428569</v>
      </c>
      <c r="G62">
        <f t="shared" si="9"/>
        <v>0.82853144550543312</v>
      </c>
      <c r="H62">
        <f t="shared" si="4"/>
        <v>0.39299603174603176</v>
      </c>
      <c r="I62">
        <f t="shared" si="5"/>
        <v>0.82318077049720106</v>
      </c>
      <c r="K62" s="3" t="s">
        <v>12</v>
      </c>
      <c r="L62" s="3">
        <v>0.74722094248413595</v>
      </c>
      <c r="M62"/>
      <c r="N62"/>
      <c r="O62"/>
      <c r="P62"/>
      <c r="Q62"/>
      <c r="R62"/>
      <c r="S62"/>
    </row>
    <row r="63" spans="1:19" x14ac:dyDescent="0.25">
      <c r="A63" s="2">
        <v>34495</v>
      </c>
      <c r="B63">
        <v>0.44</v>
      </c>
      <c r="C63">
        <v>0.77708264734935795</v>
      </c>
      <c r="D63">
        <f t="shared" si="6"/>
        <v>0.43619047619047624</v>
      </c>
      <c r="E63">
        <f t="shared" si="7"/>
        <v>0.79848534738228516</v>
      </c>
      <c r="F63">
        <f t="shared" si="8"/>
        <v>0.42142857142857143</v>
      </c>
      <c r="G63">
        <f t="shared" si="9"/>
        <v>0.81947645702996397</v>
      </c>
      <c r="H63">
        <f t="shared" si="4"/>
        <v>0.40003968253968258</v>
      </c>
      <c r="I63">
        <f t="shared" si="5"/>
        <v>0.82400395126769854</v>
      </c>
      <c r="K63" s="3" t="s">
        <v>13</v>
      </c>
      <c r="L63" s="3">
        <v>0.74652265779486571</v>
      </c>
      <c r="M63"/>
      <c r="N63"/>
      <c r="O63"/>
      <c r="P63"/>
      <c r="Q63"/>
      <c r="R63"/>
      <c r="S63"/>
    </row>
    <row r="64" spans="1:19" x14ac:dyDescent="0.25">
      <c r="A64" s="2">
        <v>34502</v>
      </c>
      <c r="B64">
        <v>0.49309523809523814</v>
      </c>
      <c r="C64">
        <v>0.76720447810339154</v>
      </c>
      <c r="D64">
        <f t="shared" si="6"/>
        <v>0.43779761904761905</v>
      </c>
      <c r="E64">
        <f t="shared" si="7"/>
        <v>0.781198551201844</v>
      </c>
      <c r="F64">
        <f t="shared" si="8"/>
        <v>0.42708333333333331</v>
      </c>
      <c r="G64">
        <f t="shared" si="9"/>
        <v>0.80918669739874893</v>
      </c>
      <c r="H64">
        <f t="shared" si="4"/>
        <v>0.40805555555555562</v>
      </c>
      <c r="I64">
        <f t="shared" si="5"/>
        <v>0.81961365382504681</v>
      </c>
      <c r="K64" s="3" t="s">
        <v>14</v>
      </c>
      <c r="L64" s="3">
        <v>6.8388232917813846E-2</v>
      </c>
      <c r="M64"/>
      <c r="N64"/>
      <c r="O64"/>
      <c r="P64"/>
      <c r="Q64"/>
      <c r="R64"/>
      <c r="S64"/>
    </row>
    <row r="65" spans="1:19" ht="13.8" thickBot="1" x14ac:dyDescent="0.3">
      <c r="A65" s="2">
        <v>34509</v>
      </c>
      <c r="B65">
        <v>0.46</v>
      </c>
      <c r="C65">
        <v>0.76720447810339154</v>
      </c>
      <c r="D65">
        <f t="shared" si="6"/>
        <v>0.44845238095238094</v>
      </c>
      <c r="E65">
        <f t="shared" si="7"/>
        <v>0.77461310503786629</v>
      </c>
      <c r="F65">
        <f t="shared" si="8"/>
        <v>0.43770833333333331</v>
      </c>
      <c r="G65">
        <f t="shared" si="9"/>
        <v>0.79972011853803093</v>
      </c>
      <c r="H65">
        <f t="shared" si="4"/>
        <v>0.41962301587301587</v>
      </c>
      <c r="I65">
        <f t="shared" si="5"/>
        <v>0.81494896279222928</v>
      </c>
      <c r="K65" s="4" t="s">
        <v>15</v>
      </c>
      <c r="L65" s="4">
        <v>364</v>
      </c>
      <c r="M65"/>
      <c r="N65"/>
      <c r="O65"/>
      <c r="P65"/>
      <c r="Q65"/>
      <c r="R65"/>
      <c r="S65"/>
    </row>
    <row r="66" spans="1:19" x14ac:dyDescent="0.25">
      <c r="A66" s="2">
        <v>34523</v>
      </c>
      <c r="B66">
        <v>0.46380952380952384</v>
      </c>
      <c r="C66">
        <v>0.80013170892327956</v>
      </c>
      <c r="D66">
        <f t="shared" si="6"/>
        <v>0.45613095238095236</v>
      </c>
      <c r="E66">
        <f t="shared" si="7"/>
        <v>0.772966743496872</v>
      </c>
      <c r="F66">
        <f t="shared" si="8"/>
        <v>0.44491071428571427</v>
      </c>
      <c r="G66">
        <f t="shared" si="9"/>
        <v>0.79148831083305882</v>
      </c>
      <c r="H66">
        <f t="shared" si="4"/>
        <v>0.42793650793650789</v>
      </c>
      <c r="I66">
        <f t="shared" si="5"/>
        <v>0.81000987816924608</v>
      </c>
      <c r="K66"/>
      <c r="L66"/>
      <c r="M66"/>
      <c r="N66"/>
      <c r="O66"/>
      <c r="P66"/>
      <c r="Q66"/>
      <c r="R66"/>
      <c r="S66"/>
    </row>
    <row r="67" spans="1:19" ht="13.8" thickBot="1" x14ac:dyDescent="0.3">
      <c r="A67" s="2">
        <v>34530</v>
      </c>
      <c r="B67">
        <v>0.47357142857142859</v>
      </c>
      <c r="C67">
        <v>0.83964438590714519</v>
      </c>
      <c r="D67">
        <f t="shared" si="6"/>
        <v>0.46422619047619051</v>
      </c>
      <c r="E67">
        <f t="shared" si="7"/>
        <v>0.7779058281198552</v>
      </c>
      <c r="F67">
        <f t="shared" si="8"/>
        <v>0.45020833333333332</v>
      </c>
      <c r="G67">
        <f t="shared" si="9"/>
        <v>0.78819558775107001</v>
      </c>
      <c r="H67">
        <f t="shared" si="4"/>
        <v>0.43569444444444444</v>
      </c>
      <c r="I67">
        <f t="shared" si="5"/>
        <v>0.80561958072659434</v>
      </c>
      <c r="K67" t="s">
        <v>16</v>
      </c>
      <c r="L67"/>
      <c r="M67"/>
      <c r="N67"/>
      <c r="O67"/>
      <c r="P67"/>
      <c r="Q67"/>
      <c r="R67"/>
      <c r="S67"/>
    </row>
    <row r="68" spans="1:19" x14ac:dyDescent="0.25">
      <c r="A68" s="2">
        <v>34537</v>
      </c>
      <c r="B68">
        <v>0.46690476190476188</v>
      </c>
      <c r="C68">
        <v>0.87257161672703332</v>
      </c>
      <c r="D68">
        <f t="shared" si="6"/>
        <v>0.47261904761904766</v>
      </c>
      <c r="E68">
        <f t="shared" si="7"/>
        <v>0.79354626275930196</v>
      </c>
      <c r="F68">
        <f t="shared" si="8"/>
        <v>0.45520833333333333</v>
      </c>
      <c r="G68">
        <f t="shared" si="9"/>
        <v>0.78737240698057298</v>
      </c>
      <c r="H68">
        <f t="shared" si="4"/>
        <v>0.4422619047619048</v>
      </c>
      <c r="I68">
        <f t="shared" si="5"/>
        <v>0.80397321918559983</v>
      </c>
      <c r="K68" s="5"/>
      <c r="L68" s="5" t="s">
        <v>21</v>
      </c>
      <c r="M68" s="5" t="s">
        <v>22</v>
      </c>
      <c r="N68" s="5" t="s">
        <v>23</v>
      </c>
      <c r="O68" s="5" t="s">
        <v>24</v>
      </c>
      <c r="P68" s="5" t="s">
        <v>25</v>
      </c>
      <c r="Q68"/>
      <c r="R68"/>
      <c r="S68"/>
    </row>
    <row r="69" spans="1:19" x14ac:dyDescent="0.25">
      <c r="A69" s="2">
        <v>34544</v>
      </c>
      <c r="B69">
        <v>0.48333333333333334</v>
      </c>
      <c r="C69">
        <v>0.91208429371089894</v>
      </c>
      <c r="D69">
        <f t="shared" si="6"/>
        <v>0.46607142857142858</v>
      </c>
      <c r="E69">
        <f t="shared" si="7"/>
        <v>0.81988804741521237</v>
      </c>
      <c r="F69">
        <f t="shared" si="8"/>
        <v>0.45726190476190476</v>
      </c>
      <c r="G69">
        <f t="shared" si="9"/>
        <v>0.79725057622653939</v>
      </c>
      <c r="H69">
        <f t="shared" si="4"/>
        <v>0.4471626984126984</v>
      </c>
      <c r="I69">
        <f t="shared" si="5"/>
        <v>0.80644276149709138</v>
      </c>
      <c r="K69" s="3" t="s">
        <v>17</v>
      </c>
      <c r="L69" s="3">
        <v>1</v>
      </c>
      <c r="M69" s="3">
        <v>5.0047141814073646</v>
      </c>
      <c r="N69" s="3">
        <v>5.0047141814073646</v>
      </c>
      <c r="O69" s="3">
        <v>1070.080661892971</v>
      </c>
      <c r="P69" s="3">
        <v>3.8132560893785899E-110</v>
      </c>
      <c r="Q69"/>
      <c r="R69"/>
      <c r="S69"/>
    </row>
    <row r="70" spans="1:19" x14ac:dyDescent="0.25">
      <c r="A70" s="2">
        <v>34551</v>
      </c>
      <c r="B70">
        <v>0.45976190476190471</v>
      </c>
      <c r="C70">
        <v>0.96476786302271977</v>
      </c>
      <c r="D70">
        <f t="shared" si="6"/>
        <v>0.47190476190476194</v>
      </c>
      <c r="E70">
        <f t="shared" si="7"/>
        <v>0.8561080013170892</v>
      </c>
      <c r="F70">
        <f t="shared" si="8"/>
        <v>0.46401785714285715</v>
      </c>
      <c r="G70">
        <f t="shared" si="9"/>
        <v>0.81453737240698076</v>
      </c>
      <c r="H70">
        <f t="shared" si="4"/>
        <v>0.45390873015873018</v>
      </c>
      <c r="I70">
        <f t="shared" si="5"/>
        <v>0.81302820766106898</v>
      </c>
      <c r="K70" s="3" t="s">
        <v>18</v>
      </c>
      <c r="L70" s="3">
        <v>362</v>
      </c>
      <c r="M70" s="3">
        <v>1.6930560453868591</v>
      </c>
      <c r="N70" s="3">
        <v>4.6769504016211574E-3</v>
      </c>
      <c r="O70" s="3"/>
      <c r="P70" s="3"/>
      <c r="Q70"/>
      <c r="R70"/>
      <c r="S70"/>
    </row>
    <row r="71" spans="1:19" ht="13.8" thickBot="1" x14ac:dyDescent="0.3">
      <c r="A71" s="2">
        <v>34558</v>
      </c>
      <c r="B71">
        <v>0.42976190476190479</v>
      </c>
      <c r="C71">
        <v>1.0470859400724399</v>
      </c>
      <c r="D71">
        <f t="shared" si="6"/>
        <v>0.47089285714285711</v>
      </c>
      <c r="E71">
        <f t="shared" si="7"/>
        <v>0.89726703984194922</v>
      </c>
      <c r="F71">
        <f t="shared" si="8"/>
        <v>0.46755952380952387</v>
      </c>
      <c r="G71">
        <f t="shared" si="9"/>
        <v>0.83758643398090238</v>
      </c>
      <c r="H71">
        <f t="shared" si="4"/>
        <v>0.45710317460317462</v>
      </c>
      <c r="I71">
        <f t="shared" si="5"/>
        <v>0.8245527384480299</v>
      </c>
      <c r="K71" s="4" t="s">
        <v>19</v>
      </c>
      <c r="L71" s="4">
        <v>363</v>
      </c>
      <c r="M71" s="4">
        <v>6.6977702267942236</v>
      </c>
      <c r="N71" s="4"/>
      <c r="O71" s="4"/>
      <c r="P71" s="4"/>
      <c r="Q71"/>
      <c r="R71"/>
      <c r="S71"/>
    </row>
    <row r="72" spans="1:19" ht="13.8" thickBot="1" x14ac:dyDescent="0.3">
      <c r="A72" s="2">
        <v>34565</v>
      </c>
      <c r="B72">
        <v>0.41857142857142854</v>
      </c>
      <c r="C72">
        <v>1.080013170892328</v>
      </c>
      <c r="D72">
        <f t="shared" si="6"/>
        <v>0.45994047619047618</v>
      </c>
      <c r="E72">
        <f t="shared" si="7"/>
        <v>0.94912742838327302</v>
      </c>
      <c r="F72">
        <f t="shared" si="8"/>
        <v>0.46627976190476195</v>
      </c>
      <c r="G72">
        <f t="shared" si="9"/>
        <v>0.87133684557128754</v>
      </c>
      <c r="H72">
        <f t="shared" si="4"/>
        <v>0.45678571428571429</v>
      </c>
      <c r="I72">
        <f t="shared" si="5"/>
        <v>0.8412907474481397</v>
      </c>
      <c r="K72"/>
      <c r="L72"/>
      <c r="M72"/>
      <c r="N72"/>
      <c r="O72"/>
      <c r="P72"/>
      <c r="Q72"/>
      <c r="R72"/>
      <c r="S72"/>
    </row>
    <row r="73" spans="1:19" x14ac:dyDescent="0.25">
      <c r="A73" s="2">
        <v>34572</v>
      </c>
      <c r="B73">
        <v>0.40809523809523812</v>
      </c>
      <c r="C73">
        <v>0.97464603226868629</v>
      </c>
      <c r="D73">
        <f t="shared" si="6"/>
        <v>0.44785714285714284</v>
      </c>
      <c r="E73">
        <f t="shared" si="7"/>
        <v>1.0009878169245967</v>
      </c>
      <c r="F73">
        <f t="shared" si="8"/>
        <v>0.45696428571428577</v>
      </c>
      <c r="G73">
        <f t="shared" si="9"/>
        <v>0.91043793216990465</v>
      </c>
      <c r="H73">
        <f t="shared" si="4"/>
        <v>0.4541269841269841</v>
      </c>
      <c r="I73">
        <f t="shared" si="5"/>
        <v>0.86516298979255846</v>
      </c>
      <c r="K73" s="5"/>
      <c r="L73" s="5" t="s">
        <v>26</v>
      </c>
      <c r="M73" s="5" t="s">
        <v>14</v>
      </c>
      <c r="N73" s="5" t="s">
        <v>27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32</v>
      </c>
    </row>
    <row r="74" spans="1:19" x14ac:dyDescent="0.25">
      <c r="A74" s="2">
        <v>34586</v>
      </c>
      <c r="B74">
        <v>0.41738095238095241</v>
      </c>
      <c r="C74">
        <v>0.86927889364504451</v>
      </c>
      <c r="D74">
        <f t="shared" si="6"/>
        <v>0.42904761904761901</v>
      </c>
      <c r="E74">
        <f t="shared" si="7"/>
        <v>1.0166282515640435</v>
      </c>
      <c r="F74">
        <f t="shared" si="8"/>
        <v>0.45047619047619053</v>
      </c>
      <c r="G74">
        <f t="shared" si="9"/>
        <v>0.93636812644056633</v>
      </c>
      <c r="H74">
        <f t="shared" si="4"/>
        <v>0.45236111111111105</v>
      </c>
      <c r="I74">
        <f t="shared" si="5"/>
        <v>0.88190099879266837</v>
      </c>
      <c r="K74" s="3" t="s">
        <v>20</v>
      </c>
      <c r="L74" s="3">
        <v>0.28324824523582304</v>
      </c>
      <c r="M74" s="3">
        <v>1.5383511815903144E-2</v>
      </c>
      <c r="N74" s="3">
        <v>18.412456702052069</v>
      </c>
      <c r="O74" s="3">
        <v>6.7294972812103563E-54</v>
      </c>
      <c r="P74" s="3">
        <v>0.25299600422862129</v>
      </c>
      <c r="Q74" s="3">
        <v>0.31350048624302479</v>
      </c>
      <c r="R74" s="3">
        <v>0.25299600422862129</v>
      </c>
      <c r="S74" s="3">
        <v>0.31350048624302479</v>
      </c>
    </row>
    <row r="75" spans="1:19" ht="13.8" thickBot="1" x14ac:dyDescent="0.3">
      <c r="A75" s="2">
        <v>34593</v>
      </c>
      <c r="B75">
        <v>0.40071428571428569</v>
      </c>
      <c r="C75">
        <v>0.81659532433322357</v>
      </c>
      <c r="D75">
        <f t="shared" si="6"/>
        <v>0.41845238095238096</v>
      </c>
      <c r="E75">
        <f t="shared" si="7"/>
        <v>0.9927560092196247</v>
      </c>
      <c r="F75">
        <f t="shared" si="8"/>
        <v>0.44467261904761907</v>
      </c>
      <c r="G75">
        <f t="shared" si="9"/>
        <v>0.94501152453078696</v>
      </c>
      <c r="H75">
        <f t="shared" si="4"/>
        <v>0.4511904761904762</v>
      </c>
      <c r="I75">
        <f t="shared" si="5"/>
        <v>0.889309625727143</v>
      </c>
      <c r="K75" s="4" t="s">
        <v>33</v>
      </c>
      <c r="L75" s="4">
        <v>1.0293507254850494</v>
      </c>
      <c r="M75" s="4">
        <v>3.1466983839370202E-2</v>
      </c>
      <c r="N75" s="4">
        <v>32.712087397368151</v>
      </c>
      <c r="O75" s="4">
        <v>3.813256089339497E-110</v>
      </c>
      <c r="P75" s="4">
        <v>0.96746974601362279</v>
      </c>
      <c r="Q75" s="4">
        <v>1.0912317049564759</v>
      </c>
      <c r="R75" s="4">
        <v>0.96746974601362279</v>
      </c>
      <c r="S75" s="4">
        <v>1.0912317049564759</v>
      </c>
    </row>
    <row r="76" spans="1:19" x14ac:dyDescent="0.25">
      <c r="A76" s="2">
        <v>34600</v>
      </c>
      <c r="B76">
        <v>0.42452380952380947</v>
      </c>
      <c r="C76">
        <v>0.76061903193941394</v>
      </c>
      <c r="D76">
        <f t="shared" si="6"/>
        <v>0.41119047619047622</v>
      </c>
      <c r="E76">
        <f t="shared" si="7"/>
        <v>0.93513335528482067</v>
      </c>
      <c r="F76">
        <f t="shared" si="8"/>
        <v>0.4355654761904762</v>
      </c>
      <c r="G76">
        <f t="shared" si="9"/>
        <v>0.94213039183404679</v>
      </c>
      <c r="H76">
        <f t="shared" si="4"/>
        <v>0.44791666666666669</v>
      </c>
      <c r="I76">
        <f t="shared" si="5"/>
        <v>0.89260234880913192</v>
      </c>
      <c r="K76"/>
      <c r="L76"/>
      <c r="M76"/>
      <c r="N76"/>
      <c r="O76"/>
      <c r="P76"/>
      <c r="Q76"/>
      <c r="R76"/>
      <c r="S76"/>
    </row>
    <row r="77" spans="1:19" x14ac:dyDescent="0.25">
      <c r="A77" s="2">
        <v>34607</v>
      </c>
      <c r="B77">
        <v>0.43785714285714289</v>
      </c>
      <c r="C77">
        <v>0.75403358577543633</v>
      </c>
      <c r="D77">
        <f t="shared" si="6"/>
        <v>0.41267857142857145</v>
      </c>
      <c r="E77">
        <f t="shared" si="7"/>
        <v>0.85528482054659216</v>
      </c>
      <c r="F77">
        <f t="shared" si="8"/>
        <v>0.43026785714285715</v>
      </c>
      <c r="G77">
        <f t="shared" si="9"/>
        <v>0.92813631873559443</v>
      </c>
      <c r="H77">
        <f t="shared" si="4"/>
        <v>0.44220238095238101</v>
      </c>
      <c r="I77">
        <f t="shared" si="5"/>
        <v>0.89205356162880045</v>
      </c>
      <c r="K77"/>
      <c r="L77"/>
      <c r="M77"/>
      <c r="N77"/>
      <c r="O77"/>
      <c r="P77"/>
      <c r="Q77"/>
      <c r="R77"/>
      <c r="S77"/>
    </row>
    <row r="78" spans="1:19" x14ac:dyDescent="0.25">
      <c r="A78" s="2">
        <v>34614</v>
      </c>
      <c r="B78">
        <v>0.43476190476190479</v>
      </c>
      <c r="C78">
        <v>0.77708264734935795</v>
      </c>
      <c r="D78">
        <f t="shared" si="6"/>
        <v>0.42011904761904761</v>
      </c>
      <c r="E78">
        <f t="shared" si="7"/>
        <v>0.80013170892327956</v>
      </c>
      <c r="F78">
        <f t="shared" si="8"/>
        <v>0.42458333333333331</v>
      </c>
      <c r="G78">
        <f t="shared" si="9"/>
        <v>0.90837998024366162</v>
      </c>
      <c r="H78">
        <f t="shared" si="4"/>
        <v>0.44035714285714289</v>
      </c>
      <c r="I78">
        <f t="shared" si="5"/>
        <v>0.89095598726813729</v>
      </c>
      <c r="K78"/>
      <c r="L78"/>
      <c r="M78"/>
      <c r="N78"/>
      <c r="O78"/>
      <c r="P78"/>
      <c r="Q78"/>
      <c r="R78"/>
      <c r="S78"/>
    </row>
    <row r="79" spans="1:19" x14ac:dyDescent="0.25">
      <c r="A79" s="2">
        <v>34621</v>
      </c>
      <c r="B79">
        <v>0.40404761904761904</v>
      </c>
      <c r="C79">
        <v>0.76061903193941394</v>
      </c>
      <c r="D79">
        <f t="shared" si="6"/>
        <v>0.42446428571428574</v>
      </c>
      <c r="E79">
        <f t="shared" si="7"/>
        <v>0.77708264734935795</v>
      </c>
      <c r="F79">
        <f t="shared" si="8"/>
        <v>0.42145833333333332</v>
      </c>
      <c r="G79">
        <f t="shared" si="9"/>
        <v>0.88491932828449138</v>
      </c>
      <c r="H79">
        <f t="shared" ref="H79:H142" si="10">AVERAGE(B67:B78)</f>
        <v>0.4379365079365079</v>
      </c>
      <c r="I79">
        <f t="shared" ref="I79:I142" si="11">AVERAGE(C67:C78)</f>
        <v>0.88903523213697733</v>
      </c>
    </row>
    <row r="80" spans="1:19" x14ac:dyDescent="0.25">
      <c r="A80" s="2">
        <v>34628</v>
      </c>
      <c r="B80">
        <v>0.41380952380952379</v>
      </c>
      <c r="C80">
        <v>0.73756997036549232</v>
      </c>
      <c r="D80">
        <f t="shared" ref="D80:D143" si="12">AVERAGE(B76:B79)</f>
        <v>0.42529761904761904</v>
      </c>
      <c r="E80">
        <f t="shared" ref="E80:E143" si="13">AVERAGE(C76:C79)</f>
        <v>0.76308857425090548</v>
      </c>
      <c r="F80">
        <f t="shared" si="8"/>
        <v>0.41824404761904765</v>
      </c>
      <c r="G80">
        <f t="shared" si="9"/>
        <v>0.84911096476786307</v>
      </c>
      <c r="H80">
        <f t="shared" si="10"/>
        <v>0.43214285714285711</v>
      </c>
      <c r="I80">
        <f t="shared" si="11"/>
        <v>0.88244978597299983</v>
      </c>
    </row>
    <row r="81" spans="1:9" x14ac:dyDescent="0.25">
      <c r="A81" s="2">
        <v>34635</v>
      </c>
      <c r="B81">
        <v>0.43404761904761907</v>
      </c>
      <c r="C81">
        <v>0.72769180111952592</v>
      </c>
      <c r="D81">
        <f t="shared" si="12"/>
        <v>0.42261904761904762</v>
      </c>
      <c r="E81">
        <f t="shared" si="13"/>
        <v>0.75732630885742513</v>
      </c>
      <c r="F81">
        <f t="shared" si="8"/>
        <v>0.41764880952380956</v>
      </c>
      <c r="G81">
        <f t="shared" si="9"/>
        <v>0.80630556470200876</v>
      </c>
      <c r="H81">
        <f t="shared" si="10"/>
        <v>0.42771825396825386</v>
      </c>
      <c r="I81">
        <f t="shared" si="11"/>
        <v>0.8711996487762047</v>
      </c>
    </row>
    <row r="82" spans="1:9" x14ac:dyDescent="0.25">
      <c r="A82" s="2">
        <v>34642</v>
      </c>
      <c r="B82">
        <v>0.44666666666666671</v>
      </c>
      <c r="C82">
        <v>0.76720447810339154</v>
      </c>
      <c r="D82">
        <f t="shared" si="12"/>
        <v>0.42166666666666669</v>
      </c>
      <c r="E82">
        <f t="shared" si="13"/>
        <v>0.75074086269344753</v>
      </c>
      <c r="F82">
        <f t="shared" si="8"/>
        <v>0.42089285714285718</v>
      </c>
      <c r="G82">
        <f t="shared" si="9"/>
        <v>0.77543628580836366</v>
      </c>
      <c r="H82">
        <f t="shared" si="10"/>
        <v>0.4236111111111111</v>
      </c>
      <c r="I82">
        <f t="shared" si="11"/>
        <v>0.85583360772692352</v>
      </c>
    </row>
    <row r="83" spans="1:9" x14ac:dyDescent="0.25">
      <c r="A83" s="2">
        <v>34649</v>
      </c>
      <c r="B83">
        <v>0.42952380952380953</v>
      </c>
      <c r="C83">
        <v>0.75732630885742513</v>
      </c>
      <c r="D83">
        <f t="shared" si="12"/>
        <v>0.42464285714285716</v>
      </c>
      <c r="E83">
        <f t="shared" si="13"/>
        <v>0.74827132038195587</v>
      </c>
      <c r="F83">
        <f t="shared" si="8"/>
        <v>0.42455357142857147</v>
      </c>
      <c r="G83">
        <f t="shared" si="9"/>
        <v>0.76267698386565685</v>
      </c>
      <c r="H83">
        <f t="shared" si="10"/>
        <v>0.42251984126984121</v>
      </c>
      <c r="I83">
        <f t="shared" si="11"/>
        <v>0.83936999231697962</v>
      </c>
    </row>
    <row r="84" spans="1:9" x14ac:dyDescent="0.25">
      <c r="A84" s="2">
        <v>34656</v>
      </c>
      <c r="B84">
        <v>0.41595238095238091</v>
      </c>
      <c r="C84">
        <v>0.75732630885742513</v>
      </c>
      <c r="D84">
        <f t="shared" si="12"/>
        <v>0.43101190476190476</v>
      </c>
      <c r="E84">
        <f t="shared" si="13"/>
        <v>0.74744813961145873</v>
      </c>
      <c r="F84">
        <f t="shared" si="8"/>
        <v>0.42815476190476187</v>
      </c>
      <c r="G84">
        <f t="shared" si="9"/>
        <v>0.75526835693118211</v>
      </c>
      <c r="H84">
        <f t="shared" si="10"/>
        <v>0.42250000000000004</v>
      </c>
      <c r="I84">
        <f t="shared" si="11"/>
        <v>0.81522335638239507</v>
      </c>
    </row>
    <row r="85" spans="1:9" x14ac:dyDescent="0.25">
      <c r="A85" s="2">
        <v>34663</v>
      </c>
      <c r="B85">
        <v>0.43214285714285711</v>
      </c>
      <c r="C85">
        <v>0.76061903193941394</v>
      </c>
      <c r="D85">
        <f t="shared" si="12"/>
        <v>0.43154761904761901</v>
      </c>
      <c r="E85">
        <f t="shared" si="13"/>
        <v>0.75238722423444182</v>
      </c>
      <c r="F85">
        <f t="shared" si="8"/>
        <v>0.42708333333333337</v>
      </c>
      <c r="G85">
        <f t="shared" si="9"/>
        <v>0.75485676654593348</v>
      </c>
      <c r="H85">
        <f t="shared" si="10"/>
        <v>0.42228174603174601</v>
      </c>
      <c r="I85">
        <f t="shared" si="11"/>
        <v>0.7883327845461533</v>
      </c>
    </row>
    <row r="86" spans="1:9" x14ac:dyDescent="0.25">
      <c r="A86" s="2">
        <v>34677</v>
      </c>
      <c r="B86">
        <v>0.40785714285714281</v>
      </c>
      <c r="C86">
        <v>0.76061903193941394</v>
      </c>
      <c r="D86">
        <f t="shared" si="12"/>
        <v>0.43107142857142855</v>
      </c>
      <c r="E86">
        <f t="shared" si="13"/>
        <v>0.76061903193941394</v>
      </c>
      <c r="F86">
        <f t="shared" ref="F86:F149" si="14">AVERAGE(B78:B85)</f>
        <v>0.42636904761904759</v>
      </c>
      <c r="G86">
        <f t="shared" ref="G86:G149" si="15">AVERAGE(C78:C85)</f>
        <v>0.75567994731643073</v>
      </c>
      <c r="H86">
        <f t="shared" si="10"/>
        <v>0.42428571428571432</v>
      </c>
      <c r="I86">
        <f t="shared" si="11"/>
        <v>0.77049720118538045</v>
      </c>
    </row>
    <row r="87" spans="1:9" x14ac:dyDescent="0.25">
      <c r="A87" s="2">
        <v>34684</v>
      </c>
      <c r="B87">
        <v>0.3990476190476191</v>
      </c>
      <c r="C87">
        <v>0.79683898584129076</v>
      </c>
      <c r="D87">
        <f t="shared" si="12"/>
        <v>0.42136904761904759</v>
      </c>
      <c r="E87">
        <f t="shared" si="13"/>
        <v>0.75897267039841954</v>
      </c>
      <c r="F87">
        <f t="shared" si="14"/>
        <v>0.4230059523809524</v>
      </c>
      <c r="G87">
        <f t="shared" si="15"/>
        <v>0.7536219953901877</v>
      </c>
      <c r="H87">
        <f t="shared" si="10"/>
        <v>0.42349206349206353</v>
      </c>
      <c r="I87">
        <f t="shared" si="11"/>
        <v>0.76144221270991108</v>
      </c>
    </row>
    <row r="88" spans="1:9" x14ac:dyDescent="0.25">
      <c r="A88" s="2">
        <v>34691</v>
      </c>
      <c r="B88">
        <v>0.41309523809523813</v>
      </c>
      <c r="C88">
        <v>0.83635166282515638</v>
      </c>
      <c r="D88">
        <f t="shared" si="12"/>
        <v>0.41375000000000001</v>
      </c>
      <c r="E88">
        <f t="shared" si="13"/>
        <v>0.76885083964438583</v>
      </c>
      <c r="F88">
        <f t="shared" si="14"/>
        <v>0.42238095238095241</v>
      </c>
      <c r="G88">
        <f t="shared" si="15"/>
        <v>0.75814948962792228</v>
      </c>
      <c r="H88">
        <f t="shared" si="10"/>
        <v>0.42335317460317462</v>
      </c>
      <c r="I88">
        <f t="shared" si="11"/>
        <v>0.75979585116891668</v>
      </c>
    </row>
    <row r="89" spans="1:9" x14ac:dyDescent="0.25">
      <c r="A89" s="2">
        <v>34705</v>
      </c>
      <c r="B89">
        <v>0.42071428571428576</v>
      </c>
      <c r="C89">
        <v>0.89562067830095493</v>
      </c>
      <c r="D89">
        <f t="shared" si="12"/>
        <v>0.41303571428571428</v>
      </c>
      <c r="E89">
        <f t="shared" si="13"/>
        <v>0.78860717813631864</v>
      </c>
      <c r="F89">
        <f t="shared" si="14"/>
        <v>0.42229166666666662</v>
      </c>
      <c r="G89">
        <f t="shared" si="15"/>
        <v>0.77049720118538023</v>
      </c>
      <c r="H89">
        <f t="shared" si="10"/>
        <v>0.42240079365079364</v>
      </c>
      <c r="I89">
        <f t="shared" si="11"/>
        <v>0.76610690374272872</v>
      </c>
    </row>
    <row r="90" spans="1:9" x14ac:dyDescent="0.25">
      <c r="A90" s="2">
        <v>34712</v>
      </c>
      <c r="B90">
        <v>0.41714285714285715</v>
      </c>
      <c r="C90">
        <v>0.90879157062891014</v>
      </c>
      <c r="D90">
        <f t="shared" si="12"/>
        <v>0.41017857142857145</v>
      </c>
      <c r="E90">
        <f t="shared" si="13"/>
        <v>0.82235758972670403</v>
      </c>
      <c r="F90">
        <f t="shared" si="14"/>
        <v>0.42062499999999997</v>
      </c>
      <c r="G90">
        <f t="shared" si="15"/>
        <v>0.79148831083305893</v>
      </c>
      <c r="H90">
        <f t="shared" si="10"/>
        <v>0.42097222222222214</v>
      </c>
      <c r="I90">
        <f t="shared" si="11"/>
        <v>0.77790582811985509</v>
      </c>
    </row>
    <row r="91" spans="1:9" x14ac:dyDescent="0.25">
      <c r="A91" s="2">
        <v>34719</v>
      </c>
      <c r="B91">
        <v>0.44404761904761902</v>
      </c>
      <c r="C91">
        <v>0.92854790912084295</v>
      </c>
      <c r="D91">
        <f t="shared" si="12"/>
        <v>0.41250000000000009</v>
      </c>
      <c r="E91">
        <f t="shared" si="13"/>
        <v>0.85940072439907811</v>
      </c>
      <c r="F91">
        <f t="shared" si="14"/>
        <v>0.41693452380952384</v>
      </c>
      <c r="G91">
        <f t="shared" si="15"/>
        <v>0.80918669739874882</v>
      </c>
      <c r="H91">
        <f t="shared" si="10"/>
        <v>0.41950396825396824</v>
      </c>
      <c r="I91">
        <f t="shared" si="11"/>
        <v>0.78888157172648443</v>
      </c>
    </row>
    <row r="92" spans="1:9" x14ac:dyDescent="0.25">
      <c r="A92" s="2">
        <v>34726</v>
      </c>
      <c r="B92">
        <v>0.42738095238095236</v>
      </c>
      <c r="C92">
        <v>0.92525518603885415</v>
      </c>
      <c r="D92">
        <f t="shared" si="12"/>
        <v>0.42375000000000002</v>
      </c>
      <c r="E92">
        <f t="shared" si="13"/>
        <v>0.89232795521896613</v>
      </c>
      <c r="F92">
        <f t="shared" si="14"/>
        <v>0.41875000000000007</v>
      </c>
      <c r="G92">
        <f t="shared" si="15"/>
        <v>0.83058939743167592</v>
      </c>
      <c r="H92">
        <f t="shared" si="10"/>
        <v>0.42283730158730154</v>
      </c>
      <c r="I92">
        <f t="shared" si="11"/>
        <v>0.80287564482493678</v>
      </c>
    </row>
    <row r="93" spans="1:9" x14ac:dyDescent="0.25">
      <c r="A93" s="2">
        <v>34733</v>
      </c>
      <c r="B93">
        <v>0.44714285714285718</v>
      </c>
      <c r="C93">
        <v>0.93184063220283175</v>
      </c>
      <c r="D93">
        <f t="shared" si="12"/>
        <v>0.42732142857142857</v>
      </c>
      <c r="E93">
        <f t="shared" si="13"/>
        <v>0.91455383602239049</v>
      </c>
      <c r="F93">
        <f t="shared" si="14"/>
        <v>0.4201785714285714</v>
      </c>
      <c r="G93">
        <f t="shared" si="15"/>
        <v>0.85158050707935462</v>
      </c>
      <c r="H93">
        <f t="shared" si="10"/>
        <v>0.42396825396825388</v>
      </c>
      <c r="I93">
        <f t="shared" si="11"/>
        <v>0.81851607946438365</v>
      </c>
    </row>
    <row r="94" spans="1:9" x14ac:dyDescent="0.25">
      <c r="A94" s="2">
        <v>34740</v>
      </c>
      <c r="B94">
        <v>0.43952380952380954</v>
      </c>
      <c r="C94">
        <v>0.90549884754692134</v>
      </c>
      <c r="D94">
        <f t="shared" si="12"/>
        <v>0.43392857142857144</v>
      </c>
      <c r="E94">
        <f t="shared" si="13"/>
        <v>0.92360882449785975</v>
      </c>
      <c r="F94">
        <f t="shared" si="14"/>
        <v>0.42205357142857142</v>
      </c>
      <c r="G94">
        <f t="shared" si="15"/>
        <v>0.87298320711228183</v>
      </c>
      <c r="H94">
        <f t="shared" si="10"/>
        <v>0.42505952380952383</v>
      </c>
      <c r="I94">
        <f t="shared" si="11"/>
        <v>0.83552848205465924</v>
      </c>
    </row>
    <row r="95" spans="1:9" x14ac:dyDescent="0.25">
      <c r="A95" s="2">
        <v>34747</v>
      </c>
      <c r="B95">
        <v>0.45023809523809522</v>
      </c>
      <c r="C95">
        <v>0.82976621666117878</v>
      </c>
      <c r="D95">
        <f t="shared" si="12"/>
        <v>0.43952380952380954</v>
      </c>
      <c r="E95">
        <f t="shared" si="13"/>
        <v>0.92278564372736249</v>
      </c>
      <c r="F95">
        <f t="shared" si="14"/>
        <v>0.42601190476190476</v>
      </c>
      <c r="G95">
        <f t="shared" si="15"/>
        <v>0.89109318406322036</v>
      </c>
      <c r="H95">
        <f t="shared" si="10"/>
        <v>0.42446428571428574</v>
      </c>
      <c r="I95">
        <f t="shared" si="11"/>
        <v>0.84705301284162005</v>
      </c>
    </row>
    <row r="96" spans="1:9" x14ac:dyDescent="0.25">
      <c r="A96" s="2">
        <v>34754</v>
      </c>
      <c r="B96">
        <v>0.44500000000000001</v>
      </c>
      <c r="C96">
        <v>0.77708264734935795</v>
      </c>
      <c r="D96">
        <f t="shared" si="12"/>
        <v>0.44107142857142856</v>
      </c>
      <c r="E96">
        <f t="shared" si="13"/>
        <v>0.89809022061244659</v>
      </c>
      <c r="F96">
        <f t="shared" si="14"/>
        <v>0.43241071428571431</v>
      </c>
      <c r="G96">
        <f t="shared" si="15"/>
        <v>0.8952090879157063</v>
      </c>
      <c r="H96">
        <f t="shared" si="10"/>
        <v>0.42619047619047623</v>
      </c>
      <c r="I96">
        <f t="shared" si="11"/>
        <v>0.85308967182526618</v>
      </c>
    </row>
    <row r="97" spans="1:9" x14ac:dyDescent="0.25">
      <c r="A97" s="2">
        <v>34768</v>
      </c>
      <c r="B97">
        <v>0.42642857142857143</v>
      </c>
      <c r="C97">
        <v>0.72110635495554831</v>
      </c>
      <c r="D97">
        <f t="shared" si="12"/>
        <v>0.44547619047619053</v>
      </c>
      <c r="E97">
        <f t="shared" si="13"/>
        <v>0.86104708594007251</v>
      </c>
      <c r="F97">
        <f t="shared" si="14"/>
        <v>0.43639880952380955</v>
      </c>
      <c r="G97">
        <f t="shared" si="15"/>
        <v>0.88780046098123155</v>
      </c>
      <c r="H97">
        <f t="shared" si="10"/>
        <v>0.42861111111111111</v>
      </c>
      <c r="I97">
        <f t="shared" si="11"/>
        <v>0.85473603336626069</v>
      </c>
    </row>
    <row r="98" spans="1:9" x14ac:dyDescent="0.25">
      <c r="A98" s="2">
        <v>34775</v>
      </c>
      <c r="B98">
        <v>0.43476190476190479</v>
      </c>
      <c r="C98">
        <v>0.70793546262759299</v>
      </c>
      <c r="D98">
        <f t="shared" si="12"/>
        <v>0.44029761904761905</v>
      </c>
      <c r="E98">
        <f t="shared" si="13"/>
        <v>0.80836351662825168</v>
      </c>
      <c r="F98">
        <f t="shared" si="14"/>
        <v>0.43711309523809527</v>
      </c>
      <c r="G98">
        <f t="shared" si="15"/>
        <v>0.86598617056305571</v>
      </c>
      <c r="H98">
        <f t="shared" si="10"/>
        <v>0.4281349206349207</v>
      </c>
      <c r="I98">
        <f t="shared" si="11"/>
        <v>0.85144331028427178</v>
      </c>
    </row>
    <row r="99" spans="1:9" x14ac:dyDescent="0.25">
      <c r="A99" s="2">
        <v>34782</v>
      </c>
      <c r="B99">
        <v>0.44714285714285718</v>
      </c>
      <c r="C99">
        <v>0.75074086269344753</v>
      </c>
      <c r="D99">
        <f t="shared" si="12"/>
        <v>0.43910714285714281</v>
      </c>
      <c r="E99">
        <f t="shared" si="13"/>
        <v>0.75897267039841954</v>
      </c>
      <c r="F99">
        <f t="shared" si="14"/>
        <v>0.43931547619047623</v>
      </c>
      <c r="G99">
        <f t="shared" si="15"/>
        <v>0.84087915706289107</v>
      </c>
      <c r="H99">
        <f t="shared" si="10"/>
        <v>0.43037698412698416</v>
      </c>
      <c r="I99">
        <f t="shared" si="11"/>
        <v>0.84705301284162005</v>
      </c>
    </row>
    <row r="100" spans="1:9" x14ac:dyDescent="0.25">
      <c r="A100" s="2">
        <v>34789</v>
      </c>
      <c r="B100">
        <v>0.45642857142857146</v>
      </c>
      <c r="C100">
        <v>0.8462298320711229</v>
      </c>
      <c r="D100">
        <f t="shared" si="12"/>
        <v>0.43833333333333335</v>
      </c>
      <c r="E100">
        <f t="shared" si="13"/>
        <v>0.73921633190648661</v>
      </c>
      <c r="F100">
        <f t="shared" si="14"/>
        <v>0.43970238095238096</v>
      </c>
      <c r="G100">
        <f t="shared" si="15"/>
        <v>0.81865327625946671</v>
      </c>
      <c r="H100">
        <f t="shared" si="10"/>
        <v>0.43438492063492062</v>
      </c>
      <c r="I100">
        <f t="shared" si="11"/>
        <v>0.84321150257929978</v>
      </c>
    </row>
    <row r="101" spans="1:9" x14ac:dyDescent="0.25">
      <c r="A101" s="2">
        <v>34796</v>
      </c>
      <c r="B101">
        <v>0.46833333333333338</v>
      </c>
      <c r="C101">
        <v>0.86598617056305571</v>
      </c>
      <c r="D101">
        <f t="shared" si="12"/>
        <v>0.44119047619047624</v>
      </c>
      <c r="E101">
        <f t="shared" si="13"/>
        <v>0.75650312808692799</v>
      </c>
      <c r="F101">
        <f t="shared" si="14"/>
        <v>0.44333333333333336</v>
      </c>
      <c r="G101">
        <f t="shared" si="15"/>
        <v>0.80877510701350031</v>
      </c>
      <c r="H101">
        <f t="shared" si="10"/>
        <v>0.43799603174603186</v>
      </c>
      <c r="I101">
        <f t="shared" si="11"/>
        <v>0.84403468334979692</v>
      </c>
    </row>
    <row r="102" spans="1:9" x14ac:dyDescent="0.25">
      <c r="A102" s="2">
        <v>34803</v>
      </c>
      <c r="B102">
        <v>0.45595238095238094</v>
      </c>
      <c r="C102">
        <v>0.91866973987487655</v>
      </c>
      <c r="D102">
        <f t="shared" si="12"/>
        <v>0.45166666666666666</v>
      </c>
      <c r="E102">
        <f t="shared" si="13"/>
        <v>0.7927230819888047</v>
      </c>
      <c r="F102">
        <f t="shared" si="14"/>
        <v>0.44598214285714283</v>
      </c>
      <c r="G102">
        <f t="shared" si="15"/>
        <v>0.8005432993085283</v>
      </c>
      <c r="H102">
        <f t="shared" si="10"/>
        <v>0.44196428571428581</v>
      </c>
      <c r="I102">
        <f t="shared" si="11"/>
        <v>0.84156514103830549</v>
      </c>
    </row>
    <row r="103" spans="1:9" x14ac:dyDescent="0.25">
      <c r="A103" s="2">
        <v>34810</v>
      </c>
      <c r="B103">
        <v>0.48595238095238097</v>
      </c>
      <c r="C103">
        <v>0.92525518603885415</v>
      </c>
      <c r="D103">
        <f t="shared" si="12"/>
        <v>0.45696428571428577</v>
      </c>
      <c r="E103">
        <f t="shared" si="13"/>
        <v>0.84540665130062564</v>
      </c>
      <c r="F103">
        <f t="shared" si="14"/>
        <v>0.44803571428571426</v>
      </c>
      <c r="G103">
        <f t="shared" si="15"/>
        <v>0.80218966084952259</v>
      </c>
      <c r="H103">
        <f t="shared" si="10"/>
        <v>0.44519841269841276</v>
      </c>
      <c r="I103">
        <f t="shared" si="11"/>
        <v>0.84238832180880274</v>
      </c>
    </row>
    <row r="104" spans="1:9" x14ac:dyDescent="0.25">
      <c r="A104" s="2">
        <v>34817</v>
      </c>
      <c r="B104">
        <v>0.48523809523809519</v>
      </c>
      <c r="C104">
        <v>0.89891340138294373</v>
      </c>
      <c r="D104">
        <f t="shared" si="12"/>
        <v>0.46666666666666667</v>
      </c>
      <c r="E104">
        <f t="shared" si="13"/>
        <v>0.88903523213697733</v>
      </c>
      <c r="F104">
        <f t="shared" si="14"/>
        <v>0.45250000000000001</v>
      </c>
      <c r="G104">
        <f t="shared" si="15"/>
        <v>0.81412578202173203</v>
      </c>
      <c r="H104">
        <f t="shared" si="10"/>
        <v>0.4486904761904762</v>
      </c>
      <c r="I104">
        <f t="shared" si="11"/>
        <v>0.84211392821863695</v>
      </c>
    </row>
    <row r="105" spans="1:9" x14ac:dyDescent="0.25">
      <c r="A105" s="2">
        <v>34824</v>
      </c>
      <c r="B105">
        <v>0.484047619047619</v>
      </c>
      <c r="C105">
        <v>0.90220612446493254</v>
      </c>
      <c r="D105">
        <f t="shared" si="12"/>
        <v>0.47386904761904763</v>
      </c>
      <c r="E105">
        <f t="shared" si="13"/>
        <v>0.90220612446493254</v>
      </c>
      <c r="F105">
        <f t="shared" si="14"/>
        <v>0.45752976190476191</v>
      </c>
      <c r="G105">
        <f t="shared" si="15"/>
        <v>0.82935462627593037</v>
      </c>
      <c r="H105">
        <f t="shared" si="10"/>
        <v>0.45351190476190478</v>
      </c>
      <c r="I105">
        <f t="shared" si="11"/>
        <v>0.83991877949731097</v>
      </c>
    </row>
    <row r="106" spans="1:9" x14ac:dyDescent="0.25">
      <c r="A106" s="2">
        <v>34831</v>
      </c>
      <c r="B106">
        <v>0.46476190476190476</v>
      </c>
      <c r="C106">
        <v>0.89891340138294373</v>
      </c>
      <c r="D106">
        <f t="shared" si="12"/>
        <v>0.47779761904761903</v>
      </c>
      <c r="E106">
        <f t="shared" si="13"/>
        <v>0.9112611129404018</v>
      </c>
      <c r="F106">
        <f t="shared" si="14"/>
        <v>0.46473214285714282</v>
      </c>
      <c r="G106">
        <f t="shared" si="15"/>
        <v>0.85199209746460325</v>
      </c>
      <c r="H106">
        <f t="shared" si="10"/>
        <v>0.4565873015873016</v>
      </c>
      <c r="I106">
        <f t="shared" si="11"/>
        <v>0.83744923718581932</v>
      </c>
    </row>
    <row r="107" spans="1:9" x14ac:dyDescent="0.25">
      <c r="A107" s="2">
        <v>34838</v>
      </c>
      <c r="B107">
        <v>0.47761904761904761</v>
      </c>
      <c r="C107">
        <v>0.89891340138294373</v>
      </c>
      <c r="D107">
        <f t="shared" si="12"/>
        <v>0.48</v>
      </c>
      <c r="E107">
        <f t="shared" si="13"/>
        <v>0.90632202831741848</v>
      </c>
      <c r="F107">
        <f t="shared" si="14"/>
        <v>0.46848214285714285</v>
      </c>
      <c r="G107">
        <f t="shared" si="15"/>
        <v>0.87586433980902212</v>
      </c>
      <c r="H107">
        <f t="shared" si="10"/>
        <v>0.4586904761904762</v>
      </c>
      <c r="I107">
        <f t="shared" si="11"/>
        <v>0.83690045000548785</v>
      </c>
    </row>
    <row r="108" spans="1:9" x14ac:dyDescent="0.25">
      <c r="A108" s="2">
        <v>34845</v>
      </c>
      <c r="B108">
        <v>0.44500000000000001</v>
      </c>
      <c r="C108">
        <v>0.88574250905498852</v>
      </c>
      <c r="D108">
        <f t="shared" si="12"/>
        <v>0.47791666666666666</v>
      </c>
      <c r="E108">
        <f t="shared" si="13"/>
        <v>0.89973658215344088</v>
      </c>
      <c r="F108">
        <f t="shared" si="14"/>
        <v>0.47229166666666661</v>
      </c>
      <c r="G108">
        <f t="shared" si="15"/>
        <v>0.89438590714520916</v>
      </c>
      <c r="H108">
        <f t="shared" si="10"/>
        <v>0.46097222222222217</v>
      </c>
      <c r="I108">
        <f t="shared" si="11"/>
        <v>0.84266271539896831</v>
      </c>
    </row>
    <row r="109" spans="1:9" x14ac:dyDescent="0.25">
      <c r="A109" s="2">
        <v>34859</v>
      </c>
      <c r="B109">
        <v>0.44761904761904764</v>
      </c>
      <c r="C109">
        <v>0.83964438590714519</v>
      </c>
      <c r="D109">
        <f t="shared" si="12"/>
        <v>0.46785714285714286</v>
      </c>
      <c r="E109">
        <f t="shared" si="13"/>
        <v>0.89644385907145208</v>
      </c>
      <c r="F109">
        <f t="shared" si="14"/>
        <v>0.47086309523809522</v>
      </c>
      <c r="G109">
        <f t="shared" si="15"/>
        <v>0.89932499176819247</v>
      </c>
      <c r="H109">
        <f t="shared" si="10"/>
        <v>0.46097222222222217</v>
      </c>
      <c r="I109">
        <f t="shared" si="11"/>
        <v>0.85171770387443757</v>
      </c>
    </row>
    <row r="110" spans="1:9" x14ac:dyDescent="0.25">
      <c r="A110" s="2">
        <v>34866</v>
      </c>
      <c r="B110">
        <v>0.44857142857142857</v>
      </c>
      <c r="C110">
        <v>0.79025353967731315</v>
      </c>
      <c r="D110">
        <f t="shared" si="12"/>
        <v>0.45874999999999999</v>
      </c>
      <c r="E110">
        <f t="shared" si="13"/>
        <v>0.88080342443200532</v>
      </c>
      <c r="F110">
        <f t="shared" si="14"/>
        <v>0.46827380952380954</v>
      </c>
      <c r="G110">
        <f t="shared" si="15"/>
        <v>0.89603226868620367</v>
      </c>
      <c r="H110">
        <f t="shared" si="10"/>
        <v>0.46273809523809523</v>
      </c>
      <c r="I110">
        <f t="shared" si="11"/>
        <v>0.86159587312040387</v>
      </c>
    </row>
    <row r="111" spans="1:9" x14ac:dyDescent="0.25">
      <c r="A111" s="2">
        <v>34873</v>
      </c>
      <c r="B111">
        <v>0.41642857142857137</v>
      </c>
      <c r="C111">
        <v>0.78037537043134675</v>
      </c>
      <c r="D111">
        <f t="shared" si="12"/>
        <v>0.45470238095238097</v>
      </c>
      <c r="E111">
        <f t="shared" si="13"/>
        <v>0.85363845900559765</v>
      </c>
      <c r="F111">
        <f t="shared" si="14"/>
        <v>0.46735119047619045</v>
      </c>
      <c r="G111">
        <f t="shared" si="15"/>
        <v>0.87998024366150818</v>
      </c>
      <c r="H111">
        <f t="shared" si="10"/>
        <v>0.46388888888888885</v>
      </c>
      <c r="I111">
        <f t="shared" si="11"/>
        <v>0.86845571287454726</v>
      </c>
    </row>
    <row r="112" spans="1:9" x14ac:dyDescent="0.25">
      <c r="A112" s="2">
        <v>34880</v>
      </c>
      <c r="B112">
        <v>0.41428571428571426</v>
      </c>
      <c r="C112">
        <v>0.72769180111952592</v>
      </c>
      <c r="D112">
        <f t="shared" si="12"/>
        <v>0.43940476190476191</v>
      </c>
      <c r="E112">
        <f t="shared" si="13"/>
        <v>0.82400395126769832</v>
      </c>
      <c r="F112">
        <f t="shared" si="14"/>
        <v>0.45866071428571425</v>
      </c>
      <c r="G112">
        <f t="shared" si="15"/>
        <v>0.86187026671056977</v>
      </c>
      <c r="H112">
        <f t="shared" si="10"/>
        <v>0.46132936507936506</v>
      </c>
      <c r="I112">
        <f t="shared" si="11"/>
        <v>0.8709252551860388</v>
      </c>
    </row>
    <row r="113" spans="1:9" x14ac:dyDescent="0.25">
      <c r="A113" s="2">
        <v>34887</v>
      </c>
      <c r="B113">
        <v>0.40809523809523812</v>
      </c>
      <c r="C113">
        <v>0.71122818570958191</v>
      </c>
      <c r="D113">
        <f t="shared" si="12"/>
        <v>0.43172619047619043</v>
      </c>
      <c r="E113">
        <f t="shared" si="13"/>
        <v>0.7844912742838327</v>
      </c>
      <c r="F113">
        <f t="shared" si="14"/>
        <v>0.44979166666666665</v>
      </c>
      <c r="G113">
        <f t="shared" si="15"/>
        <v>0.84046756667764244</v>
      </c>
      <c r="H113">
        <f t="shared" si="10"/>
        <v>0.45781746031746035</v>
      </c>
      <c r="I113">
        <f t="shared" si="11"/>
        <v>0.86104708594007262</v>
      </c>
    </row>
    <row r="114" spans="1:9" x14ac:dyDescent="0.25">
      <c r="A114" s="2">
        <v>34894</v>
      </c>
      <c r="B114">
        <v>0.4123809523809524</v>
      </c>
      <c r="C114">
        <v>0.71122818570958191</v>
      </c>
      <c r="D114">
        <f t="shared" si="12"/>
        <v>0.42184523809523811</v>
      </c>
      <c r="E114">
        <f t="shared" si="13"/>
        <v>0.75238722423444204</v>
      </c>
      <c r="F114">
        <f t="shared" si="14"/>
        <v>0.44029761904761899</v>
      </c>
      <c r="G114">
        <f t="shared" si="15"/>
        <v>0.81659532433322368</v>
      </c>
      <c r="H114">
        <f t="shared" si="10"/>
        <v>0.45279761904761906</v>
      </c>
      <c r="I114">
        <f t="shared" si="11"/>
        <v>0.84815058720228309</v>
      </c>
    </row>
    <row r="115" spans="1:9" x14ac:dyDescent="0.25">
      <c r="A115" s="2">
        <v>34901</v>
      </c>
      <c r="B115">
        <v>0.39976190476190476</v>
      </c>
      <c r="C115">
        <v>0.81000987816924597</v>
      </c>
      <c r="D115">
        <f t="shared" si="12"/>
        <v>0.41279761904761902</v>
      </c>
      <c r="E115">
        <f t="shared" si="13"/>
        <v>0.73263088574250923</v>
      </c>
      <c r="F115">
        <f t="shared" si="14"/>
        <v>0.43375000000000002</v>
      </c>
      <c r="G115">
        <f t="shared" si="15"/>
        <v>0.79313467237405355</v>
      </c>
      <c r="H115">
        <f t="shared" si="10"/>
        <v>0.44916666666666671</v>
      </c>
      <c r="I115">
        <f t="shared" si="11"/>
        <v>0.83086379102184171</v>
      </c>
    </row>
    <row r="116" spans="1:9" x14ac:dyDescent="0.25">
      <c r="A116" s="2">
        <v>34908</v>
      </c>
      <c r="B116">
        <v>0.41499999999999998</v>
      </c>
      <c r="C116">
        <v>0.75074086269344753</v>
      </c>
      <c r="D116">
        <f t="shared" si="12"/>
        <v>0.40863095238095237</v>
      </c>
      <c r="E116">
        <f t="shared" si="13"/>
        <v>0.74003951267698387</v>
      </c>
      <c r="F116">
        <f t="shared" si="14"/>
        <v>0.42401785714285717</v>
      </c>
      <c r="G116">
        <f t="shared" si="15"/>
        <v>0.78202173197234115</v>
      </c>
      <c r="H116">
        <f t="shared" si="10"/>
        <v>0.44198412698412692</v>
      </c>
      <c r="I116">
        <f t="shared" si="11"/>
        <v>0.8212600153660411</v>
      </c>
    </row>
    <row r="117" spans="1:9" x14ac:dyDescent="0.25">
      <c r="A117" s="2">
        <v>34915</v>
      </c>
      <c r="B117">
        <v>0.42166666666666669</v>
      </c>
      <c r="C117">
        <v>0.74086269344748112</v>
      </c>
      <c r="D117">
        <f t="shared" si="12"/>
        <v>0.40880952380952384</v>
      </c>
      <c r="E117">
        <f t="shared" si="13"/>
        <v>0.74580177807046444</v>
      </c>
      <c r="F117">
        <f t="shared" si="14"/>
        <v>0.42026785714285714</v>
      </c>
      <c r="G117">
        <f t="shared" si="15"/>
        <v>0.76514652617714851</v>
      </c>
      <c r="H117">
        <f t="shared" si="10"/>
        <v>0.43613095238095245</v>
      </c>
      <c r="I117">
        <f t="shared" si="11"/>
        <v>0.80891230380858314</v>
      </c>
    </row>
    <row r="118" spans="1:9" x14ac:dyDescent="0.25">
      <c r="A118" s="2">
        <v>34922</v>
      </c>
      <c r="B118">
        <v>0.42523809523809525</v>
      </c>
      <c r="C118">
        <v>0.74086269344748112</v>
      </c>
      <c r="D118">
        <f t="shared" si="12"/>
        <v>0.41220238095238093</v>
      </c>
      <c r="E118">
        <f t="shared" si="13"/>
        <v>0.75321040500493919</v>
      </c>
      <c r="F118">
        <f t="shared" si="14"/>
        <v>0.41702380952380957</v>
      </c>
      <c r="G118">
        <f t="shared" si="15"/>
        <v>0.75279881461969067</v>
      </c>
      <c r="H118">
        <f t="shared" si="10"/>
        <v>0.43093253968253964</v>
      </c>
      <c r="I118">
        <f t="shared" si="11"/>
        <v>0.79546701789046226</v>
      </c>
    </row>
    <row r="119" spans="1:9" x14ac:dyDescent="0.25">
      <c r="A119" s="2">
        <v>34929</v>
      </c>
      <c r="B119">
        <v>0.42547619047619051</v>
      </c>
      <c r="C119">
        <v>0.73098452420151472</v>
      </c>
      <c r="D119">
        <f t="shared" si="12"/>
        <v>0.41541666666666666</v>
      </c>
      <c r="E119">
        <f t="shared" si="13"/>
        <v>0.76061903193941394</v>
      </c>
      <c r="F119">
        <f t="shared" si="14"/>
        <v>0.4141071428571429</v>
      </c>
      <c r="G119">
        <f t="shared" si="15"/>
        <v>0.74662495884096147</v>
      </c>
      <c r="H119">
        <f t="shared" si="10"/>
        <v>0.4276388888888889</v>
      </c>
      <c r="I119">
        <f t="shared" si="11"/>
        <v>0.78229612556250705</v>
      </c>
    </row>
    <row r="120" spans="1:9" x14ac:dyDescent="0.25">
      <c r="A120" s="2">
        <v>34936</v>
      </c>
      <c r="B120">
        <v>0.42523809523809525</v>
      </c>
      <c r="C120">
        <v>0.69147184721764898</v>
      </c>
      <c r="D120">
        <f t="shared" si="12"/>
        <v>0.42184523809523811</v>
      </c>
      <c r="E120">
        <f t="shared" si="13"/>
        <v>0.74086269344748112</v>
      </c>
      <c r="F120">
        <f t="shared" si="14"/>
        <v>0.41523809523809529</v>
      </c>
      <c r="G120">
        <f t="shared" si="15"/>
        <v>0.74045110306223239</v>
      </c>
      <c r="H120">
        <f t="shared" si="10"/>
        <v>0.42329365079365072</v>
      </c>
      <c r="I120">
        <f t="shared" si="11"/>
        <v>0.76830205246405459</v>
      </c>
    </row>
    <row r="121" spans="1:9" x14ac:dyDescent="0.25">
      <c r="A121" s="2">
        <v>34950</v>
      </c>
      <c r="B121">
        <v>0.43904761904761908</v>
      </c>
      <c r="C121">
        <v>0.65854461639776096</v>
      </c>
      <c r="D121">
        <f t="shared" si="12"/>
        <v>0.4244047619047619</v>
      </c>
      <c r="E121">
        <f t="shared" si="13"/>
        <v>0.7260454395785314</v>
      </c>
      <c r="F121">
        <f t="shared" si="14"/>
        <v>0.41660714285714295</v>
      </c>
      <c r="G121">
        <f t="shared" si="15"/>
        <v>0.73592360882449792</v>
      </c>
      <c r="H121">
        <f t="shared" si="10"/>
        <v>0.42164682539682535</v>
      </c>
      <c r="I121">
        <f t="shared" si="11"/>
        <v>0.75211283064427625</v>
      </c>
    </row>
    <row r="122" spans="1:9" x14ac:dyDescent="0.25">
      <c r="A122" s="2">
        <v>34957</v>
      </c>
      <c r="B122">
        <v>0.45047619047619053</v>
      </c>
      <c r="C122">
        <v>0.64866644715179456</v>
      </c>
      <c r="D122">
        <f t="shared" si="12"/>
        <v>0.42875000000000002</v>
      </c>
      <c r="E122">
        <f t="shared" si="13"/>
        <v>0.70546592031610145</v>
      </c>
      <c r="F122">
        <f t="shared" si="14"/>
        <v>0.4204761904761905</v>
      </c>
      <c r="G122">
        <f t="shared" si="15"/>
        <v>0.72933816266052032</v>
      </c>
      <c r="H122">
        <f t="shared" si="10"/>
        <v>0.42093253968253969</v>
      </c>
      <c r="I122">
        <f t="shared" si="11"/>
        <v>0.73702118318516086</v>
      </c>
    </row>
    <row r="123" spans="1:9" x14ac:dyDescent="0.25">
      <c r="A123" s="2">
        <v>34964</v>
      </c>
      <c r="B123">
        <v>0.4107142857142857</v>
      </c>
      <c r="C123">
        <v>0.64866644715179456</v>
      </c>
      <c r="D123">
        <f t="shared" si="12"/>
        <v>0.43505952380952384</v>
      </c>
      <c r="E123">
        <f t="shared" si="13"/>
        <v>0.68241685874217983</v>
      </c>
      <c r="F123">
        <f t="shared" si="14"/>
        <v>0.42523809523809525</v>
      </c>
      <c r="G123">
        <f t="shared" si="15"/>
        <v>0.72151794534079683</v>
      </c>
      <c r="H123">
        <f t="shared" si="10"/>
        <v>0.42109126984126988</v>
      </c>
      <c r="I123">
        <f t="shared" si="11"/>
        <v>0.72522225880803426</v>
      </c>
    </row>
    <row r="124" spans="1:9" x14ac:dyDescent="0.25">
      <c r="A124" s="2">
        <v>34971</v>
      </c>
      <c r="B124">
        <v>0.41761904761904761</v>
      </c>
      <c r="C124">
        <v>0.63549555482383935</v>
      </c>
      <c r="D124">
        <f t="shared" si="12"/>
        <v>0.4313690476190476</v>
      </c>
      <c r="E124">
        <f t="shared" si="13"/>
        <v>0.66183733947974976</v>
      </c>
      <c r="F124">
        <f t="shared" si="14"/>
        <v>0.42660714285714285</v>
      </c>
      <c r="G124">
        <f t="shared" si="15"/>
        <v>0.70135001646361539</v>
      </c>
      <c r="H124">
        <f t="shared" si="10"/>
        <v>0.42061507936507941</v>
      </c>
      <c r="I124">
        <f t="shared" si="11"/>
        <v>0.71424651520140481</v>
      </c>
    </row>
    <row r="125" spans="1:9" x14ac:dyDescent="0.25">
      <c r="A125" s="2">
        <v>34978</v>
      </c>
      <c r="B125">
        <v>0.40547619047619049</v>
      </c>
      <c r="C125">
        <v>0.62891010865986174</v>
      </c>
      <c r="D125">
        <f t="shared" si="12"/>
        <v>0.42946428571428574</v>
      </c>
      <c r="E125">
        <f t="shared" si="13"/>
        <v>0.64784326638129741</v>
      </c>
      <c r="F125">
        <f t="shared" si="14"/>
        <v>0.42693452380952379</v>
      </c>
      <c r="G125">
        <f t="shared" si="15"/>
        <v>0.6869443529799143</v>
      </c>
      <c r="H125">
        <f t="shared" si="10"/>
        <v>0.42089285714285718</v>
      </c>
      <c r="I125">
        <f t="shared" si="11"/>
        <v>0.70656349467676438</v>
      </c>
    </row>
    <row r="126" spans="1:9" x14ac:dyDescent="0.25">
      <c r="A126" s="2">
        <v>34985</v>
      </c>
      <c r="B126">
        <v>0.41452380952380952</v>
      </c>
      <c r="C126">
        <v>0.58939743167599612</v>
      </c>
      <c r="D126">
        <f t="shared" si="12"/>
        <v>0.4210714285714286</v>
      </c>
      <c r="E126">
        <f t="shared" si="13"/>
        <v>0.64043463944682255</v>
      </c>
      <c r="F126">
        <f t="shared" si="14"/>
        <v>0.42491071428571431</v>
      </c>
      <c r="G126">
        <f t="shared" si="15"/>
        <v>0.67295027988146194</v>
      </c>
      <c r="H126">
        <f t="shared" si="10"/>
        <v>0.4206746031746032</v>
      </c>
      <c r="I126">
        <f t="shared" si="11"/>
        <v>0.69970365492262099</v>
      </c>
    </row>
    <row r="127" spans="1:9" x14ac:dyDescent="0.25">
      <c r="A127" s="2">
        <v>34992</v>
      </c>
      <c r="B127">
        <v>0.41357142857142859</v>
      </c>
      <c r="C127">
        <v>0.59269015475798492</v>
      </c>
      <c r="D127">
        <f t="shared" si="12"/>
        <v>0.41208333333333336</v>
      </c>
      <c r="E127">
        <f t="shared" si="13"/>
        <v>0.62561738557787294</v>
      </c>
      <c r="F127">
        <f t="shared" si="14"/>
        <v>0.4235714285714286</v>
      </c>
      <c r="G127">
        <f t="shared" si="15"/>
        <v>0.65401712216002639</v>
      </c>
      <c r="H127">
        <f t="shared" si="10"/>
        <v>0.42085317460317467</v>
      </c>
      <c r="I127">
        <f t="shared" si="11"/>
        <v>0.68955109208648879</v>
      </c>
    </row>
    <row r="128" spans="1:9" x14ac:dyDescent="0.25">
      <c r="A128" s="2">
        <v>34999</v>
      </c>
      <c r="B128">
        <v>0.41761904761904761</v>
      </c>
      <c r="C128">
        <v>0.5795192624300296</v>
      </c>
      <c r="D128">
        <f t="shared" si="12"/>
        <v>0.41279761904761902</v>
      </c>
      <c r="E128">
        <f t="shared" si="13"/>
        <v>0.61162331247942048</v>
      </c>
      <c r="F128">
        <f t="shared" si="14"/>
        <v>0.42208333333333331</v>
      </c>
      <c r="G128">
        <f t="shared" si="15"/>
        <v>0.63673032597958523</v>
      </c>
      <c r="H128">
        <f t="shared" si="10"/>
        <v>0.42200396825396824</v>
      </c>
      <c r="I128">
        <f t="shared" si="11"/>
        <v>0.67144111513555049</v>
      </c>
    </row>
    <row r="129" spans="1:9" x14ac:dyDescent="0.25">
      <c r="A129" s="2">
        <v>35006</v>
      </c>
      <c r="B129">
        <v>0.42714285714285716</v>
      </c>
      <c r="C129">
        <v>0.60915377016792893</v>
      </c>
      <c r="D129">
        <f t="shared" si="12"/>
        <v>0.41279761904761902</v>
      </c>
      <c r="E129">
        <f t="shared" si="13"/>
        <v>0.59762923938096812</v>
      </c>
      <c r="F129">
        <f t="shared" si="14"/>
        <v>0.42113095238095238</v>
      </c>
      <c r="G129">
        <f t="shared" si="15"/>
        <v>0.62273625288113288</v>
      </c>
      <c r="H129">
        <f t="shared" si="10"/>
        <v>0.42222222222222222</v>
      </c>
      <c r="I129">
        <f t="shared" si="11"/>
        <v>0.65717264844693224</v>
      </c>
    </row>
    <row r="130" spans="1:9" x14ac:dyDescent="0.25">
      <c r="A130" s="2">
        <v>35013</v>
      </c>
      <c r="B130">
        <v>0.42452380952380947</v>
      </c>
      <c r="C130">
        <v>0.64537372406980575</v>
      </c>
      <c r="D130">
        <f t="shared" si="12"/>
        <v>0.41821428571428576</v>
      </c>
      <c r="E130">
        <f t="shared" si="13"/>
        <v>0.59269015475798492</v>
      </c>
      <c r="F130">
        <f t="shared" si="14"/>
        <v>0.41964285714285715</v>
      </c>
      <c r="G130">
        <f t="shared" si="15"/>
        <v>0.61656239710240368</v>
      </c>
      <c r="H130">
        <f t="shared" si="10"/>
        <v>0.4226785714285714</v>
      </c>
      <c r="I130">
        <f t="shared" si="11"/>
        <v>0.6461969048403029</v>
      </c>
    </row>
    <row r="131" spans="1:9" x14ac:dyDescent="0.25">
      <c r="A131" s="2">
        <v>35020</v>
      </c>
      <c r="B131">
        <v>0.44214285714285717</v>
      </c>
      <c r="C131">
        <v>0.65525189331577216</v>
      </c>
      <c r="D131">
        <f t="shared" si="12"/>
        <v>0.42071428571428571</v>
      </c>
      <c r="E131">
        <f t="shared" si="13"/>
        <v>0.60668422785643727</v>
      </c>
      <c r="F131">
        <f t="shared" si="14"/>
        <v>0.41639880952380953</v>
      </c>
      <c r="G131">
        <f t="shared" si="15"/>
        <v>0.61615080671715516</v>
      </c>
      <c r="H131">
        <f t="shared" si="10"/>
        <v>0.42261904761904767</v>
      </c>
      <c r="I131">
        <f t="shared" si="11"/>
        <v>0.63823949072549668</v>
      </c>
    </row>
    <row r="132" spans="1:9" x14ac:dyDescent="0.25">
      <c r="A132" s="2">
        <v>35041</v>
      </c>
      <c r="B132">
        <v>0.45166666666666666</v>
      </c>
      <c r="C132">
        <v>0.67500823180770497</v>
      </c>
      <c r="D132">
        <f t="shared" si="12"/>
        <v>0.42785714285714288</v>
      </c>
      <c r="E132">
        <f t="shared" si="13"/>
        <v>0.62232466249588414</v>
      </c>
      <c r="F132">
        <f t="shared" si="14"/>
        <v>0.42032738095238092</v>
      </c>
      <c r="G132">
        <f t="shared" si="15"/>
        <v>0.61697398748765231</v>
      </c>
      <c r="H132">
        <f t="shared" si="10"/>
        <v>0.42400793650793656</v>
      </c>
      <c r="I132">
        <f t="shared" si="11"/>
        <v>0.63192843815168487</v>
      </c>
    </row>
    <row r="133" spans="1:9" x14ac:dyDescent="0.25">
      <c r="A133" s="2">
        <v>35048</v>
      </c>
      <c r="B133">
        <v>0.46452380952380956</v>
      </c>
      <c r="C133">
        <v>0.70793546262759299</v>
      </c>
      <c r="D133">
        <f t="shared" si="12"/>
        <v>0.4363690476190476</v>
      </c>
      <c r="E133">
        <f t="shared" si="13"/>
        <v>0.64619690484030301</v>
      </c>
      <c r="F133">
        <f t="shared" si="14"/>
        <v>0.42458333333333331</v>
      </c>
      <c r="G133">
        <f t="shared" si="15"/>
        <v>0.62191307211063551</v>
      </c>
      <c r="H133">
        <f t="shared" si="10"/>
        <v>0.42621031746031734</v>
      </c>
      <c r="I133">
        <f t="shared" si="11"/>
        <v>0.63055647020085626</v>
      </c>
    </row>
    <row r="134" spans="1:9" x14ac:dyDescent="0.25">
      <c r="A134" s="2">
        <v>35055</v>
      </c>
      <c r="B134">
        <v>0.45571428571428574</v>
      </c>
      <c r="C134">
        <v>0.71122818570958191</v>
      </c>
      <c r="D134">
        <f t="shared" si="12"/>
        <v>0.44571428571428573</v>
      </c>
      <c r="E134">
        <f t="shared" si="13"/>
        <v>0.67089232795521903</v>
      </c>
      <c r="F134">
        <f t="shared" si="14"/>
        <v>0.43196428571428575</v>
      </c>
      <c r="G134">
        <f t="shared" si="15"/>
        <v>0.63179124135660192</v>
      </c>
      <c r="H134">
        <f t="shared" si="10"/>
        <v>0.4283333333333334</v>
      </c>
      <c r="I134">
        <f t="shared" si="11"/>
        <v>0.63467237405334209</v>
      </c>
    </row>
    <row r="135" spans="1:9" x14ac:dyDescent="0.25">
      <c r="A135" s="2">
        <v>35069</v>
      </c>
      <c r="B135">
        <v>0.48238095238095241</v>
      </c>
      <c r="C135">
        <v>0.71781363187355951</v>
      </c>
      <c r="D135">
        <f t="shared" si="12"/>
        <v>0.45351190476190478</v>
      </c>
      <c r="E135">
        <f t="shared" si="13"/>
        <v>0.68735594336516304</v>
      </c>
      <c r="F135">
        <f t="shared" si="14"/>
        <v>0.43711309523809527</v>
      </c>
      <c r="G135">
        <f t="shared" si="15"/>
        <v>0.64702008561080016</v>
      </c>
      <c r="H135">
        <f t="shared" si="10"/>
        <v>0.42876984126984125</v>
      </c>
      <c r="I135">
        <f t="shared" si="11"/>
        <v>0.63988585226649108</v>
      </c>
    </row>
    <row r="136" spans="1:9" x14ac:dyDescent="0.25">
      <c r="A136" s="2">
        <v>35076</v>
      </c>
      <c r="B136">
        <v>0.43452380952380953</v>
      </c>
      <c r="C136">
        <v>0.70793546262759299</v>
      </c>
      <c r="D136">
        <f t="shared" si="12"/>
        <v>0.46357142857142858</v>
      </c>
      <c r="E136">
        <f t="shared" si="13"/>
        <v>0.70299637800460979</v>
      </c>
      <c r="F136">
        <f t="shared" si="14"/>
        <v>0.44571428571428567</v>
      </c>
      <c r="G136">
        <f t="shared" si="15"/>
        <v>0.66266052025024702</v>
      </c>
      <c r="H136">
        <f t="shared" si="10"/>
        <v>0.43474206349206351</v>
      </c>
      <c r="I136">
        <f t="shared" si="11"/>
        <v>0.64564811765997143</v>
      </c>
    </row>
    <row r="137" spans="1:9" x14ac:dyDescent="0.25">
      <c r="A137" s="2">
        <v>35083</v>
      </c>
      <c r="B137">
        <v>0.45095238095238099</v>
      </c>
      <c r="C137">
        <v>0.69805729338162659</v>
      </c>
      <c r="D137">
        <f t="shared" si="12"/>
        <v>0.4592857142857143</v>
      </c>
      <c r="E137">
        <f t="shared" si="13"/>
        <v>0.71122818570958191</v>
      </c>
      <c r="F137">
        <f t="shared" si="14"/>
        <v>0.44782738095238095</v>
      </c>
      <c r="G137">
        <f t="shared" si="15"/>
        <v>0.6787125452749424</v>
      </c>
      <c r="H137">
        <f t="shared" si="10"/>
        <v>0.43615079365079362</v>
      </c>
      <c r="I137">
        <f t="shared" si="11"/>
        <v>0.65168477664361768</v>
      </c>
    </row>
    <row r="138" spans="1:9" x14ac:dyDescent="0.25">
      <c r="A138" s="2">
        <v>35090</v>
      </c>
      <c r="B138">
        <v>0.42214285714285715</v>
      </c>
      <c r="C138">
        <v>0.68159367797168258</v>
      </c>
      <c r="D138">
        <f t="shared" si="12"/>
        <v>0.45589285714285716</v>
      </c>
      <c r="E138">
        <f t="shared" si="13"/>
        <v>0.70875864339809025</v>
      </c>
      <c r="F138">
        <f t="shared" si="14"/>
        <v>0.45080357142857141</v>
      </c>
      <c r="G138">
        <f t="shared" si="15"/>
        <v>0.68982548567665469</v>
      </c>
      <c r="H138">
        <f t="shared" si="10"/>
        <v>0.43994047619047622</v>
      </c>
      <c r="I138">
        <f t="shared" si="11"/>
        <v>0.65744704203709803</v>
      </c>
    </row>
    <row r="139" spans="1:9" x14ac:dyDescent="0.25">
      <c r="A139" s="2">
        <v>35097</v>
      </c>
      <c r="B139">
        <v>0.4238095238095238</v>
      </c>
      <c r="C139">
        <v>0.68159367797168258</v>
      </c>
      <c r="D139">
        <f t="shared" si="12"/>
        <v>0.44750000000000001</v>
      </c>
      <c r="E139">
        <f t="shared" si="13"/>
        <v>0.70135001646361539</v>
      </c>
      <c r="F139">
        <f t="shared" si="14"/>
        <v>0.45050595238095237</v>
      </c>
      <c r="G139">
        <f t="shared" si="15"/>
        <v>0.69435297991438927</v>
      </c>
      <c r="H139">
        <f t="shared" si="10"/>
        <v>0.44057539682539687</v>
      </c>
      <c r="I139">
        <f t="shared" si="11"/>
        <v>0.66513006256173857</v>
      </c>
    </row>
    <row r="140" spans="1:9" x14ac:dyDescent="0.25">
      <c r="A140" s="2">
        <v>35104</v>
      </c>
      <c r="B140">
        <v>0.42333333333333334</v>
      </c>
      <c r="C140">
        <v>0.69805729338162659</v>
      </c>
      <c r="D140">
        <f t="shared" si="12"/>
        <v>0.43285714285714288</v>
      </c>
      <c r="E140">
        <f t="shared" si="13"/>
        <v>0.69229502798814624</v>
      </c>
      <c r="F140">
        <f t="shared" si="14"/>
        <v>0.44821428571428573</v>
      </c>
      <c r="G140">
        <f t="shared" si="15"/>
        <v>0.69764570299637807</v>
      </c>
      <c r="H140">
        <f t="shared" si="10"/>
        <v>0.44142857142857145</v>
      </c>
      <c r="I140">
        <f t="shared" si="11"/>
        <v>0.67253868949621343</v>
      </c>
    </row>
    <row r="141" spans="1:9" x14ac:dyDescent="0.25">
      <c r="A141" s="2">
        <v>35111</v>
      </c>
      <c r="B141">
        <v>0.4561904761904762</v>
      </c>
      <c r="C141">
        <v>0.70793546262759299</v>
      </c>
      <c r="D141">
        <f t="shared" si="12"/>
        <v>0.43005952380952384</v>
      </c>
      <c r="E141">
        <f t="shared" si="13"/>
        <v>0.68982548567665458</v>
      </c>
      <c r="F141">
        <f t="shared" si="14"/>
        <v>0.44467261904761901</v>
      </c>
      <c r="G141">
        <f t="shared" si="15"/>
        <v>0.70052683569311824</v>
      </c>
      <c r="H141">
        <f t="shared" si="10"/>
        <v>0.44190476190476186</v>
      </c>
      <c r="I141">
        <f t="shared" si="11"/>
        <v>0.68241685874217983</v>
      </c>
    </row>
    <row r="142" spans="1:9" x14ac:dyDescent="0.25">
      <c r="A142" s="2">
        <v>35118</v>
      </c>
      <c r="B142">
        <v>0.45380952380952377</v>
      </c>
      <c r="C142">
        <v>0.73098452420151472</v>
      </c>
      <c r="D142">
        <f t="shared" si="12"/>
        <v>0.43136904761904765</v>
      </c>
      <c r="E142">
        <f t="shared" si="13"/>
        <v>0.69229502798814624</v>
      </c>
      <c r="F142">
        <f t="shared" si="14"/>
        <v>0.44363095238095235</v>
      </c>
      <c r="G142">
        <f t="shared" si="15"/>
        <v>0.70052683569311824</v>
      </c>
      <c r="H142">
        <f t="shared" si="10"/>
        <v>0.44432539682539685</v>
      </c>
      <c r="I142">
        <f t="shared" si="11"/>
        <v>0.69064866644715195</v>
      </c>
    </row>
    <row r="143" spans="1:9" x14ac:dyDescent="0.25">
      <c r="A143" s="2">
        <v>35132</v>
      </c>
      <c r="B143">
        <v>0.46690476190476188</v>
      </c>
      <c r="C143">
        <v>0.71781363187355951</v>
      </c>
      <c r="D143">
        <f t="shared" si="12"/>
        <v>0.43928571428571428</v>
      </c>
      <c r="E143">
        <f t="shared" si="13"/>
        <v>0.7046427395456043</v>
      </c>
      <c r="F143">
        <f t="shared" si="14"/>
        <v>0.44339285714285714</v>
      </c>
      <c r="G143">
        <f t="shared" si="15"/>
        <v>0.70299637800460979</v>
      </c>
      <c r="H143">
        <f t="shared" ref="H143:H206" si="16">AVERAGE(B131:B142)</f>
        <v>0.44676587301587295</v>
      </c>
      <c r="I143">
        <f t="shared" ref="I143:I206" si="17">AVERAGE(C131:C142)</f>
        <v>0.69778289979146102</v>
      </c>
    </row>
    <row r="144" spans="1:9" x14ac:dyDescent="0.25">
      <c r="A144" s="2">
        <v>35139</v>
      </c>
      <c r="B144">
        <v>0.52357142857142858</v>
      </c>
      <c r="C144">
        <v>0.72110635495554831</v>
      </c>
      <c r="D144">
        <f t="shared" ref="D144:D207" si="18">AVERAGE(B140:B143)</f>
        <v>0.45005952380952385</v>
      </c>
      <c r="E144">
        <f t="shared" ref="E144:E207" si="19">AVERAGE(C140:C143)</f>
        <v>0.71369772802107345</v>
      </c>
      <c r="F144">
        <f t="shared" si="14"/>
        <v>0.4414583333333334</v>
      </c>
      <c r="G144">
        <f t="shared" si="15"/>
        <v>0.70299637800460979</v>
      </c>
      <c r="H144">
        <f t="shared" si="16"/>
        <v>0.44882936507936505</v>
      </c>
      <c r="I144">
        <f t="shared" si="17"/>
        <v>0.7029963780046099</v>
      </c>
    </row>
    <row r="145" spans="1:9" x14ac:dyDescent="0.25">
      <c r="A145" s="2">
        <v>35146</v>
      </c>
      <c r="B145">
        <v>0.52261904761904765</v>
      </c>
      <c r="C145">
        <v>0.73756997036549232</v>
      </c>
      <c r="D145">
        <f t="shared" si="18"/>
        <v>0.47511904761904761</v>
      </c>
      <c r="E145">
        <f t="shared" si="19"/>
        <v>0.7194599934145538</v>
      </c>
      <c r="F145">
        <f t="shared" si="14"/>
        <v>0.45258928571428575</v>
      </c>
      <c r="G145">
        <f t="shared" si="15"/>
        <v>0.70464273954560419</v>
      </c>
      <c r="H145">
        <f t="shared" si="16"/>
        <v>0.45482142857142849</v>
      </c>
      <c r="I145">
        <f t="shared" si="17"/>
        <v>0.70683788826693006</v>
      </c>
    </row>
    <row r="146" spans="1:9" x14ac:dyDescent="0.25">
      <c r="A146" s="2">
        <v>35153</v>
      </c>
      <c r="B146">
        <v>0.5111904761904762</v>
      </c>
      <c r="C146">
        <v>0.76720447810339154</v>
      </c>
      <c r="D146">
        <f t="shared" si="18"/>
        <v>0.49172619047619048</v>
      </c>
      <c r="E146">
        <f t="shared" si="19"/>
        <v>0.72686862034902866</v>
      </c>
      <c r="F146">
        <f t="shared" si="14"/>
        <v>0.46154761904761904</v>
      </c>
      <c r="G146">
        <f t="shared" si="15"/>
        <v>0.7095818241685875</v>
      </c>
      <c r="H146">
        <f t="shared" si="16"/>
        <v>0.45966269841269841</v>
      </c>
      <c r="I146">
        <f t="shared" si="17"/>
        <v>0.70930743057842172</v>
      </c>
    </row>
    <row r="147" spans="1:9" x14ac:dyDescent="0.25">
      <c r="A147" s="2">
        <v>35160</v>
      </c>
      <c r="B147">
        <v>0.54166666666666663</v>
      </c>
      <c r="C147">
        <v>0.80013170892327956</v>
      </c>
      <c r="D147">
        <f t="shared" si="18"/>
        <v>0.50607142857142851</v>
      </c>
      <c r="E147">
        <f t="shared" si="19"/>
        <v>0.73592360882449792</v>
      </c>
      <c r="F147">
        <f t="shared" si="14"/>
        <v>0.47267857142857139</v>
      </c>
      <c r="G147">
        <f t="shared" si="15"/>
        <v>0.72028317418505106</v>
      </c>
      <c r="H147">
        <f t="shared" si="16"/>
        <v>0.46428571428571436</v>
      </c>
      <c r="I147">
        <f t="shared" si="17"/>
        <v>0.71397212161123924</v>
      </c>
    </row>
    <row r="148" spans="1:9" x14ac:dyDescent="0.25">
      <c r="A148" s="2">
        <v>35167</v>
      </c>
      <c r="B148">
        <v>0.57833333333333337</v>
      </c>
      <c r="C148">
        <v>0.8462298320711229</v>
      </c>
      <c r="D148">
        <f t="shared" si="18"/>
        <v>0.52476190476190476</v>
      </c>
      <c r="E148">
        <f t="shared" si="19"/>
        <v>0.75650312808692788</v>
      </c>
      <c r="F148">
        <f t="shared" si="14"/>
        <v>0.48741071428571431</v>
      </c>
      <c r="G148">
        <f t="shared" si="15"/>
        <v>0.73510042805400078</v>
      </c>
      <c r="H148">
        <f t="shared" si="16"/>
        <v>0.46922619047619057</v>
      </c>
      <c r="I148">
        <f t="shared" si="17"/>
        <v>0.72083196136538252</v>
      </c>
    </row>
    <row r="149" spans="1:9" x14ac:dyDescent="0.25">
      <c r="A149" s="2">
        <v>35174</v>
      </c>
      <c r="B149">
        <v>0.57023809523809521</v>
      </c>
      <c r="C149">
        <v>0.88244978597299972</v>
      </c>
      <c r="D149">
        <f t="shared" si="18"/>
        <v>0.5384523809523809</v>
      </c>
      <c r="E149">
        <f t="shared" si="19"/>
        <v>0.7877839973658215</v>
      </c>
      <c r="F149">
        <f t="shared" si="14"/>
        <v>0.50678571428571428</v>
      </c>
      <c r="G149">
        <f t="shared" si="15"/>
        <v>0.75362199539018782</v>
      </c>
      <c r="H149">
        <f t="shared" si="16"/>
        <v>0.4812103174603175</v>
      </c>
      <c r="I149">
        <f t="shared" si="17"/>
        <v>0.73235649215234322</v>
      </c>
    </row>
    <row r="150" spans="1:9" x14ac:dyDescent="0.25">
      <c r="A150" s="2">
        <v>35181</v>
      </c>
      <c r="B150">
        <v>0.53142857142857147</v>
      </c>
      <c r="C150">
        <v>0.85610800131708931</v>
      </c>
      <c r="D150">
        <f t="shared" si="18"/>
        <v>0.55035714285714288</v>
      </c>
      <c r="E150">
        <f t="shared" si="19"/>
        <v>0.82400395126769843</v>
      </c>
      <c r="F150">
        <f t="shared" ref="F150:F213" si="20">AVERAGE(B142:B149)</f>
        <v>0.52104166666666674</v>
      </c>
      <c r="G150">
        <f t="shared" ref="G150:G213" si="21">AVERAGE(C142:C149)</f>
        <v>0.77543628580836355</v>
      </c>
      <c r="H150">
        <f t="shared" si="16"/>
        <v>0.49115079365079367</v>
      </c>
      <c r="I150">
        <f t="shared" si="17"/>
        <v>0.74772253320162452</v>
      </c>
    </row>
    <row r="151" spans="1:9" x14ac:dyDescent="0.25">
      <c r="A151" s="2">
        <v>35195</v>
      </c>
      <c r="B151">
        <v>0.50023809523809526</v>
      </c>
      <c r="C151">
        <v>0.87586433980902212</v>
      </c>
      <c r="D151">
        <f t="shared" si="18"/>
        <v>0.55541666666666667</v>
      </c>
      <c r="E151">
        <f t="shared" si="19"/>
        <v>0.8462298320711229</v>
      </c>
      <c r="F151">
        <f t="shared" si="20"/>
        <v>0.53074404761904759</v>
      </c>
      <c r="G151">
        <f t="shared" si="21"/>
        <v>0.79107672044781041</v>
      </c>
      <c r="H151">
        <f t="shared" si="16"/>
        <v>0.50025793650793648</v>
      </c>
      <c r="I151">
        <f t="shared" si="17"/>
        <v>0.76226539348040834</v>
      </c>
    </row>
    <row r="152" spans="1:9" x14ac:dyDescent="0.25">
      <c r="A152" s="2">
        <v>35202</v>
      </c>
      <c r="B152">
        <v>0.49142857142857144</v>
      </c>
      <c r="C152">
        <v>0.86598617056305571</v>
      </c>
      <c r="D152">
        <f t="shared" si="18"/>
        <v>0.54505952380952383</v>
      </c>
      <c r="E152">
        <f t="shared" si="19"/>
        <v>0.86516298979255857</v>
      </c>
      <c r="F152">
        <f t="shared" si="20"/>
        <v>0.53491071428571435</v>
      </c>
      <c r="G152">
        <f t="shared" si="21"/>
        <v>0.81083305893974311</v>
      </c>
      <c r="H152">
        <f t="shared" si="16"/>
        <v>0.50662698412698415</v>
      </c>
      <c r="I152">
        <f t="shared" si="17"/>
        <v>0.77845461530018667</v>
      </c>
    </row>
    <row r="153" spans="1:9" x14ac:dyDescent="0.25">
      <c r="A153" s="2">
        <v>35209</v>
      </c>
      <c r="B153">
        <v>0.50761904761904764</v>
      </c>
      <c r="C153">
        <v>0.82647349357918998</v>
      </c>
      <c r="D153">
        <f t="shared" si="18"/>
        <v>0.52333333333333332</v>
      </c>
      <c r="E153">
        <f t="shared" si="19"/>
        <v>0.87010207441554166</v>
      </c>
      <c r="F153">
        <f t="shared" si="20"/>
        <v>0.53089285714285717</v>
      </c>
      <c r="G153">
        <f t="shared" si="21"/>
        <v>0.82894303589068152</v>
      </c>
      <c r="H153">
        <f t="shared" si="16"/>
        <v>0.51230158730158726</v>
      </c>
      <c r="I153">
        <f t="shared" si="17"/>
        <v>0.79244868839863924</v>
      </c>
    </row>
    <row r="154" spans="1:9" x14ac:dyDescent="0.25">
      <c r="A154" s="2">
        <v>35216</v>
      </c>
      <c r="B154">
        <v>0.47047619047619049</v>
      </c>
      <c r="C154">
        <v>0.74086269344748112</v>
      </c>
      <c r="D154">
        <f t="shared" si="18"/>
        <v>0.50767857142857142</v>
      </c>
      <c r="E154">
        <f t="shared" si="19"/>
        <v>0.85610800131708931</v>
      </c>
      <c r="F154">
        <f t="shared" si="20"/>
        <v>0.52901785714285721</v>
      </c>
      <c r="G154">
        <f t="shared" si="21"/>
        <v>0.84005597629239381</v>
      </c>
      <c r="H154">
        <f t="shared" si="16"/>
        <v>0.51658730158730159</v>
      </c>
      <c r="I154">
        <f t="shared" si="17"/>
        <v>0.80232685764460543</v>
      </c>
    </row>
    <row r="155" spans="1:9" x14ac:dyDescent="0.25">
      <c r="A155" s="2">
        <v>35223</v>
      </c>
      <c r="B155">
        <v>0.48285714285714287</v>
      </c>
      <c r="C155">
        <v>0.71122818570958191</v>
      </c>
      <c r="D155">
        <f t="shared" si="18"/>
        <v>0.49244047619047621</v>
      </c>
      <c r="E155">
        <f t="shared" si="19"/>
        <v>0.82729667434968723</v>
      </c>
      <c r="F155">
        <f t="shared" si="20"/>
        <v>0.52392857142857152</v>
      </c>
      <c r="G155">
        <f t="shared" si="21"/>
        <v>0.83676325321040501</v>
      </c>
      <c r="H155">
        <f t="shared" si="16"/>
        <v>0.51797619047619037</v>
      </c>
      <c r="I155">
        <f t="shared" si="17"/>
        <v>0.80315003841510269</v>
      </c>
    </row>
    <row r="156" spans="1:9" x14ac:dyDescent="0.25">
      <c r="A156" s="2">
        <v>35230</v>
      </c>
      <c r="B156">
        <v>0.48428571428571426</v>
      </c>
      <c r="C156">
        <v>0.71781363187355951</v>
      </c>
      <c r="D156">
        <f t="shared" si="18"/>
        <v>0.48809523809523808</v>
      </c>
      <c r="E156">
        <f t="shared" si="19"/>
        <v>0.7861376358248271</v>
      </c>
      <c r="F156">
        <f t="shared" si="20"/>
        <v>0.51657738095238093</v>
      </c>
      <c r="G156">
        <f t="shared" si="21"/>
        <v>0.82565031280869283</v>
      </c>
      <c r="H156">
        <f t="shared" si="16"/>
        <v>0.51930555555555558</v>
      </c>
      <c r="I156">
        <f t="shared" si="17"/>
        <v>0.802601251234771</v>
      </c>
    </row>
    <row r="157" spans="1:9" x14ac:dyDescent="0.25">
      <c r="A157" s="2">
        <v>35237</v>
      </c>
      <c r="B157">
        <v>0.47428571428571431</v>
      </c>
      <c r="C157">
        <v>0.73098452420151472</v>
      </c>
      <c r="D157">
        <f t="shared" si="18"/>
        <v>0.4863095238095238</v>
      </c>
      <c r="E157">
        <f t="shared" si="19"/>
        <v>0.74909450115245302</v>
      </c>
      <c r="F157">
        <f t="shared" si="20"/>
        <v>0.50482142857142853</v>
      </c>
      <c r="G157">
        <f t="shared" si="21"/>
        <v>0.80959828778399745</v>
      </c>
      <c r="H157">
        <f t="shared" si="16"/>
        <v>0.51603174603174606</v>
      </c>
      <c r="I157">
        <f t="shared" si="17"/>
        <v>0.80232685764460532</v>
      </c>
    </row>
    <row r="158" spans="1:9" x14ac:dyDescent="0.25">
      <c r="A158" s="2">
        <v>35244</v>
      </c>
      <c r="B158">
        <v>0.49809523809523815</v>
      </c>
      <c r="C158">
        <v>0.72769180111952592</v>
      </c>
      <c r="D158">
        <f t="shared" si="18"/>
        <v>0.47797619047619044</v>
      </c>
      <c r="E158">
        <f t="shared" si="19"/>
        <v>0.72522225880803437</v>
      </c>
      <c r="F158">
        <f t="shared" si="20"/>
        <v>0.49282738095238093</v>
      </c>
      <c r="G158">
        <f t="shared" si="21"/>
        <v>0.79066513006256178</v>
      </c>
      <c r="H158">
        <f t="shared" si="16"/>
        <v>0.51200396825396832</v>
      </c>
      <c r="I158">
        <f t="shared" si="17"/>
        <v>0.80177807046427396</v>
      </c>
    </row>
    <row r="159" spans="1:9" x14ac:dyDescent="0.25">
      <c r="A159" s="2">
        <v>35251</v>
      </c>
      <c r="B159">
        <v>0.505</v>
      </c>
      <c r="C159">
        <v>0.75732630885742513</v>
      </c>
      <c r="D159">
        <f t="shared" si="18"/>
        <v>0.48488095238095236</v>
      </c>
      <c r="E159">
        <f t="shared" si="19"/>
        <v>0.72192953572604546</v>
      </c>
      <c r="F159">
        <f t="shared" si="20"/>
        <v>0.48866071428571434</v>
      </c>
      <c r="G159">
        <f t="shared" si="21"/>
        <v>0.7746131050378664</v>
      </c>
      <c r="H159">
        <f t="shared" si="16"/>
        <v>0.51091269841269848</v>
      </c>
      <c r="I159">
        <f t="shared" si="17"/>
        <v>0.79848534738228538</v>
      </c>
    </row>
    <row r="160" spans="1:9" x14ac:dyDescent="0.25">
      <c r="A160" s="2">
        <v>35258</v>
      </c>
      <c r="B160">
        <v>0.52142857142857135</v>
      </c>
      <c r="C160">
        <v>0.74086269344748112</v>
      </c>
      <c r="D160">
        <f t="shared" si="18"/>
        <v>0.49041666666666672</v>
      </c>
      <c r="E160">
        <f t="shared" si="19"/>
        <v>0.73345406651300626</v>
      </c>
      <c r="F160">
        <f t="shared" si="20"/>
        <v>0.48925595238095232</v>
      </c>
      <c r="G160">
        <f t="shared" si="21"/>
        <v>0.75979585116891657</v>
      </c>
      <c r="H160">
        <f t="shared" si="16"/>
        <v>0.50785714285714278</v>
      </c>
      <c r="I160">
        <f t="shared" si="17"/>
        <v>0.79491823071013068</v>
      </c>
    </row>
    <row r="161" spans="1:9" x14ac:dyDescent="0.25">
      <c r="A161" s="2">
        <v>35265</v>
      </c>
      <c r="B161">
        <v>0.5</v>
      </c>
      <c r="C161">
        <v>0.76391175502140274</v>
      </c>
      <c r="D161">
        <f t="shared" si="18"/>
        <v>0.49970238095238095</v>
      </c>
      <c r="E161">
        <f t="shared" si="19"/>
        <v>0.73921633190648672</v>
      </c>
      <c r="F161">
        <f t="shared" si="20"/>
        <v>0.49300595238095235</v>
      </c>
      <c r="G161">
        <f t="shared" si="21"/>
        <v>0.74415541652946993</v>
      </c>
      <c r="H161">
        <f t="shared" si="16"/>
        <v>0.50311507936507927</v>
      </c>
      <c r="I161">
        <f t="shared" si="17"/>
        <v>0.78613763582482721</v>
      </c>
    </row>
    <row r="162" spans="1:9" x14ac:dyDescent="0.25">
      <c r="A162" s="2">
        <v>35272</v>
      </c>
      <c r="B162">
        <v>0.4788095238095238</v>
      </c>
      <c r="C162">
        <v>0.77708264734935795</v>
      </c>
      <c r="D162">
        <f t="shared" si="18"/>
        <v>0.5061309523809524</v>
      </c>
      <c r="E162">
        <f t="shared" si="19"/>
        <v>0.74744813961145873</v>
      </c>
      <c r="F162">
        <f t="shared" si="20"/>
        <v>0.49205357142857142</v>
      </c>
      <c r="G162">
        <f t="shared" si="21"/>
        <v>0.73633519920974655</v>
      </c>
      <c r="H162">
        <f t="shared" si="16"/>
        <v>0.49726190476190474</v>
      </c>
      <c r="I162">
        <f t="shared" si="17"/>
        <v>0.7762594665788608</v>
      </c>
    </row>
    <row r="163" spans="1:9" x14ac:dyDescent="0.25">
      <c r="A163" s="2">
        <v>35286</v>
      </c>
      <c r="B163">
        <v>0.51357142857142857</v>
      </c>
      <c r="C163">
        <v>0.80671715508725717</v>
      </c>
      <c r="D163">
        <f t="shared" si="18"/>
        <v>0.50130952380952376</v>
      </c>
      <c r="E163">
        <f t="shared" si="19"/>
        <v>0.75979585116891668</v>
      </c>
      <c r="F163">
        <f t="shared" si="20"/>
        <v>0.49309523809523809</v>
      </c>
      <c r="G163">
        <f t="shared" si="21"/>
        <v>0.74086269344748124</v>
      </c>
      <c r="H163">
        <f t="shared" si="16"/>
        <v>0.49287698412698416</v>
      </c>
      <c r="I163">
        <f t="shared" si="17"/>
        <v>0.7696740204148832</v>
      </c>
    </row>
    <row r="164" spans="1:9" x14ac:dyDescent="0.25">
      <c r="A164" s="2">
        <v>35293</v>
      </c>
      <c r="B164">
        <v>0.53952380952380952</v>
      </c>
      <c r="C164">
        <v>0.85610800131708931</v>
      </c>
      <c r="D164">
        <f t="shared" si="18"/>
        <v>0.50345238095238098</v>
      </c>
      <c r="E164">
        <f t="shared" si="19"/>
        <v>0.77214356272637474</v>
      </c>
      <c r="F164">
        <f t="shared" si="20"/>
        <v>0.49693452380952385</v>
      </c>
      <c r="G164">
        <f t="shared" si="21"/>
        <v>0.75279881461969045</v>
      </c>
      <c r="H164">
        <f t="shared" si="16"/>
        <v>0.49398809523809523</v>
      </c>
      <c r="I164">
        <f t="shared" si="17"/>
        <v>0.76391175502140263</v>
      </c>
    </row>
    <row r="165" spans="1:9" x14ac:dyDescent="0.25">
      <c r="A165" s="2">
        <v>35300</v>
      </c>
      <c r="B165">
        <v>0.52285714285714291</v>
      </c>
      <c r="C165">
        <v>0.85610800131708931</v>
      </c>
      <c r="D165">
        <f t="shared" si="18"/>
        <v>0.50797619047619047</v>
      </c>
      <c r="E165">
        <f t="shared" si="19"/>
        <v>0.80095488969377682</v>
      </c>
      <c r="F165">
        <f t="shared" si="20"/>
        <v>0.50383928571428571</v>
      </c>
      <c r="G165">
        <f t="shared" si="21"/>
        <v>0.77008561080013171</v>
      </c>
      <c r="H165">
        <f t="shared" si="16"/>
        <v>0.49799603174603174</v>
      </c>
      <c r="I165">
        <f t="shared" si="17"/>
        <v>0.76308857425090559</v>
      </c>
    </row>
    <row r="166" spans="1:9" x14ac:dyDescent="0.25">
      <c r="A166" s="2">
        <v>35307</v>
      </c>
      <c r="B166">
        <v>0.52976190476190477</v>
      </c>
      <c r="C166">
        <v>0.80671715508725717</v>
      </c>
      <c r="D166">
        <f t="shared" si="18"/>
        <v>0.51369047619047614</v>
      </c>
      <c r="E166">
        <f t="shared" si="19"/>
        <v>0.82400395126769843</v>
      </c>
      <c r="F166">
        <f t="shared" si="20"/>
        <v>0.50991071428571433</v>
      </c>
      <c r="G166">
        <f t="shared" si="21"/>
        <v>0.78572604543957869</v>
      </c>
      <c r="H166">
        <f t="shared" si="16"/>
        <v>0.49926587301587305</v>
      </c>
      <c r="I166">
        <f t="shared" si="17"/>
        <v>0.76555811656239714</v>
      </c>
    </row>
    <row r="167" spans="1:9" x14ac:dyDescent="0.25">
      <c r="A167" s="2">
        <v>35314</v>
      </c>
      <c r="B167">
        <v>0.56785714285714284</v>
      </c>
      <c r="C167">
        <v>0.81000987816924597</v>
      </c>
      <c r="D167">
        <f t="shared" si="18"/>
        <v>0.52642857142857147</v>
      </c>
      <c r="E167">
        <f t="shared" si="19"/>
        <v>0.83141257820217329</v>
      </c>
      <c r="F167">
        <f t="shared" si="20"/>
        <v>0.51386904761904773</v>
      </c>
      <c r="G167">
        <f t="shared" si="21"/>
        <v>0.79560421468554487</v>
      </c>
      <c r="H167">
        <f t="shared" si="16"/>
        <v>0.50420634920634921</v>
      </c>
      <c r="I167">
        <f t="shared" si="17"/>
        <v>0.77104598836571192</v>
      </c>
    </row>
    <row r="168" spans="1:9" x14ac:dyDescent="0.25">
      <c r="A168" s="2">
        <v>35321</v>
      </c>
      <c r="B168">
        <v>0.58357142857142863</v>
      </c>
      <c r="C168">
        <v>0.75074086269344753</v>
      </c>
      <c r="D168">
        <f t="shared" si="18"/>
        <v>0.54</v>
      </c>
      <c r="E168">
        <f t="shared" si="19"/>
        <v>0.83223575897267033</v>
      </c>
      <c r="F168">
        <f t="shared" si="20"/>
        <v>0.52172619047619051</v>
      </c>
      <c r="G168">
        <f t="shared" si="21"/>
        <v>0.80218966084952259</v>
      </c>
      <c r="H168">
        <f t="shared" si="16"/>
        <v>0.51128968253968266</v>
      </c>
      <c r="I168">
        <f t="shared" si="17"/>
        <v>0.77927779607068393</v>
      </c>
    </row>
    <row r="169" spans="1:9" x14ac:dyDescent="0.25">
      <c r="A169" s="2">
        <v>35328</v>
      </c>
      <c r="B169">
        <v>0.56261904761904757</v>
      </c>
      <c r="C169">
        <v>0.75732630885742513</v>
      </c>
      <c r="D169">
        <f t="shared" si="18"/>
        <v>0.55101190476190487</v>
      </c>
      <c r="E169">
        <f t="shared" si="19"/>
        <v>0.80589397431676013</v>
      </c>
      <c r="F169">
        <f t="shared" si="20"/>
        <v>0.5294940476190475</v>
      </c>
      <c r="G169">
        <f t="shared" si="21"/>
        <v>0.80342443200526847</v>
      </c>
      <c r="H169">
        <f t="shared" si="16"/>
        <v>0.51956349206349206</v>
      </c>
      <c r="I169">
        <f t="shared" si="17"/>
        <v>0.78202173197234126</v>
      </c>
    </row>
    <row r="170" spans="1:9" x14ac:dyDescent="0.25">
      <c r="A170" s="2">
        <v>35335</v>
      </c>
      <c r="B170">
        <v>0.58571428571428574</v>
      </c>
      <c r="C170">
        <v>0.73756997036549232</v>
      </c>
      <c r="D170">
        <f t="shared" si="18"/>
        <v>0.56095238095238098</v>
      </c>
      <c r="E170">
        <f t="shared" si="19"/>
        <v>0.781198551201844</v>
      </c>
      <c r="F170">
        <f t="shared" si="20"/>
        <v>0.53732142857142851</v>
      </c>
      <c r="G170">
        <f t="shared" si="21"/>
        <v>0.80260125123477111</v>
      </c>
      <c r="H170">
        <f t="shared" si="16"/>
        <v>0.52692460317460332</v>
      </c>
      <c r="I170">
        <f t="shared" si="17"/>
        <v>0.78421688069366713</v>
      </c>
    </row>
    <row r="171" spans="1:9" x14ac:dyDescent="0.25">
      <c r="A171" s="2">
        <v>35342</v>
      </c>
      <c r="B171">
        <v>0.58880952380952378</v>
      </c>
      <c r="C171">
        <v>0.74744813961145873</v>
      </c>
      <c r="D171">
        <f t="shared" si="18"/>
        <v>0.57494047619047617</v>
      </c>
      <c r="E171">
        <f t="shared" si="19"/>
        <v>0.76391175502140274</v>
      </c>
      <c r="F171">
        <f t="shared" si="20"/>
        <v>0.55068452380952382</v>
      </c>
      <c r="G171">
        <f t="shared" si="21"/>
        <v>0.79766216661178801</v>
      </c>
      <c r="H171">
        <f t="shared" si="16"/>
        <v>0.53422619047619058</v>
      </c>
      <c r="I171">
        <f t="shared" si="17"/>
        <v>0.78504006146416405</v>
      </c>
    </row>
    <row r="172" spans="1:9" x14ac:dyDescent="0.25">
      <c r="A172" s="2">
        <v>35349</v>
      </c>
      <c r="B172">
        <v>0.58714285714285719</v>
      </c>
      <c r="C172">
        <v>0.76720447810339154</v>
      </c>
      <c r="D172">
        <f t="shared" si="18"/>
        <v>0.58017857142857143</v>
      </c>
      <c r="E172">
        <f t="shared" si="19"/>
        <v>0.74827132038195598</v>
      </c>
      <c r="F172">
        <f t="shared" si="20"/>
        <v>0.56008928571428573</v>
      </c>
      <c r="G172">
        <f t="shared" si="21"/>
        <v>0.79025353967731315</v>
      </c>
      <c r="H172">
        <f t="shared" si="16"/>
        <v>0.54121031746031745</v>
      </c>
      <c r="I172">
        <f t="shared" si="17"/>
        <v>0.78421688069366702</v>
      </c>
    </row>
    <row r="173" spans="1:9" x14ac:dyDescent="0.25">
      <c r="A173" s="2">
        <v>35356</v>
      </c>
      <c r="B173">
        <v>0.61404761904761906</v>
      </c>
      <c r="C173">
        <v>0.78696081659532435</v>
      </c>
      <c r="D173">
        <f t="shared" si="18"/>
        <v>0.58107142857142857</v>
      </c>
      <c r="E173">
        <f t="shared" si="19"/>
        <v>0.75238722423444193</v>
      </c>
      <c r="F173">
        <f t="shared" si="20"/>
        <v>0.56604166666666678</v>
      </c>
      <c r="G173">
        <f t="shared" si="21"/>
        <v>0.77914059927560109</v>
      </c>
      <c r="H173">
        <f t="shared" si="16"/>
        <v>0.54668650793650786</v>
      </c>
      <c r="I173">
        <f t="shared" si="17"/>
        <v>0.78641202941499289</v>
      </c>
    </row>
    <row r="174" spans="1:9" x14ac:dyDescent="0.25">
      <c r="A174" s="2">
        <v>35363</v>
      </c>
      <c r="B174">
        <v>0.59190476190476193</v>
      </c>
      <c r="C174">
        <v>0.8462298320711229</v>
      </c>
      <c r="D174">
        <f t="shared" si="18"/>
        <v>0.59392857142857147</v>
      </c>
      <c r="E174">
        <f t="shared" si="19"/>
        <v>0.75979585116891668</v>
      </c>
      <c r="F174">
        <f t="shared" si="20"/>
        <v>0.57744047619047623</v>
      </c>
      <c r="G174">
        <f t="shared" si="21"/>
        <v>0.77049720118538045</v>
      </c>
      <c r="H174">
        <f t="shared" si="16"/>
        <v>0.55619047619047612</v>
      </c>
      <c r="I174">
        <f t="shared" si="17"/>
        <v>0.78833278454615296</v>
      </c>
    </row>
    <row r="175" spans="1:9" x14ac:dyDescent="0.25">
      <c r="A175" s="2">
        <v>35377</v>
      </c>
      <c r="B175">
        <v>0.56166666666666665</v>
      </c>
      <c r="C175">
        <v>0.8528152782351005</v>
      </c>
      <c r="D175">
        <f t="shared" si="18"/>
        <v>0.59547619047619049</v>
      </c>
      <c r="E175">
        <f t="shared" si="19"/>
        <v>0.78696081659532435</v>
      </c>
      <c r="F175">
        <f t="shared" si="20"/>
        <v>0.58520833333333333</v>
      </c>
      <c r="G175">
        <f t="shared" si="21"/>
        <v>0.77543628580836366</v>
      </c>
      <c r="H175">
        <f t="shared" si="16"/>
        <v>0.56561507936507938</v>
      </c>
      <c r="I175">
        <f t="shared" si="17"/>
        <v>0.79409504993963342</v>
      </c>
    </row>
    <row r="176" spans="1:9" x14ac:dyDescent="0.25">
      <c r="A176" s="2">
        <v>35384</v>
      </c>
      <c r="B176">
        <v>0.57547619047619047</v>
      </c>
      <c r="C176">
        <v>0.87092525518603892</v>
      </c>
      <c r="D176">
        <f t="shared" si="18"/>
        <v>0.58869047619047621</v>
      </c>
      <c r="E176">
        <f t="shared" si="19"/>
        <v>0.81330260125123477</v>
      </c>
      <c r="F176">
        <f t="shared" si="20"/>
        <v>0.58443452380952376</v>
      </c>
      <c r="G176">
        <f t="shared" si="21"/>
        <v>0.78078696081659549</v>
      </c>
      <c r="H176">
        <f t="shared" si="16"/>
        <v>0.56962301587301589</v>
      </c>
      <c r="I176">
        <f t="shared" si="17"/>
        <v>0.79793656020195369</v>
      </c>
    </row>
    <row r="177" spans="1:9" x14ac:dyDescent="0.25">
      <c r="A177" s="2">
        <v>35391</v>
      </c>
      <c r="B177">
        <v>0.56547619047619047</v>
      </c>
      <c r="C177">
        <v>0.85940072439907811</v>
      </c>
      <c r="D177">
        <f t="shared" si="18"/>
        <v>0.58577380952380953</v>
      </c>
      <c r="E177">
        <f t="shared" si="19"/>
        <v>0.83923279552189656</v>
      </c>
      <c r="F177">
        <f t="shared" si="20"/>
        <v>0.58342261904761905</v>
      </c>
      <c r="G177">
        <f t="shared" si="21"/>
        <v>0.7958100098781693</v>
      </c>
      <c r="H177">
        <f t="shared" si="16"/>
        <v>0.57261904761904769</v>
      </c>
      <c r="I177">
        <f t="shared" si="17"/>
        <v>0.79917133135769969</v>
      </c>
    </row>
    <row r="178" spans="1:9" x14ac:dyDescent="0.25">
      <c r="A178" s="2">
        <v>35398</v>
      </c>
      <c r="B178">
        <v>0.56547619047619047</v>
      </c>
      <c r="C178">
        <v>0.86433980902206131</v>
      </c>
      <c r="D178">
        <f t="shared" si="18"/>
        <v>0.57363095238095241</v>
      </c>
      <c r="E178">
        <f t="shared" si="19"/>
        <v>0.85734277247283508</v>
      </c>
      <c r="F178">
        <f t="shared" si="20"/>
        <v>0.58377976190476188</v>
      </c>
      <c r="G178">
        <f t="shared" si="21"/>
        <v>0.80856931182087599</v>
      </c>
      <c r="H178">
        <f t="shared" si="16"/>
        <v>0.57617063492063492</v>
      </c>
      <c r="I178">
        <f t="shared" si="17"/>
        <v>0.79944572494786537</v>
      </c>
    </row>
    <row r="179" spans="1:9" x14ac:dyDescent="0.25">
      <c r="A179" s="2">
        <v>35405</v>
      </c>
      <c r="B179">
        <v>0.61</v>
      </c>
      <c r="C179">
        <v>0.86433980902206131</v>
      </c>
      <c r="D179">
        <f t="shared" si="18"/>
        <v>0.56702380952380949</v>
      </c>
      <c r="E179">
        <f t="shared" si="19"/>
        <v>0.86187026671056977</v>
      </c>
      <c r="F179">
        <f t="shared" si="20"/>
        <v>0.58125000000000004</v>
      </c>
      <c r="G179">
        <f t="shared" si="21"/>
        <v>0.82441554165294706</v>
      </c>
      <c r="H179">
        <f t="shared" si="16"/>
        <v>0.57914682539682538</v>
      </c>
      <c r="I179">
        <f t="shared" si="17"/>
        <v>0.80424761277576573</v>
      </c>
    </row>
    <row r="180" spans="1:9" x14ac:dyDescent="0.25">
      <c r="A180" s="2">
        <v>35412</v>
      </c>
      <c r="B180">
        <v>0.58261904761904759</v>
      </c>
      <c r="C180">
        <v>0.82976621666117878</v>
      </c>
      <c r="D180">
        <f t="shared" si="18"/>
        <v>0.57910714285714282</v>
      </c>
      <c r="E180">
        <f t="shared" si="19"/>
        <v>0.86475139940730994</v>
      </c>
      <c r="F180">
        <f t="shared" si="20"/>
        <v>0.58389880952380957</v>
      </c>
      <c r="G180">
        <f t="shared" si="21"/>
        <v>0.83902700032927235</v>
      </c>
      <c r="H180">
        <f t="shared" si="16"/>
        <v>0.58265873015873015</v>
      </c>
      <c r="I180">
        <f t="shared" si="17"/>
        <v>0.80877510701350042</v>
      </c>
    </row>
    <row r="181" spans="1:9" x14ac:dyDescent="0.25">
      <c r="A181" s="2">
        <v>35419</v>
      </c>
      <c r="B181">
        <v>0.59714285714285709</v>
      </c>
      <c r="C181">
        <v>0.8495225551531117</v>
      </c>
      <c r="D181">
        <f t="shared" si="18"/>
        <v>0.5808928571428571</v>
      </c>
      <c r="E181">
        <f t="shared" si="19"/>
        <v>0.85446163977609491</v>
      </c>
      <c r="F181">
        <f t="shared" si="20"/>
        <v>0.58333333333333337</v>
      </c>
      <c r="G181">
        <f t="shared" si="21"/>
        <v>0.84684721764899573</v>
      </c>
      <c r="H181">
        <f t="shared" si="16"/>
        <v>0.58257936507936514</v>
      </c>
      <c r="I181">
        <f t="shared" si="17"/>
        <v>0.8153605531774778</v>
      </c>
    </row>
    <row r="182" spans="1:9" x14ac:dyDescent="0.25">
      <c r="A182" s="2">
        <v>35426</v>
      </c>
      <c r="B182">
        <v>0.6004761904761905</v>
      </c>
      <c r="C182">
        <v>0.85940072439907811</v>
      </c>
      <c r="D182">
        <f t="shared" si="18"/>
        <v>0.58880952380952378</v>
      </c>
      <c r="E182">
        <f t="shared" si="19"/>
        <v>0.85199209746460325</v>
      </c>
      <c r="F182">
        <f t="shared" si="20"/>
        <v>0.58122023809523815</v>
      </c>
      <c r="G182">
        <f t="shared" si="21"/>
        <v>0.85466743496871911</v>
      </c>
      <c r="H182">
        <f t="shared" si="16"/>
        <v>0.58545634920634926</v>
      </c>
      <c r="I182">
        <f t="shared" si="17"/>
        <v>0.82304357370211845</v>
      </c>
    </row>
    <row r="183" spans="1:9" x14ac:dyDescent="0.25">
      <c r="A183" s="2">
        <v>35440</v>
      </c>
      <c r="B183">
        <v>0.62119047619047618</v>
      </c>
      <c r="C183">
        <v>0.88409614751399412</v>
      </c>
      <c r="D183">
        <f t="shared" si="18"/>
        <v>0.59755952380952371</v>
      </c>
      <c r="E183">
        <f t="shared" si="19"/>
        <v>0.85075732630885748</v>
      </c>
      <c r="F183">
        <f t="shared" si="20"/>
        <v>0.58229166666666665</v>
      </c>
      <c r="G183">
        <f t="shared" si="21"/>
        <v>0.85631379650971362</v>
      </c>
      <c r="H183">
        <f t="shared" si="16"/>
        <v>0.58668650793650801</v>
      </c>
      <c r="I183">
        <f t="shared" si="17"/>
        <v>0.83319613653825053</v>
      </c>
    </row>
    <row r="184" spans="1:9" x14ac:dyDescent="0.25">
      <c r="A184" s="2">
        <v>35447</v>
      </c>
      <c r="B184">
        <v>0.60499999999999998</v>
      </c>
      <c r="C184">
        <v>0.88903523213697733</v>
      </c>
      <c r="D184">
        <f t="shared" si="18"/>
        <v>0.60035714285714281</v>
      </c>
      <c r="E184">
        <f t="shared" si="19"/>
        <v>0.85569641093184057</v>
      </c>
      <c r="F184">
        <f t="shared" si="20"/>
        <v>0.58973214285714282</v>
      </c>
      <c r="G184">
        <f t="shared" si="21"/>
        <v>0.86022390516957536</v>
      </c>
      <c r="H184">
        <f t="shared" si="16"/>
        <v>0.58938492063492065</v>
      </c>
      <c r="I184">
        <f t="shared" si="17"/>
        <v>0.84458347053012839</v>
      </c>
    </row>
    <row r="185" spans="1:9" x14ac:dyDescent="0.25">
      <c r="A185" s="2">
        <v>35454</v>
      </c>
      <c r="B185">
        <v>0.57261904761904758</v>
      </c>
      <c r="C185">
        <v>0.91373065525189334</v>
      </c>
      <c r="D185">
        <f t="shared" si="18"/>
        <v>0.60595238095238091</v>
      </c>
      <c r="E185">
        <f t="shared" si="19"/>
        <v>0.8705136648007904</v>
      </c>
      <c r="F185">
        <f t="shared" si="20"/>
        <v>0.59342261904761906</v>
      </c>
      <c r="G185">
        <f t="shared" si="21"/>
        <v>0.8624876522884426</v>
      </c>
      <c r="H185">
        <f t="shared" si="16"/>
        <v>0.59087301587301588</v>
      </c>
      <c r="I185">
        <f t="shared" si="17"/>
        <v>0.85473603336626047</v>
      </c>
    </row>
    <row r="186" spans="1:9" x14ac:dyDescent="0.25">
      <c r="A186" s="2">
        <v>35461</v>
      </c>
      <c r="B186">
        <v>0.57499999999999996</v>
      </c>
      <c r="C186">
        <v>0.91866973987487655</v>
      </c>
      <c r="D186">
        <f t="shared" si="18"/>
        <v>0.59982142857142851</v>
      </c>
      <c r="E186">
        <f t="shared" si="19"/>
        <v>0.88656568982548578</v>
      </c>
      <c r="F186">
        <f t="shared" si="20"/>
        <v>0.5943154761904762</v>
      </c>
      <c r="G186">
        <f t="shared" si="21"/>
        <v>0.8692788936450444</v>
      </c>
      <c r="H186">
        <f t="shared" si="16"/>
        <v>0.58742063492063501</v>
      </c>
      <c r="I186">
        <f t="shared" si="17"/>
        <v>0.8653001865876413</v>
      </c>
    </row>
    <row r="187" spans="1:9" x14ac:dyDescent="0.25">
      <c r="A187" s="2">
        <v>35468</v>
      </c>
      <c r="B187">
        <v>0.52928571428571425</v>
      </c>
      <c r="C187">
        <v>0.89891340138294373</v>
      </c>
      <c r="D187">
        <f t="shared" si="18"/>
        <v>0.59345238095238095</v>
      </c>
      <c r="E187">
        <f t="shared" si="19"/>
        <v>0.90138294369443528</v>
      </c>
      <c r="F187">
        <f t="shared" si="20"/>
        <v>0.59550595238095239</v>
      </c>
      <c r="G187">
        <f t="shared" si="21"/>
        <v>0.87607013500164632</v>
      </c>
      <c r="H187">
        <f t="shared" si="16"/>
        <v>0.58601190476190479</v>
      </c>
      <c r="I187">
        <f t="shared" si="17"/>
        <v>0.87133684557128754</v>
      </c>
    </row>
    <row r="188" spans="1:9" x14ac:dyDescent="0.25">
      <c r="A188" s="2">
        <v>35475</v>
      </c>
      <c r="B188">
        <v>0.53357142857142859</v>
      </c>
      <c r="C188">
        <v>0.86433980902206131</v>
      </c>
      <c r="D188">
        <f t="shared" si="18"/>
        <v>0.57047619047619047</v>
      </c>
      <c r="E188">
        <f t="shared" si="19"/>
        <v>0.90508725716167271</v>
      </c>
      <c r="F188">
        <f t="shared" si="20"/>
        <v>0.58541666666666659</v>
      </c>
      <c r="G188">
        <f t="shared" si="21"/>
        <v>0.88039183404675669</v>
      </c>
      <c r="H188">
        <f t="shared" si="16"/>
        <v>0.58331349206349203</v>
      </c>
      <c r="I188">
        <f t="shared" si="17"/>
        <v>0.87517835583360781</v>
      </c>
    </row>
    <row r="189" spans="1:9" x14ac:dyDescent="0.25">
      <c r="A189" s="2">
        <v>35482</v>
      </c>
      <c r="B189">
        <v>0.50928571428571434</v>
      </c>
      <c r="C189">
        <v>0.83470530128416198</v>
      </c>
      <c r="D189">
        <f t="shared" si="18"/>
        <v>0.55261904761904757</v>
      </c>
      <c r="E189">
        <f t="shared" si="19"/>
        <v>0.89891340138294362</v>
      </c>
      <c r="F189">
        <f t="shared" si="20"/>
        <v>0.57928571428571418</v>
      </c>
      <c r="G189">
        <f t="shared" si="21"/>
        <v>0.88471353309186707</v>
      </c>
      <c r="H189">
        <f t="shared" si="16"/>
        <v>0.5798214285714286</v>
      </c>
      <c r="I189">
        <f t="shared" si="17"/>
        <v>0.87462956865327623</v>
      </c>
    </row>
    <row r="190" spans="1:9" x14ac:dyDescent="0.25">
      <c r="A190" s="2">
        <v>35489</v>
      </c>
      <c r="B190">
        <v>0.48333333333333334</v>
      </c>
      <c r="C190">
        <v>0.83470530128416198</v>
      </c>
      <c r="D190">
        <f t="shared" si="18"/>
        <v>0.5367857142857142</v>
      </c>
      <c r="E190">
        <f t="shared" si="19"/>
        <v>0.87915706289101092</v>
      </c>
      <c r="F190">
        <f t="shared" si="20"/>
        <v>0.56830357142857146</v>
      </c>
      <c r="G190">
        <f t="shared" si="21"/>
        <v>0.88286137635824835</v>
      </c>
      <c r="H190">
        <f t="shared" si="16"/>
        <v>0.57513888888888887</v>
      </c>
      <c r="I190">
        <f t="shared" si="17"/>
        <v>0.87257161672703321</v>
      </c>
    </row>
    <row r="191" spans="1:9" x14ac:dyDescent="0.25">
      <c r="A191" s="2">
        <v>35496</v>
      </c>
      <c r="B191">
        <v>0.50666666666666671</v>
      </c>
      <c r="C191">
        <v>0.82976621666117878</v>
      </c>
      <c r="D191">
        <f t="shared" si="18"/>
        <v>0.51386904761904761</v>
      </c>
      <c r="E191">
        <f t="shared" si="19"/>
        <v>0.85816595324333234</v>
      </c>
      <c r="F191">
        <f t="shared" si="20"/>
        <v>0.55366071428571428</v>
      </c>
      <c r="G191">
        <f t="shared" si="21"/>
        <v>0.87977444846888364</v>
      </c>
      <c r="H191">
        <f t="shared" si="16"/>
        <v>0.5682936507936508</v>
      </c>
      <c r="I191">
        <f t="shared" si="17"/>
        <v>0.87010207441554155</v>
      </c>
    </row>
    <row r="192" spans="1:9" x14ac:dyDescent="0.25">
      <c r="A192" s="2">
        <v>35503</v>
      </c>
      <c r="B192">
        <v>0.50690476190476186</v>
      </c>
      <c r="C192">
        <v>0.74086269344748112</v>
      </c>
      <c r="D192">
        <f t="shared" si="18"/>
        <v>0.50821428571428573</v>
      </c>
      <c r="E192">
        <f t="shared" si="19"/>
        <v>0.84087915706289107</v>
      </c>
      <c r="F192">
        <f t="shared" si="20"/>
        <v>0.53934523809523816</v>
      </c>
      <c r="G192">
        <f t="shared" si="21"/>
        <v>0.87298320711228183</v>
      </c>
      <c r="H192">
        <f t="shared" si="16"/>
        <v>0.55968253968253967</v>
      </c>
      <c r="I192">
        <f t="shared" si="17"/>
        <v>0.86722094171880137</v>
      </c>
    </row>
    <row r="193" spans="1:9" x14ac:dyDescent="0.25">
      <c r="A193" s="2">
        <v>35510</v>
      </c>
      <c r="B193">
        <v>0.51214285714285723</v>
      </c>
      <c r="C193">
        <v>0.79025353967731315</v>
      </c>
      <c r="D193">
        <f t="shared" si="18"/>
        <v>0.50154761904761913</v>
      </c>
      <c r="E193">
        <f t="shared" si="19"/>
        <v>0.81000987816924597</v>
      </c>
      <c r="F193">
        <f t="shared" si="20"/>
        <v>0.52708333333333335</v>
      </c>
      <c r="G193">
        <f t="shared" si="21"/>
        <v>0.85446163977609468</v>
      </c>
      <c r="H193">
        <f t="shared" si="16"/>
        <v>0.55337301587301579</v>
      </c>
      <c r="I193">
        <f t="shared" si="17"/>
        <v>0.85981231478432674</v>
      </c>
    </row>
    <row r="194" spans="1:9" x14ac:dyDescent="0.25">
      <c r="A194" s="2">
        <v>35517</v>
      </c>
      <c r="B194">
        <v>0.49285714285714283</v>
      </c>
      <c r="C194">
        <v>0.80507079354626276</v>
      </c>
      <c r="D194">
        <f t="shared" si="18"/>
        <v>0.5022619047619048</v>
      </c>
      <c r="E194">
        <f t="shared" si="19"/>
        <v>0.79889693776753368</v>
      </c>
      <c r="F194">
        <f t="shared" si="20"/>
        <v>0.5195238095238095</v>
      </c>
      <c r="G194">
        <f t="shared" si="21"/>
        <v>0.83902700032927247</v>
      </c>
      <c r="H194">
        <f t="shared" si="16"/>
        <v>0.54628968253968258</v>
      </c>
      <c r="I194">
        <f t="shared" si="17"/>
        <v>0.85487323016134331</v>
      </c>
    </row>
    <row r="195" spans="1:9" x14ac:dyDescent="0.25">
      <c r="A195" s="2">
        <v>35524</v>
      </c>
      <c r="B195">
        <v>0.45523809523809527</v>
      </c>
      <c r="C195">
        <v>0.80671715508725717</v>
      </c>
      <c r="D195">
        <f t="shared" si="18"/>
        <v>0.50464285714285717</v>
      </c>
      <c r="E195">
        <f t="shared" si="19"/>
        <v>0.79148831083305893</v>
      </c>
      <c r="F195">
        <f t="shared" si="20"/>
        <v>0.50925595238095245</v>
      </c>
      <c r="G195">
        <f t="shared" si="21"/>
        <v>0.82482713203819569</v>
      </c>
      <c r="H195">
        <f t="shared" si="16"/>
        <v>0.53732142857142862</v>
      </c>
      <c r="I195">
        <f t="shared" si="17"/>
        <v>0.85034573592360863</v>
      </c>
    </row>
    <row r="196" spans="1:9" x14ac:dyDescent="0.25">
      <c r="A196" s="2">
        <v>35531</v>
      </c>
      <c r="B196">
        <v>0.46500000000000002</v>
      </c>
      <c r="C196">
        <v>0.80013170892327956</v>
      </c>
      <c r="D196">
        <f t="shared" si="18"/>
        <v>0.49178571428571427</v>
      </c>
      <c r="E196">
        <f t="shared" si="19"/>
        <v>0.78572604543957858</v>
      </c>
      <c r="F196">
        <f t="shared" si="20"/>
        <v>0.5</v>
      </c>
      <c r="G196">
        <f t="shared" si="21"/>
        <v>0.81330260125123499</v>
      </c>
      <c r="H196">
        <f t="shared" si="16"/>
        <v>0.52349206349206356</v>
      </c>
      <c r="I196">
        <f t="shared" si="17"/>
        <v>0.84389748655471397</v>
      </c>
    </row>
    <row r="197" spans="1:9" x14ac:dyDescent="0.25">
      <c r="A197" s="2">
        <v>35538</v>
      </c>
      <c r="B197">
        <v>0.47404761904761905</v>
      </c>
      <c r="C197">
        <v>0.80671715508725717</v>
      </c>
      <c r="D197">
        <f t="shared" si="18"/>
        <v>0.48130952380952385</v>
      </c>
      <c r="E197">
        <f t="shared" si="19"/>
        <v>0.80054329930852819</v>
      </c>
      <c r="F197">
        <f t="shared" si="20"/>
        <v>0.49142857142857144</v>
      </c>
      <c r="G197">
        <f t="shared" si="21"/>
        <v>0.80527658873888708</v>
      </c>
      <c r="H197">
        <f t="shared" si="16"/>
        <v>0.51182539682539685</v>
      </c>
      <c r="I197">
        <f t="shared" si="17"/>
        <v>0.83648885962023922</v>
      </c>
    </row>
    <row r="198" spans="1:9" x14ac:dyDescent="0.25">
      <c r="A198" s="2">
        <v>35545</v>
      </c>
      <c r="B198">
        <v>0.4759523809523809</v>
      </c>
      <c r="C198">
        <v>0.8495225551531117</v>
      </c>
      <c r="D198">
        <f t="shared" si="18"/>
        <v>0.47178571428571431</v>
      </c>
      <c r="E198">
        <f t="shared" si="19"/>
        <v>0.80465920316101414</v>
      </c>
      <c r="F198">
        <f t="shared" si="20"/>
        <v>0.48702380952380953</v>
      </c>
      <c r="G198">
        <f t="shared" si="21"/>
        <v>0.80177807046427407</v>
      </c>
      <c r="H198">
        <f t="shared" si="16"/>
        <v>0.50361111111111112</v>
      </c>
      <c r="I198">
        <f t="shared" si="17"/>
        <v>0.82757106793985313</v>
      </c>
    </row>
    <row r="199" spans="1:9" x14ac:dyDescent="0.25">
      <c r="A199" s="2">
        <v>35559</v>
      </c>
      <c r="B199">
        <v>0.48642857142857143</v>
      </c>
      <c r="C199">
        <v>0.83470530128416198</v>
      </c>
      <c r="D199">
        <f t="shared" si="18"/>
        <v>0.46755952380952381</v>
      </c>
      <c r="E199">
        <f t="shared" si="19"/>
        <v>0.81577214356272643</v>
      </c>
      <c r="F199">
        <f t="shared" si="20"/>
        <v>0.48610119047619049</v>
      </c>
      <c r="G199">
        <f t="shared" si="21"/>
        <v>0.80363022719789257</v>
      </c>
      <c r="H199">
        <f t="shared" si="16"/>
        <v>0.49535714285714288</v>
      </c>
      <c r="I199">
        <f t="shared" si="17"/>
        <v>0.82180880254637267</v>
      </c>
    </row>
    <row r="200" spans="1:9" x14ac:dyDescent="0.25">
      <c r="A200" s="2">
        <v>35566</v>
      </c>
      <c r="B200">
        <v>0.52666666666666673</v>
      </c>
      <c r="C200">
        <v>0.83470530128416198</v>
      </c>
      <c r="D200">
        <f t="shared" si="18"/>
        <v>0.47535714285714287</v>
      </c>
      <c r="E200">
        <f t="shared" si="19"/>
        <v>0.82276918011195266</v>
      </c>
      <c r="F200">
        <f t="shared" si="20"/>
        <v>0.48357142857142854</v>
      </c>
      <c r="G200">
        <f t="shared" si="21"/>
        <v>0.80424761277576551</v>
      </c>
      <c r="H200">
        <f t="shared" si="16"/>
        <v>0.49178571428571427</v>
      </c>
      <c r="I200">
        <f t="shared" si="17"/>
        <v>0.81645812753814084</v>
      </c>
    </row>
    <row r="201" spans="1:9" x14ac:dyDescent="0.25">
      <c r="A201" s="2">
        <v>35573</v>
      </c>
      <c r="B201">
        <v>0.51500000000000001</v>
      </c>
      <c r="C201">
        <v>0.87257161672703332</v>
      </c>
      <c r="D201">
        <f t="shared" si="18"/>
        <v>0.49077380952380956</v>
      </c>
      <c r="E201">
        <f t="shared" si="19"/>
        <v>0.83141257820217329</v>
      </c>
      <c r="F201">
        <f t="shared" si="20"/>
        <v>0.48604166666666665</v>
      </c>
      <c r="G201">
        <f t="shared" si="21"/>
        <v>0.81597793875535052</v>
      </c>
      <c r="H201">
        <f t="shared" si="16"/>
        <v>0.49121031746031746</v>
      </c>
      <c r="I201">
        <f t="shared" si="17"/>
        <v>0.81398858522664908</v>
      </c>
    </row>
    <row r="202" spans="1:9" x14ac:dyDescent="0.25">
      <c r="A202" s="2">
        <v>35580</v>
      </c>
      <c r="B202">
        <v>0.49714285714285711</v>
      </c>
      <c r="C202">
        <v>0.85940072439907811</v>
      </c>
      <c r="D202">
        <f t="shared" si="18"/>
        <v>0.50101190476190482</v>
      </c>
      <c r="E202">
        <f t="shared" si="19"/>
        <v>0.84787619361211719</v>
      </c>
      <c r="F202">
        <f t="shared" si="20"/>
        <v>0.48639880952380954</v>
      </c>
      <c r="G202">
        <f t="shared" si="21"/>
        <v>0.82626769838656566</v>
      </c>
      <c r="H202">
        <f t="shared" si="16"/>
        <v>0.49168650793650787</v>
      </c>
      <c r="I202">
        <f t="shared" si="17"/>
        <v>0.81714411151355504</v>
      </c>
    </row>
    <row r="203" spans="1:9" x14ac:dyDescent="0.25">
      <c r="A203" s="2">
        <v>35587</v>
      </c>
      <c r="B203">
        <v>0.44738095238095238</v>
      </c>
      <c r="C203">
        <v>0.82976621666117878</v>
      </c>
      <c r="D203">
        <f t="shared" si="18"/>
        <v>0.50630952380952388</v>
      </c>
      <c r="E203">
        <f t="shared" si="19"/>
        <v>0.85034573592360885</v>
      </c>
      <c r="F203">
        <f t="shared" si="20"/>
        <v>0.48693452380952384</v>
      </c>
      <c r="G203">
        <f t="shared" si="21"/>
        <v>0.83305893974316769</v>
      </c>
      <c r="H203">
        <f t="shared" si="16"/>
        <v>0.49283730158730155</v>
      </c>
      <c r="I203">
        <f t="shared" si="17"/>
        <v>0.81920206343979796</v>
      </c>
    </row>
    <row r="204" spans="1:9" x14ac:dyDescent="0.25">
      <c r="A204" s="2">
        <v>35594</v>
      </c>
      <c r="B204">
        <v>0.44833333333333331</v>
      </c>
      <c r="C204">
        <v>0.83470530128416198</v>
      </c>
      <c r="D204">
        <f t="shared" si="18"/>
        <v>0.49654761904761907</v>
      </c>
      <c r="E204">
        <f t="shared" si="19"/>
        <v>0.84911096476786296</v>
      </c>
      <c r="F204">
        <f t="shared" si="20"/>
        <v>0.48595238095238097</v>
      </c>
      <c r="G204">
        <f t="shared" si="21"/>
        <v>0.83594007243990798</v>
      </c>
      <c r="H204">
        <f t="shared" si="16"/>
        <v>0.48789682539682538</v>
      </c>
      <c r="I204">
        <f t="shared" si="17"/>
        <v>0.81920206343979807</v>
      </c>
    </row>
    <row r="205" spans="1:9" x14ac:dyDescent="0.25">
      <c r="A205" s="2">
        <v>35601</v>
      </c>
      <c r="B205">
        <v>0.44166666666666671</v>
      </c>
      <c r="C205">
        <v>0.87257161672703332</v>
      </c>
      <c r="D205">
        <f t="shared" si="18"/>
        <v>0.47696428571428567</v>
      </c>
      <c r="E205">
        <f t="shared" si="19"/>
        <v>0.84911096476786307</v>
      </c>
      <c r="F205">
        <f t="shared" si="20"/>
        <v>0.48386904761904764</v>
      </c>
      <c r="G205">
        <f t="shared" si="21"/>
        <v>0.84026177148501824</v>
      </c>
      <c r="H205">
        <f t="shared" si="16"/>
        <v>0.48301587301587307</v>
      </c>
      <c r="I205">
        <f t="shared" si="17"/>
        <v>0.82702228075952133</v>
      </c>
    </row>
    <row r="206" spans="1:9" x14ac:dyDescent="0.25">
      <c r="A206" s="2">
        <v>35608</v>
      </c>
      <c r="B206">
        <v>0.46333333333333337</v>
      </c>
      <c r="C206">
        <v>0.85940072439907811</v>
      </c>
      <c r="D206">
        <f t="shared" si="18"/>
        <v>0.45863095238095236</v>
      </c>
      <c r="E206">
        <f t="shared" si="19"/>
        <v>0.84911096476786307</v>
      </c>
      <c r="F206">
        <f t="shared" si="20"/>
        <v>0.47982142857142862</v>
      </c>
      <c r="G206">
        <f t="shared" si="21"/>
        <v>0.84849357918999013</v>
      </c>
      <c r="H206">
        <f t="shared" si="16"/>
        <v>0.47714285714285715</v>
      </c>
      <c r="I206">
        <f t="shared" si="17"/>
        <v>0.83388212051366473</v>
      </c>
    </row>
    <row r="207" spans="1:9" x14ac:dyDescent="0.25">
      <c r="A207" s="2">
        <v>35615</v>
      </c>
      <c r="B207">
        <v>0.46571428571428569</v>
      </c>
      <c r="C207">
        <v>0.83964438590714519</v>
      </c>
      <c r="D207">
        <f t="shared" si="18"/>
        <v>0.45017857142857143</v>
      </c>
      <c r="E207">
        <f t="shared" si="19"/>
        <v>0.84911096476786296</v>
      </c>
      <c r="F207">
        <f t="shared" si="20"/>
        <v>0.47824404761904765</v>
      </c>
      <c r="G207">
        <f t="shared" si="21"/>
        <v>0.84972835034573602</v>
      </c>
      <c r="H207">
        <f t="shared" ref="H207:H270" si="22">AVERAGE(B195:B206)</f>
        <v>0.47468253968253976</v>
      </c>
      <c r="I207">
        <f t="shared" ref="I207:I270" si="23">AVERAGE(C195:C206)</f>
        <v>0.83840961475139952</v>
      </c>
    </row>
    <row r="208" spans="1:9" x14ac:dyDescent="0.25">
      <c r="A208" s="2">
        <v>35622</v>
      </c>
      <c r="B208">
        <v>0.46023809523809522</v>
      </c>
      <c r="C208">
        <v>0.82482713203819558</v>
      </c>
      <c r="D208">
        <f t="shared" ref="D208:D271" si="24">AVERAGE(B204:B207)</f>
        <v>0.45476190476190481</v>
      </c>
      <c r="E208">
        <f t="shared" ref="E208:E271" si="25">AVERAGE(C204:C207)</f>
        <v>0.85158050707935462</v>
      </c>
      <c r="F208">
        <f t="shared" si="20"/>
        <v>0.47565476190476197</v>
      </c>
      <c r="G208">
        <f t="shared" si="21"/>
        <v>0.85034573592360885</v>
      </c>
      <c r="H208">
        <f t="shared" si="22"/>
        <v>0.47555555555555551</v>
      </c>
      <c r="I208">
        <f t="shared" si="23"/>
        <v>0.84115355065305675</v>
      </c>
    </row>
    <row r="209" spans="1:9" x14ac:dyDescent="0.25">
      <c r="A209" s="2">
        <v>35629</v>
      </c>
      <c r="B209">
        <v>0.45880952380952378</v>
      </c>
      <c r="C209">
        <v>0.81494896279222917</v>
      </c>
      <c r="D209">
        <f t="shared" si="24"/>
        <v>0.45773809523809528</v>
      </c>
      <c r="E209">
        <f t="shared" si="25"/>
        <v>0.84911096476786296</v>
      </c>
      <c r="F209">
        <f t="shared" si="20"/>
        <v>0.46735119047619045</v>
      </c>
      <c r="G209">
        <f t="shared" si="21"/>
        <v>0.84911096476786307</v>
      </c>
      <c r="H209">
        <f t="shared" si="22"/>
        <v>0.47515873015873011</v>
      </c>
      <c r="I209">
        <f t="shared" si="23"/>
        <v>0.8432115025793</v>
      </c>
    </row>
    <row r="210" spans="1:9" x14ac:dyDescent="0.25">
      <c r="A210" s="2">
        <v>35636</v>
      </c>
      <c r="B210">
        <v>0.47357142857142859</v>
      </c>
      <c r="C210">
        <v>0.81988804741521237</v>
      </c>
      <c r="D210">
        <f t="shared" si="24"/>
        <v>0.4620238095238095</v>
      </c>
      <c r="E210">
        <f t="shared" si="25"/>
        <v>0.83470530128416198</v>
      </c>
      <c r="F210">
        <f t="shared" si="20"/>
        <v>0.4603273809523809</v>
      </c>
      <c r="G210">
        <f t="shared" si="21"/>
        <v>0.84190813302601253</v>
      </c>
      <c r="H210">
        <f t="shared" si="22"/>
        <v>0.4738888888888888</v>
      </c>
      <c r="I210">
        <f t="shared" si="23"/>
        <v>0.84389748655471408</v>
      </c>
    </row>
    <row r="211" spans="1:9" x14ac:dyDescent="0.25">
      <c r="A211" s="2">
        <v>35650</v>
      </c>
      <c r="B211">
        <v>0.46523809523809523</v>
      </c>
      <c r="C211">
        <v>0.86433980902206131</v>
      </c>
      <c r="D211">
        <f t="shared" si="24"/>
        <v>0.46458333333333329</v>
      </c>
      <c r="E211">
        <f t="shared" si="25"/>
        <v>0.82482713203819558</v>
      </c>
      <c r="F211">
        <f t="shared" si="20"/>
        <v>0.45738095238095239</v>
      </c>
      <c r="G211">
        <f t="shared" si="21"/>
        <v>0.83696904840302921</v>
      </c>
      <c r="H211">
        <f t="shared" si="22"/>
        <v>0.47369047619047616</v>
      </c>
      <c r="I211">
        <f t="shared" si="23"/>
        <v>0.84142794424322254</v>
      </c>
    </row>
    <row r="212" spans="1:9" x14ac:dyDescent="0.25">
      <c r="A212" s="2">
        <v>35657</v>
      </c>
      <c r="B212">
        <v>0.47785714285714287</v>
      </c>
      <c r="C212">
        <v>0.87915706289101092</v>
      </c>
      <c r="D212">
        <f t="shared" si="24"/>
        <v>0.46446428571428572</v>
      </c>
      <c r="E212">
        <f t="shared" si="25"/>
        <v>0.83100098781692466</v>
      </c>
      <c r="F212">
        <f t="shared" si="20"/>
        <v>0.45961309523809524</v>
      </c>
      <c r="G212">
        <f t="shared" si="21"/>
        <v>0.8412907474481397</v>
      </c>
      <c r="H212">
        <f t="shared" si="22"/>
        <v>0.47192460317460322</v>
      </c>
      <c r="I212">
        <f t="shared" si="23"/>
        <v>0.84389748655471397</v>
      </c>
    </row>
    <row r="213" spans="1:9" x14ac:dyDescent="0.25">
      <c r="A213" s="2">
        <v>35664</v>
      </c>
      <c r="B213">
        <v>0.46904761904761905</v>
      </c>
      <c r="C213">
        <v>0.85775436285808371</v>
      </c>
      <c r="D213">
        <f t="shared" si="24"/>
        <v>0.46886904761904757</v>
      </c>
      <c r="E213">
        <f t="shared" si="25"/>
        <v>0.8445834705301285</v>
      </c>
      <c r="F213">
        <f t="shared" si="20"/>
        <v>0.46330357142857143</v>
      </c>
      <c r="G213">
        <f t="shared" si="21"/>
        <v>0.84684721764899562</v>
      </c>
      <c r="H213">
        <f t="shared" si="22"/>
        <v>0.46785714285714292</v>
      </c>
      <c r="I213">
        <f t="shared" si="23"/>
        <v>0.84760180002195151</v>
      </c>
    </row>
    <row r="214" spans="1:9" x14ac:dyDescent="0.25">
      <c r="A214" s="2">
        <v>35671</v>
      </c>
      <c r="B214">
        <v>0.46690476190476188</v>
      </c>
      <c r="C214">
        <v>0.89068159367797173</v>
      </c>
      <c r="D214">
        <f t="shared" si="24"/>
        <v>0.47142857142857142</v>
      </c>
      <c r="E214">
        <f t="shared" si="25"/>
        <v>0.85528482054659216</v>
      </c>
      <c r="F214">
        <f t="shared" ref="F214:F277" si="26">AVERAGE(B206:B213)</f>
        <v>0.46672619047619052</v>
      </c>
      <c r="G214">
        <f t="shared" ref="G214:G277" si="27">AVERAGE(C206:C213)</f>
        <v>0.84499506091537702</v>
      </c>
      <c r="H214">
        <f t="shared" si="22"/>
        <v>0.46402777777777776</v>
      </c>
      <c r="I214">
        <f t="shared" si="23"/>
        <v>0.84636702886620563</v>
      </c>
    </row>
    <row r="215" spans="1:9" x14ac:dyDescent="0.25">
      <c r="A215" s="2">
        <v>35678</v>
      </c>
      <c r="B215">
        <v>0.46738095238095234</v>
      </c>
      <c r="C215">
        <v>0.86433980902206131</v>
      </c>
      <c r="D215">
        <f t="shared" si="24"/>
        <v>0.46976190476190477</v>
      </c>
      <c r="E215">
        <f t="shared" si="25"/>
        <v>0.87298320711228183</v>
      </c>
      <c r="F215">
        <f t="shared" si="26"/>
        <v>0.46717261904761903</v>
      </c>
      <c r="G215">
        <f t="shared" si="27"/>
        <v>0.84890516957523876</v>
      </c>
      <c r="H215">
        <f t="shared" si="22"/>
        <v>0.46150793650793659</v>
      </c>
      <c r="I215">
        <f t="shared" si="23"/>
        <v>0.84897376797278001</v>
      </c>
    </row>
    <row r="216" spans="1:9" x14ac:dyDescent="0.25">
      <c r="A216" s="2">
        <v>35685</v>
      </c>
      <c r="B216">
        <v>0.46</v>
      </c>
      <c r="C216">
        <v>0.82976621666117878</v>
      </c>
      <c r="D216">
        <f t="shared" si="24"/>
        <v>0.47029761904761902</v>
      </c>
      <c r="E216">
        <f t="shared" si="25"/>
        <v>0.87298320711228183</v>
      </c>
      <c r="F216">
        <f t="shared" si="26"/>
        <v>0.4673809523809524</v>
      </c>
      <c r="G216">
        <f t="shared" si="27"/>
        <v>0.85199209746460325</v>
      </c>
      <c r="H216">
        <f t="shared" si="22"/>
        <v>0.46317460317460318</v>
      </c>
      <c r="I216">
        <f t="shared" si="23"/>
        <v>0.8518549006695203</v>
      </c>
    </row>
    <row r="217" spans="1:9" x14ac:dyDescent="0.25">
      <c r="A217" s="2">
        <v>35692</v>
      </c>
      <c r="B217">
        <v>0.46071428571428574</v>
      </c>
      <c r="C217">
        <v>0.80013170892327956</v>
      </c>
      <c r="D217">
        <f t="shared" si="24"/>
        <v>0.46583333333333332</v>
      </c>
      <c r="E217">
        <f t="shared" si="25"/>
        <v>0.86063549555482388</v>
      </c>
      <c r="F217">
        <f t="shared" si="26"/>
        <v>0.46735119047619045</v>
      </c>
      <c r="G217">
        <f t="shared" si="27"/>
        <v>0.85260948304247619</v>
      </c>
      <c r="H217">
        <f t="shared" si="22"/>
        <v>0.46414682539682534</v>
      </c>
      <c r="I217">
        <f t="shared" si="23"/>
        <v>0.85144331028427178</v>
      </c>
    </row>
    <row r="218" spans="1:9" x14ac:dyDescent="0.25">
      <c r="A218" s="2">
        <v>35699</v>
      </c>
      <c r="B218">
        <v>0.4969047619047619</v>
      </c>
      <c r="C218">
        <v>0.76061903193941394</v>
      </c>
      <c r="D218">
        <f t="shared" si="24"/>
        <v>0.46375</v>
      </c>
      <c r="E218">
        <f t="shared" si="25"/>
        <v>0.84622983207112279</v>
      </c>
      <c r="F218">
        <f t="shared" si="26"/>
        <v>0.46758928571428571</v>
      </c>
      <c r="G218">
        <f t="shared" si="27"/>
        <v>0.85075732630885748</v>
      </c>
      <c r="H218">
        <f t="shared" si="22"/>
        <v>0.46573412698412692</v>
      </c>
      <c r="I218">
        <f t="shared" si="23"/>
        <v>0.84540665130062564</v>
      </c>
    </row>
    <row r="219" spans="1:9" x14ac:dyDescent="0.25">
      <c r="A219" s="2">
        <v>35713</v>
      </c>
      <c r="B219">
        <v>0.52619047619047621</v>
      </c>
      <c r="C219">
        <v>0.77543628580836355</v>
      </c>
      <c r="D219">
        <f t="shared" si="24"/>
        <v>0.47125</v>
      </c>
      <c r="E219">
        <f t="shared" si="25"/>
        <v>0.8137141916364834</v>
      </c>
      <c r="F219">
        <f t="shared" si="26"/>
        <v>0.47050595238095239</v>
      </c>
      <c r="G219">
        <f t="shared" si="27"/>
        <v>0.84334869937438262</v>
      </c>
      <c r="H219">
        <f t="shared" si="22"/>
        <v>0.46853174603174602</v>
      </c>
      <c r="I219">
        <f t="shared" si="23"/>
        <v>0.83717484359565353</v>
      </c>
    </row>
    <row r="220" spans="1:9" x14ac:dyDescent="0.25">
      <c r="A220" s="2">
        <v>35720</v>
      </c>
      <c r="B220">
        <v>0.49023809523809525</v>
      </c>
      <c r="C220">
        <v>0.75567994731643073</v>
      </c>
      <c r="D220">
        <f t="shared" si="24"/>
        <v>0.48595238095238102</v>
      </c>
      <c r="E220">
        <f t="shared" si="25"/>
        <v>0.79148831083305904</v>
      </c>
      <c r="F220">
        <f t="shared" si="26"/>
        <v>0.47812499999999997</v>
      </c>
      <c r="G220">
        <f t="shared" si="27"/>
        <v>0.83223575897267044</v>
      </c>
      <c r="H220">
        <f t="shared" si="22"/>
        <v>0.47357142857142859</v>
      </c>
      <c r="I220">
        <f t="shared" si="23"/>
        <v>0.83182416858742159</v>
      </c>
    </row>
    <row r="221" spans="1:9" x14ac:dyDescent="0.25">
      <c r="A221" s="2">
        <v>35727</v>
      </c>
      <c r="B221">
        <v>0.49928571428571428</v>
      </c>
      <c r="C221">
        <v>0.75567994731643073</v>
      </c>
      <c r="D221">
        <f t="shared" si="24"/>
        <v>0.49351190476190476</v>
      </c>
      <c r="E221">
        <f t="shared" si="25"/>
        <v>0.772966743496872</v>
      </c>
      <c r="F221">
        <f t="shared" si="26"/>
        <v>0.47967261904761904</v>
      </c>
      <c r="G221">
        <f t="shared" si="27"/>
        <v>0.81680111952584789</v>
      </c>
      <c r="H221">
        <f t="shared" si="22"/>
        <v>0.47607142857142853</v>
      </c>
      <c r="I221">
        <f t="shared" si="23"/>
        <v>0.82606190319394124</v>
      </c>
    </row>
    <row r="222" spans="1:9" x14ac:dyDescent="0.25">
      <c r="A222" s="2">
        <v>35734</v>
      </c>
      <c r="B222">
        <v>0.50190476190476185</v>
      </c>
      <c r="C222">
        <v>0.73098452420151472</v>
      </c>
      <c r="D222">
        <f t="shared" si="24"/>
        <v>0.50315476190476183</v>
      </c>
      <c r="E222">
        <f t="shared" si="25"/>
        <v>0.76185380309515982</v>
      </c>
      <c r="F222">
        <f t="shared" si="26"/>
        <v>0.48345238095238091</v>
      </c>
      <c r="G222">
        <f t="shared" si="27"/>
        <v>0.80404181758314119</v>
      </c>
      <c r="H222">
        <f t="shared" si="22"/>
        <v>0.47944444444444451</v>
      </c>
      <c r="I222">
        <f t="shared" si="23"/>
        <v>0.82112281857095815</v>
      </c>
    </row>
    <row r="223" spans="1:9" x14ac:dyDescent="0.25">
      <c r="A223" s="2">
        <v>35741</v>
      </c>
      <c r="B223">
        <v>0.49452380952380953</v>
      </c>
      <c r="C223">
        <v>0.72604543957853152</v>
      </c>
      <c r="D223">
        <f t="shared" si="24"/>
        <v>0.50440476190476191</v>
      </c>
      <c r="E223">
        <f t="shared" si="25"/>
        <v>0.75444517616068496</v>
      </c>
      <c r="F223">
        <f t="shared" si="26"/>
        <v>0.48782738095238098</v>
      </c>
      <c r="G223">
        <f t="shared" si="27"/>
        <v>0.78407968389858407</v>
      </c>
      <c r="H223">
        <f t="shared" si="22"/>
        <v>0.4818055555555556</v>
      </c>
      <c r="I223">
        <f t="shared" si="23"/>
        <v>0.81371419163648351</v>
      </c>
    </row>
    <row r="224" spans="1:9" x14ac:dyDescent="0.25">
      <c r="A224" s="2">
        <v>35748</v>
      </c>
      <c r="B224">
        <v>0.5</v>
      </c>
      <c r="C224">
        <v>0.70135001646361539</v>
      </c>
      <c r="D224">
        <f t="shared" si="24"/>
        <v>0.49648809523809523</v>
      </c>
      <c r="E224">
        <f t="shared" si="25"/>
        <v>0.7420974646032269</v>
      </c>
      <c r="F224">
        <f t="shared" si="26"/>
        <v>0.49122023809523813</v>
      </c>
      <c r="G224">
        <f t="shared" si="27"/>
        <v>0.76679288771814302</v>
      </c>
      <c r="H224">
        <f t="shared" si="22"/>
        <v>0.48424603174603176</v>
      </c>
      <c r="I224">
        <f t="shared" si="23"/>
        <v>0.80218966084952259</v>
      </c>
    </row>
    <row r="225" spans="1:9" x14ac:dyDescent="0.25">
      <c r="A225" s="2">
        <v>35755</v>
      </c>
      <c r="B225">
        <v>0.47047619047619049</v>
      </c>
      <c r="C225">
        <v>0.72110635495554831</v>
      </c>
      <c r="D225">
        <f t="shared" si="24"/>
        <v>0.49892857142857144</v>
      </c>
      <c r="E225">
        <f t="shared" si="25"/>
        <v>0.72851498189002306</v>
      </c>
      <c r="F225">
        <f t="shared" si="26"/>
        <v>0.49622023809523802</v>
      </c>
      <c r="G225">
        <f t="shared" si="27"/>
        <v>0.75074086269344753</v>
      </c>
      <c r="H225">
        <f t="shared" si="22"/>
        <v>0.48609126984126988</v>
      </c>
      <c r="I225">
        <f t="shared" si="23"/>
        <v>0.78737240698057287</v>
      </c>
    </row>
    <row r="226" spans="1:9" x14ac:dyDescent="0.25">
      <c r="A226" s="2">
        <v>35762</v>
      </c>
      <c r="B226">
        <v>0.45595238095238094</v>
      </c>
      <c r="C226">
        <v>0.75074086269344753</v>
      </c>
      <c r="D226">
        <f t="shared" si="24"/>
        <v>0.49172619047619048</v>
      </c>
      <c r="E226">
        <f t="shared" si="25"/>
        <v>0.71987158379980254</v>
      </c>
      <c r="F226">
        <f t="shared" si="26"/>
        <v>0.49744047619047616</v>
      </c>
      <c r="G226">
        <f t="shared" si="27"/>
        <v>0.74086269344748112</v>
      </c>
      <c r="H226">
        <f t="shared" si="22"/>
        <v>0.4862103174603174</v>
      </c>
      <c r="I226">
        <f t="shared" si="23"/>
        <v>0.77598507298869501</v>
      </c>
    </row>
    <row r="227" spans="1:9" x14ac:dyDescent="0.25">
      <c r="A227" s="2">
        <v>35769</v>
      </c>
      <c r="B227">
        <v>0.44547619047619047</v>
      </c>
      <c r="C227">
        <v>0.75074086269344753</v>
      </c>
      <c r="D227">
        <f t="shared" si="24"/>
        <v>0.48023809523809524</v>
      </c>
      <c r="E227">
        <f t="shared" si="25"/>
        <v>0.72481066842278574</v>
      </c>
      <c r="F227">
        <f t="shared" si="26"/>
        <v>0.49232142857142858</v>
      </c>
      <c r="G227">
        <f t="shared" si="27"/>
        <v>0.73962792229173535</v>
      </c>
      <c r="H227">
        <f t="shared" si="22"/>
        <v>0.48529761904761903</v>
      </c>
      <c r="I227">
        <f t="shared" si="23"/>
        <v>0.76432334540665126</v>
      </c>
    </row>
    <row r="228" spans="1:9" x14ac:dyDescent="0.25">
      <c r="A228" s="2">
        <v>35776</v>
      </c>
      <c r="B228">
        <v>0.43357142857142861</v>
      </c>
      <c r="C228">
        <v>0.77543628580836355</v>
      </c>
      <c r="D228">
        <f t="shared" si="24"/>
        <v>0.46797619047619043</v>
      </c>
      <c r="E228">
        <f t="shared" si="25"/>
        <v>0.73098452420151472</v>
      </c>
      <c r="F228">
        <f t="shared" si="26"/>
        <v>0.48223214285714289</v>
      </c>
      <c r="G228">
        <f t="shared" si="27"/>
        <v>0.73654099440237086</v>
      </c>
      <c r="H228">
        <f t="shared" si="22"/>
        <v>0.4834722222222223</v>
      </c>
      <c r="I228">
        <f t="shared" si="23"/>
        <v>0.75485676654593359</v>
      </c>
    </row>
    <row r="229" spans="1:9" x14ac:dyDescent="0.25">
      <c r="A229" s="2">
        <v>35783</v>
      </c>
      <c r="B229">
        <v>0.43785714285714289</v>
      </c>
      <c r="C229">
        <v>0.77049720118538034</v>
      </c>
      <c r="D229">
        <f t="shared" si="24"/>
        <v>0.45136904761904761</v>
      </c>
      <c r="E229">
        <f t="shared" si="25"/>
        <v>0.74950609153770176</v>
      </c>
      <c r="F229">
        <f t="shared" si="26"/>
        <v>0.47514880952380961</v>
      </c>
      <c r="G229">
        <f t="shared" si="27"/>
        <v>0.73901053671386241</v>
      </c>
      <c r="H229">
        <f t="shared" si="22"/>
        <v>0.48126984126984124</v>
      </c>
      <c r="I229">
        <f t="shared" si="23"/>
        <v>0.7503292723081989</v>
      </c>
    </row>
    <row r="230" spans="1:9" x14ac:dyDescent="0.25">
      <c r="A230" s="2">
        <v>35790</v>
      </c>
      <c r="B230">
        <v>0.43333333333333329</v>
      </c>
      <c r="C230">
        <v>0.77543628580836355</v>
      </c>
      <c r="D230">
        <f t="shared" si="24"/>
        <v>0.44321428571428573</v>
      </c>
      <c r="E230">
        <f t="shared" si="25"/>
        <v>0.76185380309515982</v>
      </c>
      <c r="F230">
        <f t="shared" si="26"/>
        <v>0.46747023809523813</v>
      </c>
      <c r="G230">
        <f t="shared" si="27"/>
        <v>0.74086269344748112</v>
      </c>
      <c r="H230">
        <f t="shared" si="22"/>
        <v>0.47936507936507938</v>
      </c>
      <c r="I230">
        <f t="shared" si="23"/>
        <v>0.74785972999670725</v>
      </c>
    </row>
    <row r="231" spans="1:9" x14ac:dyDescent="0.25">
      <c r="A231" s="2">
        <v>35804</v>
      </c>
      <c r="B231">
        <v>0.39595238095238094</v>
      </c>
      <c r="C231">
        <v>0.77543628580836355</v>
      </c>
      <c r="D231">
        <f t="shared" si="24"/>
        <v>0.43755952380952384</v>
      </c>
      <c r="E231">
        <f t="shared" si="25"/>
        <v>0.7680276588738888</v>
      </c>
      <c r="F231">
        <f t="shared" si="26"/>
        <v>0.45889880952380951</v>
      </c>
      <c r="G231">
        <f t="shared" si="27"/>
        <v>0.74641916364833727</v>
      </c>
      <c r="H231">
        <f t="shared" si="22"/>
        <v>0.47406746031746039</v>
      </c>
      <c r="I231">
        <f t="shared" si="23"/>
        <v>0.74909450115245313</v>
      </c>
    </row>
    <row r="232" spans="1:9" x14ac:dyDescent="0.25">
      <c r="A232" s="2">
        <v>35811</v>
      </c>
      <c r="B232">
        <v>0.39309523809523811</v>
      </c>
      <c r="C232">
        <v>0.65031280869278896</v>
      </c>
      <c r="D232">
        <f t="shared" si="24"/>
        <v>0.42517857142857141</v>
      </c>
      <c r="E232">
        <f t="shared" si="25"/>
        <v>0.77420151465261777</v>
      </c>
      <c r="F232">
        <f t="shared" si="26"/>
        <v>0.44657738095238092</v>
      </c>
      <c r="G232">
        <f t="shared" si="27"/>
        <v>0.75259301942706625</v>
      </c>
      <c r="H232">
        <f t="shared" si="22"/>
        <v>0.4632142857142858</v>
      </c>
      <c r="I232">
        <f t="shared" si="23"/>
        <v>0.74909450115245313</v>
      </c>
    </row>
    <row r="233" spans="1:9" x14ac:dyDescent="0.25">
      <c r="A233" s="2">
        <v>35818</v>
      </c>
      <c r="B233">
        <v>0.37476190476190474</v>
      </c>
      <c r="C233">
        <v>0.58445834705301292</v>
      </c>
      <c r="D233">
        <f t="shared" si="24"/>
        <v>0.41505952380952382</v>
      </c>
      <c r="E233">
        <f t="shared" si="25"/>
        <v>0.74292064537372404</v>
      </c>
      <c r="F233">
        <f t="shared" si="26"/>
        <v>0.43321428571428566</v>
      </c>
      <c r="G233">
        <f t="shared" si="27"/>
        <v>0.74621336845571296</v>
      </c>
      <c r="H233">
        <f t="shared" si="22"/>
        <v>0.4551190476190477</v>
      </c>
      <c r="I233">
        <f t="shared" si="23"/>
        <v>0.74031390626714966</v>
      </c>
    </row>
    <row r="234" spans="1:9" x14ac:dyDescent="0.25">
      <c r="A234" s="2">
        <v>35825</v>
      </c>
      <c r="B234">
        <v>0.40976190476190477</v>
      </c>
      <c r="C234">
        <v>0.5795192624300296</v>
      </c>
      <c r="D234">
        <f t="shared" si="24"/>
        <v>0.39928571428571424</v>
      </c>
      <c r="E234">
        <f t="shared" si="25"/>
        <v>0.69641093184063219</v>
      </c>
      <c r="F234">
        <f t="shared" si="26"/>
        <v>0.42125000000000001</v>
      </c>
      <c r="G234">
        <f t="shared" si="27"/>
        <v>0.729132367467896</v>
      </c>
      <c r="H234">
        <f t="shared" si="22"/>
        <v>0.44474206349206358</v>
      </c>
      <c r="I234">
        <f t="shared" si="23"/>
        <v>0.72604543957853152</v>
      </c>
    </row>
    <row r="235" spans="1:9" x14ac:dyDescent="0.25">
      <c r="A235" s="2">
        <v>35832</v>
      </c>
      <c r="B235">
        <v>0.39761904761904759</v>
      </c>
      <c r="C235">
        <v>0.58939743167599612</v>
      </c>
      <c r="D235">
        <f t="shared" si="24"/>
        <v>0.39339285714285716</v>
      </c>
      <c r="E235">
        <f t="shared" si="25"/>
        <v>0.64743167599604867</v>
      </c>
      <c r="F235">
        <f t="shared" si="26"/>
        <v>0.41547619047619044</v>
      </c>
      <c r="G235">
        <f t="shared" si="27"/>
        <v>0.70772966743496868</v>
      </c>
      <c r="H235">
        <f t="shared" si="22"/>
        <v>0.4370634920634921</v>
      </c>
      <c r="I235">
        <f t="shared" si="23"/>
        <v>0.71342333443090766</v>
      </c>
    </row>
    <row r="236" spans="1:9" x14ac:dyDescent="0.25">
      <c r="A236" s="2">
        <v>35839</v>
      </c>
      <c r="B236">
        <v>0.38142857142857139</v>
      </c>
      <c r="C236">
        <v>0.58939743167599612</v>
      </c>
      <c r="D236">
        <f t="shared" si="24"/>
        <v>0.39380952380952378</v>
      </c>
      <c r="E236">
        <f t="shared" si="25"/>
        <v>0.60092196246295693</v>
      </c>
      <c r="F236">
        <f t="shared" si="26"/>
        <v>0.40949404761904756</v>
      </c>
      <c r="G236">
        <f t="shared" si="27"/>
        <v>0.68756173855778724</v>
      </c>
      <c r="H236">
        <f t="shared" si="22"/>
        <v>0.42898809523809528</v>
      </c>
      <c r="I236">
        <f t="shared" si="23"/>
        <v>0.70203600043902981</v>
      </c>
    </row>
    <row r="237" spans="1:9" x14ac:dyDescent="0.25">
      <c r="A237" s="2">
        <v>35846</v>
      </c>
      <c r="B237">
        <v>0.38452380952380949</v>
      </c>
      <c r="C237">
        <v>0.56470200856107999</v>
      </c>
      <c r="D237">
        <f t="shared" si="24"/>
        <v>0.39089285714285715</v>
      </c>
      <c r="E237">
        <f t="shared" si="25"/>
        <v>0.58569311820875869</v>
      </c>
      <c r="F237">
        <f t="shared" si="26"/>
        <v>0.40297619047619049</v>
      </c>
      <c r="G237">
        <f t="shared" si="27"/>
        <v>0.66430688179124142</v>
      </c>
      <c r="H237">
        <f t="shared" si="22"/>
        <v>0.4191071428571429</v>
      </c>
      <c r="I237">
        <f t="shared" si="23"/>
        <v>0.69270661837339487</v>
      </c>
    </row>
    <row r="238" spans="1:9" x14ac:dyDescent="0.25">
      <c r="A238" s="2">
        <v>35853</v>
      </c>
      <c r="B238">
        <v>0.36761904761904762</v>
      </c>
      <c r="C238">
        <v>0.5745801778070464</v>
      </c>
      <c r="D238">
        <f t="shared" si="24"/>
        <v>0.39333333333333331</v>
      </c>
      <c r="E238">
        <f t="shared" si="25"/>
        <v>0.58075403358577549</v>
      </c>
      <c r="F238">
        <f t="shared" si="26"/>
        <v>0.39630952380952378</v>
      </c>
      <c r="G238">
        <f t="shared" si="27"/>
        <v>0.63858248271320384</v>
      </c>
      <c r="H238">
        <f t="shared" si="22"/>
        <v>0.4119444444444445</v>
      </c>
      <c r="I238">
        <f t="shared" si="23"/>
        <v>0.67967292284052239</v>
      </c>
    </row>
    <row r="239" spans="1:9" x14ac:dyDescent="0.25">
      <c r="A239" s="2">
        <v>35860</v>
      </c>
      <c r="B239">
        <v>0.35499999999999998</v>
      </c>
      <c r="C239">
        <v>0.58445834705301292</v>
      </c>
      <c r="D239">
        <f t="shared" si="24"/>
        <v>0.382797619047619</v>
      </c>
      <c r="E239">
        <f t="shared" si="25"/>
        <v>0.57951926243002971</v>
      </c>
      <c r="F239">
        <f t="shared" si="26"/>
        <v>0.3880952380952381</v>
      </c>
      <c r="G239">
        <f t="shared" si="27"/>
        <v>0.61347546921303919</v>
      </c>
      <c r="H239">
        <f t="shared" si="22"/>
        <v>0.40458333333333329</v>
      </c>
      <c r="I239">
        <f t="shared" si="23"/>
        <v>0.66499286576665573</v>
      </c>
    </row>
    <row r="240" spans="1:9" x14ac:dyDescent="0.25">
      <c r="A240" s="2">
        <v>35867</v>
      </c>
      <c r="B240">
        <v>0.33476190476190476</v>
      </c>
      <c r="C240">
        <v>0.55482383931511359</v>
      </c>
      <c r="D240">
        <f t="shared" si="24"/>
        <v>0.37214285714285711</v>
      </c>
      <c r="E240">
        <f t="shared" si="25"/>
        <v>0.57828449127428394</v>
      </c>
      <c r="F240">
        <f t="shared" si="26"/>
        <v>0.38297619047619047</v>
      </c>
      <c r="G240">
        <f t="shared" si="27"/>
        <v>0.58960322686862032</v>
      </c>
      <c r="H240">
        <f t="shared" si="22"/>
        <v>0.39704365079365073</v>
      </c>
      <c r="I240">
        <f t="shared" si="23"/>
        <v>0.6511359894632861</v>
      </c>
    </row>
    <row r="241" spans="1:9" x14ac:dyDescent="0.25">
      <c r="A241" s="2">
        <v>35874</v>
      </c>
      <c r="B241">
        <v>0.34095238095238095</v>
      </c>
      <c r="C241">
        <v>0.51037207770826476</v>
      </c>
      <c r="D241">
        <f t="shared" si="24"/>
        <v>0.36047619047619051</v>
      </c>
      <c r="E241">
        <f t="shared" si="25"/>
        <v>0.5696410931840632</v>
      </c>
      <c r="F241">
        <f t="shared" si="26"/>
        <v>0.37568452380952383</v>
      </c>
      <c r="G241">
        <f t="shared" si="27"/>
        <v>0.57766710569641089</v>
      </c>
      <c r="H241">
        <f t="shared" si="22"/>
        <v>0.38880952380952377</v>
      </c>
      <c r="I241">
        <f t="shared" si="23"/>
        <v>0.63275161892218201</v>
      </c>
    </row>
    <row r="242" spans="1:9" x14ac:dyDescent="0.25">
      <c r="A242" s="2">
        <v>35881</v>
      </c>
      <c r="B242">
        <v>0.3990476190476191</v>
      </c>
      <c r="C242">
        <v>0.55482383931511359</v>
      </c>
      <c r="D242">
        <f t="shared" si="24"/>
        <v>0.3495833333333333</v>
      </c>
      <c r="E242">
        <f t="shared" si="25"/>
        <v>0.55605861047085936</v>
      </c>
      <c r="F242">
        <f t="shared" si="26"/>
        <v>0.37145833333333333</v>
      </c>
      <c r="G242">
        <f t="shared" si="27"/>
        <v>0.56840632202831742</v>
      </c>
      <c r="H242">
        <f t="shared" si="22"/>
        <v>0.38073412698412695</v>
      </c>
      <c r="I242">
        <f t="shared" si="23"/>
        <v>0.61107452529908901</v>
      </c>
    </row>
    <row r="243" spans="1:9" x14ac:dyDescent="0.25">
      <c r="A243" s="2">
        <v>35888</v>
      </c>
      <c r="B243">
        <v>0.38071428571428573</v>
      </c>
      <c r="C243">
        <v>0.581165623971024</v>
      </c>
      <c r="D243">
        <f t="shared" si="24"/>
        <v>0.3574404761904762</v>
      </c>
      <c r="E243">
        <f t="shared" si="25"/>
        <v>0.55111952584787616</v>
      </c>
      <c r="F243">
        <f t="shared" si="26"/>
        <v>0.37011904761904757</v>
      </c>
      <c r="G243">
        <f t="shared" si="27"/>
        <v>0.56531939413895294</v>
      </c>
      <c r="H243">
        <f t="shared" si="22"/>
        <v>0.37787698412698417</v>
      </c>
      <c r="I243">
        <f t="shared" si="23"/>
        <v>0.59269015475798481</v>
      </c>
    </row>
    <row r="244" spans="1:9" x14ac:dyDescent="0.25">
      <c r="A244" s="2">
        <v>35895</v>
      </c>
      <c r="B244">
        <v>0.37047619047619051</v>
      </c>
      <c r="C244">
        <v>0.59269015475798492</v>
      </c>
      <c r="D244">
        <f t="shared" si="24"/>
        <v>0.36386904761904765</v>
      </c>
      <c r="E244">
        <f t="shared" si="25"/>
        <v>0.55029634507737901</v>
      </c>
      <c r="F244">
        <f t="shared" si="26"/>
        <v>0.36800595238095241</v>
      </c>
      <c r="G244">
        <f t="shared" si="27"/>
        <v>0.56429041817583148</v>
      </c>
      <c r="H244">
        <f t="shared" si="22"/>
        <v>0.37660714285714286</v>
      </c>
      <c r="I244">
        <f t="shared" si="23"/>
        <v>0.57650093293820648</v>
      </c>
    </row>
    <row r="245" spans="1:9" x14ac:dyDescent="0.25">
      <c r="A245" s="2">
        <v>35902</v>
      </c>
      <c r="B245">
        <v>0.36809523809523814</v>
      </c>
      <c r="C245">
        <v>0.60915377016792893</v>
      </c>
      <c r="D245">
        <f t="shared" si="24"/>
        <v>0.3727976190476191</v>
      </c>
      <c r="E245">
        <f t="shared" si="25"/>
        <v>0.55976292393809679</v>
      </c>
      <c r="F245">
        <f t="shared" si="26"/>
        <v>0.36663690476190475</v>
      </c>
      <c r="G245">
        <f t="shared" si="27"/>
        <v>0.5647020085610801</v>
      </c>
      <c r="H245">
        <f t="shared" si="22"/>
        <v>0.37472222222222218</v>
      </c>
      <c r="I245">
        <f t="shared" si="23"/>
        <v>0.57169904511030623</v>
      </c>
    </row>
    <row r="246" spans="1:9" x14ac:dyDescent="0.25">
      <c r="A246" s="2">
        <v>35909</v>
      </c>
      <c r="B246">
        <v>0.35928571428571426</v>
      </c>
      <c r="C246">
        <v>0.68817912413566018</v>
      </c>
      <c r="D246">
        <f t="shared" si="24"/>
        <v>0.37958333333333338</v>
      </c>
      <c r="E246">
        <f t="shared" si="25"/>
        <v>0.58445834705301292</v>
      </c>
      <c r="F246">
        <f t="shared" si="26"/>
        <v>0.36458333333333331</v>
      </c>
      <c r="G246">
        <f t="shared" si="27"/>
        <v>0.57025847876193614</v>
      </c>
      <c r="H246">
        <f t="shared" si="22"/>
        <v>0.3741666666666667</v>
      </c>
      <c r="I246">
        <f t="shared" si="23"/>
        <v>0.57375699703654914</v>
      </c>
    </row>
    <row r="247" spans="1:9" x14ac:dyDescent="0.25">
      <c r="A247" s="2">
        <v>35923</v>
      </c>
      <c r="B247">
        <v>0.36023809523809525</v>
      </c>
      <c r="C247">
        <v>0.68488640105367138</v>
      </c>
      <c r="D247">
        <f t="shared" si="24"/>
        <v>0.36964285714285711</v>
      </c>
      <c r="E247">
        <f t="shared" si="25"/>
        <v>0.61779716825814956</v>
      </c>
      <c r="F247">
        <f t="shared" si="26"/>
        <v>0.36354166666666671</v>
      </c>
      <c r="G247">
        <f t="shared" si="27"/>
        <v>0.58445834705301281</v>
      </c>
      <c r="H247">
        <f t="shared" si="22"/>
        <v>0.36996031746031743</v>
      </c>
      <c r="I247">
        <f t="shared" si="23"/>
        <v>0.5828119855120184</v>
      </c>
    </row>
    <row r="248" spans="1:9" x14ac:dyDescent="0.25">
      <c r="A248" s="2">
        <v>35930</v>
      </c>
      <c r="B248">
        <v>0.34452380952380957</v>
      </c>
      <c r="C248">
        <v>0.67500823180770497</v>
      </c>
      <c r="D248">
        <f t="shared" si="24"/>
        <v>0.36452380952380953</v>
      </c>
      <c r="E248">
        <f t="shared" si="25"/>
        <v>0.64372736252881135</v>
      </c>
      <c r="F248">
        <f t="shared" si="26"/>
        <v>0.36419642857142864</v>
      </c>
      <c r="G248">
        <f t="shared" si="27"/>
        <v>0.59701185380309518</v>
      </c>
      <c r="H248">
        <f t="shared" si="22"/>
        <v>0.36684523809523811</v>
      </c>
      <c r="I248">
        <f t="shared" si="23"/>
        <v>0.59076939962682473</v>
      </c>
    </row>
    <row r="249" spans="1:9" x14ac:dyDescent="0.25">
      <c r="A249" s="2">
        <v>35937</v>
      </c>
      <c r="B249">
        <v>0.35190476190476189</v>
      </c>
      <c r="C249">
        <v>0.66183733947974976</v>
      </c>
      <c r="D249">
        <f t="shared" si="24"/>
        <v>0.35803571428571435</v>
      </c>
      <c r="E249">
        <f t="shared" si="25"/>
        <v>0.66430688179124142</v>
      </c>
      <c r="F249">
        <f t="shared" si="26"/>
        <v>0.36541666666666672</v>
      </c>
      <c r="G249">
        <f t="shared" si="27"/>
        <v>0.61203490286466911</v>
      </c>
      <c r="H249">
        <f t="shared" si="22"/>
        <v>0.3637698412698413</v>
      </c>
      <c r="I249">
        <f t="shared" si="23"/>
        <v>0.5979036329711338</v>
      </c>
    </row>
    <row r="250" spans="1:9" x14ac:dyDescent="0.25">
      <c r="A250" s="2">
        <v>35944</v>
      </c>
      <c r="B250">
        <v>0.3619047619047619</v>
      </c>
      <c r="C250">
        <v>0.62232466249588414</v>
      </c>
      <c r="D250">
        <f t="shared" si="24"/>
        <v>0.35398809523809521</v>
      </c>
      <c r="E250">
        <f t="shared" si="25"/>
        <v>0.67747777411919663</v>
      </c>
      <c r="F250">
        <f t="shared" si="26"/>
        <v>0.36678571428571427</v>
      </c>
      <c r="G250">
        <f t="shared" si="27"/>
        <v>0.63096806058610466</v>
      </c>
      <c r="H250">
        <f t="shared" si="22"/>
        <v>0.36105158730158732</v>
      </c>
      <c r="I250">
        <f t="shared" si="23"/>
        <v>0.60599824388102286</v>
      </c>
    </row>
    <row r="251" spans="1:9" x14ac:dyDescent="0.25">
      <c r="A251" s="2">
        <v>35951</v>
      </c>
      <c r="B251">
        <v>0.3588095238095238</v>
      </c>
      <c r="C251">
        <v>0.64208100098781695</v>
      </c>
      <c r="D251">
        <f t="shared" si="24"/>
        <v>0.35464285714285715</v>
      </c>
      <c r="E251">
        <f t="shared" si="25"/>
        <v>0.66101415870925262</v>
      </c>
      <c r="F251">
        <f t="shared" si="26"/>
        <v>0.3621428571428571</v>
      </c>
      <c r="G251">
        <f t="shared" si="27"/>
        <v>0.63940566348370098</v>
      </c>
      <c r="H251">
        <f t="shared" si="22"/>
        <v>0.3605753968253968</v>
      </c>
      <c r="I251">
        <f t="shared" si="23"/>
        <v>0.60997695093842597</v>
      </c>
    </row>
    <row r="252" spans="1:9" x14ac:dyDescent="0.25">
      <c r="A252" s="2">
        <v>35958</v>
      </c>
      <c r="B252">
        <v>0.29976190476190478</v>
      </c>
      <c r="C252">
        <v>0.62891010865986174</v>
      </c>
      <c r="D252">
        <f t="shared" si="24"/>
        <v>0.35428571428571431</v>
      </c>
      <c r="E252">
        <f t="shared" si="25"/>
        <v>0.65031280869278896</v>
      </c>
      <c r="F252">
        <f t="shared" si="26"/>
        <v>0.35940476190476189</v>
      </c>
      <c r="G252">
        <f t="shared" si="27"/>
        <v>0.64702008561080016</v>
      </c>
      <c r="H252">
        <f t="shared" si="22"/>
        <v>0.36089285714285718</v>
      </c>
      <c r="I252">
        <f t="shared" si="23"/>
        <v>0.61477883876632633</v>
      </c>
    </row>
    <row r="253" spans="1:9" x14ac:dyDescent="0.25">
      <c r="A253" s="2">
        <v>35965</v>
      </c>
      <c r="B253">
        <v>0.28190476190476188</v>
      </c>
      <c r="C253">
        <v>0.62891010865986174</v>
      </c>
      <c r="D253">
        <f t="shared" si="24"/>
        <v>0.34309523809523812</v>
      </c>
      <c r="E253">
        <f t="shared" si="25"/>
        <v>0.63878827790582815</v>
      </c>
      <c r="F253">
        <f t="shared" si="26"/>
        <v>0.35056547619047618</v>
      </c>
      <c r="G253">
        <f t="shared" si="27"/>
        <v>0.65154757984853484</v>
      </c>
      <c r="H253">
        <f t="shared" si="22"/>
        <v>0.3579761904761905</v>
      </c>
      <c r="I253">
        <f t="shared" si="23"/>
        <v>0.62095269454505542</v>
      </c>
    </row>
    <row r="254" spans="1:9" x14ac:dyDescent="0.25">
      <c r="A254" s="2">
        <v>35972</v>
      </c>
      <c r="B254">
        <v>0.33642857142857147</v>
      </c>
      <c r="C254">
        <v>0.65525189331577216</v>
      </c>
      <c r="D254">
        <f t="shared" si="24"/>
        <v>0.32559523809523805</v>
      </c>
      <c r="E254">
        <f t="shared" si="25"/>
        <v>0.63055647020085615</v>
      </c>
      <c r="F254">
        <f t="shared" si="26"/>
        <v>0.33979166666666666</v>
      </c>
      <c r="G254">
        <f t="shared" si="27"/>
        <v>0.65401712216002639</v>
      </c>
      <c r="H254">
        <f t="shared" si="22"/>
        <v>0.35305555555555551</v>
      </c>
      <c r="I254">
        <f t="shared" si="23"/>
        <v>0.63083086379102182</v>
      </c>
    </row>
    <row r="255" spans="1:9" x14ac:dyDescent="0.25">
      <c r="A255" s="2">
        <v>35986</v>
      </c>
      <c r="B255">
        <v>0.33023809523809522</v>
      </c>
      <c r="C255">
        <v>0.66842278564372737</v>
      </c>
      <c r="D255">
        <f t="shared" si="24"/>
        <v>0.3192261904761905</v>
      </c>
      <c r="E255">
        <f t="shared" si="25"/>
        <v>0.63878827790582815</v>
      </c>
      <c r="F255">
        <f t="shared" si="26"/>
        <v>0.33693452380952377</v>
      </c>
      <c r="G255">
        <f t="shared" si="27"/>
        <v>0.64990121830754044</v>
      </c>
      <c r="H255">
        <f t="shared" si="22"/>
        <v>0.34783730158730153</v>
      </c>
      <c r="I255">
        <f t="shared" si="23"/>
        <v>0.63919986829107678</v>
      </c>
    </row>
    <row r="256" spans="1:9" x14ac:dyDescent="0.25">
      <c r="A256" s="2">
        <v>35993</v>
      </c>
      <c r="B256">
        <v>0.33285714285714285</v>
      </c>
      <c r="C256">
        <v>0.66513006256173857</v>
      </c>
      <c r="D256">
        <f t="shared" si="24"/>
        <v>0.31208333333333332</v>
      </c>
      <c r="E256">
        <f t="shared" si="25"/>
        <v>0.64537372406980575</v>
      </c>
      <c r="F256">
        <f t="shared" si="26"/>
        <v>0.33318452380952379</v>
      </c>
      <c r="G256">
        <f t="shared" si="27"/>
        <v>0.64784326638129741</v>
      </c>
      <c r="H256">
        <f t="shared" si="22"/>
        <v>0.34363095238095237</v>
      </c>
      <c r="I256">
        <f t="shared" si="23"/>
        <v>0.64647129843046869</v>
      </c>
    </row>
    <row r="257" spans="1:9" x14ac:dyDescent="0.25">
      <c r="A257" s="2">
        <v>36000</v>
      </c>
      <c r="B257">
        <v>0.33023809523809522</v>
      </c>
      <c r="C257">
        <v>0.66019097793875536</v>
      </c>
      <c r="D257">
        <f t="shared" si="24"/>
        <v>0.3203571428571429</v>
      </c>
      <c r="E257">
        <f t="shared" si="25"/>
        <v>0.6544287125452749</v>
      </c>
      <c r="F257">
        <f t="shared" si="26"/>
        <v>0.33172619047619045</v>
      </c>
      <c r="G257">
        <f t="shared" si="27"/>
        <v>0.64660849522555153</v>
      </c>
      <c r="H257">
        <f t="shared" si="22"/>
        <v>0.34049603174603171</v>
      </c>
      <c r="I257">
        <f t="shared" si="23"/>
        <v>0.65250795741411494</v>
      </c>
    </row>
    <row r="258" spans="1:9" x14ac:dyDescent="0.25">
      <c r="A258" s="2">
        <v>36007</v>
      </c>
      <c r="B258">
        <v>0.33833333333333337</v>
      </c>
      <c r="C258">
        <v>0.61903193941389534</v>
      </c>
      <c r="D258">
        <f t="shared" si="24"/>
        <v>0.33244047619047623</v>
      </c>
      <c r="E258">
        <f t="shared" si="25"/>
        <v>0.66224892986499839</v>
      </c>
      <c r="F258">
        <f t="shared" si="26"/>
        <v>0.32901785714285714</v>
      </c>
      <c r="G258">
        <f t="shared" si="27"/>
        <v>0.64640270003292732</v>
      </c>
      <c r="H258">
        <f t="shared" si="22"/>
        <v>0.33734126984126983</v>
      </c>
      <c r="I258">
        <f t="shared" si="23"/>
        <v>0.65676105806168372</v>
      </c>
    </row>
    <row r="259" spans="1:9" x14ac:dyDescent="0.25">
      <c r="A259" s="2">
        <v>36014</v>
      </c>
      <c r="B259">
        <v>0.32857142857142857</v>
      </c>
      <c r="C259">
        <v>0.60915377016792893</v>
      </c>
      <c r="D259">
        <f t="shared" si="24"/>
        <v>0.33291666666666664</v>
      </c>
      <c r="E259">
        <f t="shared" si="25"/>
        <v>0.65319394138952913</v>
      </c>
      <c r="F259">
        <f t="shared" si="26"/>
        <v>0.32607142857142857</v>
      </c>
      <c r="G259">
        <f t="shared" si="27"/>
        <v>0.6459911096476787</v>
      </c>
      <c r="H259">
        <f t="shared" si="22"/>
        <v>0.33559523809523806</v>
      </c>
      <c r="I259">
        <f t="shared" si="23"/>
        <v>0.65099879266820337</v>
      </c>
    </row>
    <row r="260" spans="1:9" x14ac:dyDescent="0.25">
      <c r="A260" s="2">
        <v>36021</v>
      </c>
      <c r="B260">
        <v>0.31785714285714284</v>
      </c>
      <c r="C260">
        <v>0.60421468554494573</v>
      </c>
      <c r="D260">
        <f t="shared" si="24"/>
        <v>0.33249999999999996</v>
      </c>
      <c r="E260">
        <f t="shared" si="25"/>
        <v>0.63837668752057952</v>
      </c>
      <c r="F260">
        <f t="shared" si="26"/>
        <v>0.3222916666666667</v>
      </c>
      <c r="G260">
        <f t="shared" si="27"/>
        <v>0.64187520579519264</v>
      </c>
      <c r="H260">
        <f t="shared" si="22"/>
        <v>0.3329563492063492</v>
      </c>
      <c r="I260">
        <f t="shared" si="23"/>
        <v>0.64468774009439145</v>
      </c>
    </row>
    <row r="261" spans="1:9" x14ac:dyDescent="0.25">
      <c r="A261" s="2">
        <v>36028</v>
      </c>
      <c r="B261">
        <v>0.3183333333333333</v>
      </c>
      <c r="C261">
        <v>0.5795192624300296</v>
      </c>
      <c r="D261">
        <f t="shared" si="24"/>
        <v>0.32874999999999999</v>
      </c>
      <c r="E261">
        <f t="shared" si="25"/>
        <v>0.62314784326638128</v>
      </c>
      <c r="F261">
        <f t="shared" si="26"/>
        <v>0.32455357142857144</v>
      </c>
      <c r="G261">
        <f t="shared" si="27"/>
        <v>0.63878827790582815</v>
      </c>
      <c r="H261">
        <f t="shared" si="22"/>
        <v>0.33073412698412702</v>
      </c>
      <c r="I261">
        <f t="shared" si="23"/>
        <v>0.63878827790582815</v>
      </c>
    </row>
    <row r="262" spans="1:9" x14ac:dyDescent="0.25">
      <c r="A262" s="2">
        <v>36035</v>
      </c>
      <c r="B262">
        <v>0.32142857142857145</v>
      </c>
      <c r="C262">
        <v>0.55811656239710239</v>
      </c>
      <c r="D262">
        <f t="shared" si="24"/>
        <v>0.32577380952380952</v>
      </c>
      <c r="E262">
        <f t="shared" si="25"/>
        <v>0.60297991438919984</v>
      </c>
      <c r="F262">
        <f t="shared" si="26"/>
        <v>0.32910714285714288</v>
      </c>
      <c r="G262">
        <f t="shared" si="27"/>
        <v>0.63261442212709906</v>
      </c>
      <c r="H262">
        <f t="shared" si="22"/>
        <v>0.32793650793650797</v>
      </c>
      <c r="I262">
        <f t="shared" si="23"/>
        <v>0.63192843815168487</v>
      </c>
    </row>
    <row r="263" spans="1:9" x14ac:dyDescent="0.25">
      <c r="A263" s="2">
        <v>36042</v>
      </c>
      <c r="B263">
        <v>0.3473809523809524</v>
      </c>
      <c r="C263">
        <v>0.55482383931511359</v>
      </c>
      <c r="D263">
        <f t="shared" si="24"/>
        <v>0.32154761904761903</v>
      </c>
      <c r="E263">
        <f t="shared" si="25"/>
        <v>0.58775107013500161</v>
      </c>
      <c r="F263">
        <f t="shared" si="26"/>
        <v>0.32723214285714286</v>
      </c>
      <c r="G263">
        <f t="shared" si="27"/>
        <v>0.62047250576226542</v>
      </c>
      <c r="H263">
        <f t="shared" si="22"/>
        <v>0.32456349206349205</v>
      </c>
      <c r="I263">
        <f t="shared" si="23"/>
        <v>0.62657776314345293</v>
      </c>
    </row>
    <row r="264" spans="1:9" x14ac:dyDescent="0.25">
      <c r="A264" s="2">
        <v>36049</v>
      </c>
      <c r="B264">
        <v>0.34142857142857141</v>
      </c>
      <c r="C264">
        <v>0.54000658544616398</v>
      </c>
      <c r="D264">
        <f t="shared" si="24"/>
        <v>0.32624999999999998</v>
      </c>
      <c r="E264">
        <f t="shared" si="25"/>
        <v>0.57416858742179788</v>
      </c>
      <c r="F264">
        <f t="shared" si="26"/>
        <v>0.32937500000000003</v>
      </c>
      <c r="G264">
        <f t="shared" si="27"/>
        <v>0.60627263747118865</v>
      </c>
      <c r="H264">
        <f t="shared" si="22"/>
        <v>0.32361111111111113</v>
      </c>
      <c r="I264">
        <f t="shared" si="23"/>
        <v>0.61930633300406102</v>
      </c>
    </row>
    <row r="265" spans="1:9" x14ac:dyDescent="0.25">
      <c r="A265" s="2">
        <v>36056</v>
      </c>
      <c r="B265">
        <v>0.36880952380952381</v>
      </c>
      <c r="C265">
        <v>0.54329930852815278</v>
      </c>
      <c r="D265">
        <f t="shared" si="24"/>
        <v>0.33214285714285713</v>
      </c>
      <c r="E265">
        <f t="shared" si="25"/>
        <v>0.55811656239710239</v>
      </c>
      <c r="F265">
        <f t="shared" si="26"/>
        <v>0.33044642857142859</v>
      </c>
      <c r="G265">
        <f t="shared" si="27"/>
        <v>0.59063220283174189</v>
      </c>
      <c r="H265">
        <f t="shared" si="22"/>
        <v>0.32708333333333339</v>
      </c>
      <c r="I265">
        <f t="shared" si="23"/>
        <v>0.61189770606958627</v>
      </c>
    </row>
    <row r="266" spans="1:9" x14ac:dyDescent="0.25">
      <c r="A266" s="2">
        <v>36063</v>
      </c>
      <c r="B266">
        <v>0.375</v>
      </c>
      <c r="C266">
        <v>0.55482383931511359</v>
      </c>
      <c r="D266">
        <f t="shared" si="24"/>
        <v>0.34476190476190482</v>
      </c>
      <c r="E266">
        <f t="shared" si="25"/>
        <v>0.54906157392163313</v>
      </c>
      <c r="F266">
        <f t="shared" si="26"/>
        <v>0.33526785714285717</v>
      </c>
      <c r="G266">
        <f t="shared" si="27"/>
        <v>0.57602074415541649</v>
      </c>
      <c r="H266">
        <f t="shared" si="22"/>
        <v>0.3343253968253968</v>
      </c>
      <c r="I266">
        <f t="shared" si="23"/>
        <v>0.60476347272527708</v>
      </c>
    </row>
    <row r="267" spans="1:9" x14ac:dyDescent="0.25">
      <c r="A267" s="2">
        <v>36077</v>
      </c>
      <c r="B267">
        <v>0.34714285714285714</v>
      </c>
      <c r="C267">
        <v>0.56305564702008559</v>
      </c>
      <c r="D267">
        <f t="shared" si="24"/>
        <v>0.35815476190476192</v>
      </c>
      <c r="E267">
        <f t="shared" si="25"/>
        <v>0.54823839315113598</v>
      </c>
      <c r="F267">
        <f t="shared" si="26"/>
        <v>0.33985119047619045</v>
      </c>
      <c r="G267">
        <f t="shared" si="27"/>
        <v>0.5679947316430688</v>
      </c>
      <c r="H267">
        <f t="shared" si="22"/>
        <v>0.33753968253968258</v>
      </c>
      <c r="I267">
        <f t="shared" si="23"/>
        <v>0.59639446822522224</v>
      </c>
    </row>
    <row r="268" spans="1:9" x14ac:dyDescent="0.25">
      <c r="A268" s="2">
        <v>36084</v>
      </c>
      <c r="B268">
        <v>0.33690476190476193</v>
      </c>
      <c r="C268">
        <v>0.55976292393809679</v>
      </c>
      <c r="D268">
        <f t="shared" si="24"/>
        <v>0.35809523809523808</v>
      </c>
      <c r="E268">
        <f t="shared" si="25"/>
        <v>0.55029634507737901</v>
      </c>
      <c r="F268">
        <f t="shared" si="26"/>
        <v>0.34217261904761903</v>
      </c>
      <c r="G268">
        <f t="shared" si="27"/>
        <v>0.56223246624958845</v>
      </c>
      <c r="H268">
        <f t="shared" si="22"/>
        <v>0.33894841269841275</v>
      </c>
      <c r="I268">
        <f t="shared" si="23"/>
        <v>0.58761387333991877</v>
      </c>
    </row>
    <row r="269" spans="1:9" x14ac:dyDescent="0.25">
      <c r="A269" s="2">
        <v>36091</v>
      </c>
      <c r="B269">
        <v>0.33452380952380956</v>
      </c>
      <c r="C269">
        <v>0.5745801778070464</v>
      </c>
      <c r="D269">
        <f t="shared" si="24"/>
        <v>0.35696428571428573</v>
      </c>
      <c r="E269">
        <f t="shared" si="25"/>
        <v>0.5552354297003621</v>
      </c>
      <c r="F269">
        <f t="shared" si="26"/>
        <v>0.3445535714285714</v>
      </c>
      <c r="G269">
        <f t="shared" si="27"/>
        <v>0.5566759960487323</v>
      </c>
      <c r="H269">
        <f t="shared" si="22"/>
        <v>0.33928571428571425</v>
      </c>
      <c r="I269">
        <f t="shared" si="23"/>
        <v>0.5788332784546153</v>
      </c>
    </row>
    <row r="270" spans="1:9" x14ac:dyDescent="0.25">
      <c r="A270" s="2">
        <v>36098</v>
      </c>
      <c r="B270">
        <v>0.34333333333333332</v>
      </c>
      <c r="C270">
        <v>0.59927560092196253</v>
      </c>
      <c r="D270">
        <f t="shared" si="24"/>
        <v>0.34839285714285717</v>
      </c>
      <c r="E270">
        <f t="shared" si="25"/>
        <v>0.56305564702008559</v>
      </c>
      <c r="F270">
        <f t="shared" si="26"/>
        <v>0.346577380952381</v>
      </c>
      <c r="G270">
        <f t="shared" si="27"/>
        <v>0.55605861047085936</v>
      </c>
      <c r="H270">
        <f t="shared" si="22"/>
        <v>0.33964285714285714</v>
      </c>
      <c r="I270">
        <f t="shared" si="23"/>
        <v>0.57169904511030623</v>
      </c>
    </row>
    <row r="271" spans="1:9" x14ac:dyDescent="0.25">
      <c r="A271" s="2">
        <v>36105</v>
      </c>
      <c r="B271">
        <v>0.33023809523809522</v>
      </c>
      <c r="C271">
        <v>0.59927560092196253</v>
      </c>
      <c r="D271">
        <f t="shared" si="24"/>
        <v>0.34047619047619049</v>
      </c>
      <c r="E271">
        <f t="shared" si="25"/>
        <v>0.57416858742179777</v>
      </c>
      <c r="F271">
        <f t="shared" si="26"/>
        <v>0.3493154761904762</v>
      </c>
      <c r="G271">
        <f t="shared" si="27"/>
        <v>0.56120349028646688</v>
      </c>
      <c r="H271">
        <f t="shared" ref="H271:H334" si="28">AVERAGE(B259:B270)</f>
        <v>0.34005952380952381</v>
      </c>
      <c r="I271">
        <f t="shared" ref="I271:I334" si="29">AVERAGE(C259:C270)</f>
        <v>0.57005268356931182</v>
      </c>
    </row>
    <row r="272" spans="1:9" x14ac:dyDescent="0.25">
      <c r="A272" s="2">
        <v>36112</v>
      </c>
      <c r="B272">
        <v>0.3230952380952381</v>
      </c>
      <c r="C272">
        <v>0.61409285479091213</v>
      </c>
      <c r="D272">
        <f t="shared" ref="D272:D335" si="30">AVERAGE(B268:B271)</f>
        <v>0.33624999999999999</v>
      </c>
      <c r="E272">
        <f t="shared" ref="E272:E335" si="31">AVERAGE(C268:C271)</f>
        <v>0.58322357589726703</v>
      </c>
      <c r="F272">
        <f t="shared" si="26"/>
        <v>0.34717261904761904</v>
      </c>
      <c r="G272">
        <f t="shared" si="27"/>
        <v>0.56675996048732302</v>
      </c>
      <c r="H272">
        <f t="shared" si="28"/>
        <v>0.34019841269841272</v>
      </c>
      <c r="I272">
        <f t="shared" si="29"/>
        <v>0.56922950279881468</v>
      </c>
    </row>
    <row r="273" spans="1:9" x14ac:dyDescent="0.25">
      <c r="A273" s="2">
        <v>36119</v>
      </c>
      <c r="B273">
        <v>0.28904761904761905</v>
      </c>
      <c r="C273">
        <v>0.61409285479091213</v>
      </c>
      <c r="D273">
        <f t="shared" si="30"/>
        <v>0.33279761904761906</v>
      </c>
      <c r="E273">
        <f t="shared" si="31"/>
        <v>0.59680605861047087</v>
      </c>
      <c r="F273">
        <f t="shared" si="26"/>
        <v>0.3448809523809524</v>
      </c>
      <c r="G273">
        <f t="shared" si="27"/>
        <v>0.57602074415541649</v>
      </c>
      <c r="H273">
        <f t="shared" si="28"/>
        <v>0.34063492063492062</v>
      </c>
      <c r="I273">
        <f t="shared" si="29"/>
        <v>0.57005268356931182</v>
      </c>
    </row>
    <row r="274" spans="1:9" x14ac:dyDescent="0.25">
      <c r="A274" s="2">
        <v>36126</v>
      </c>
      <c r="B274">
        <v>0.28238095238095234</v>
      </c>
      <c r="C274">
        <v>0.47579848534738228</v>
      </c>
      <c r="D274">
        <f t="shared" si="30"/>
        <v>0.3214285714285714</v>
      </c>
      <c r="E274">
        <f t="shared" si="31"/>
        <v>0.60668422785643727</v>
      </c>
      <c r="F274">
        <f t="shared" si="26"/>
        <v>0.33491071428571428</v>
      </c>
      <c r="G274">
        <f t="shared" si="27"/>
        <v>0.58486993743826143</v>
      </c>
      <c r="H274">
        <f t="shared" si="28"/>
        <v>0.33819444444444446</v>
      </c>
      <c r="I274">
        <f t="shared" si="29"/>
        <v>0.572933816266052</v>
      </c>
    </row>
    <row r="275" spans="1:9" x14ac:dyDescent="0.25">
      <c r="A275" s="2">
        <v>36133</v>
      </c>
      <c r="B275">
        <v>0.26595238095238094</v>
      </c>
      <c r="C275">
        <v>0.54494567006914718</v>
      </c>
      <c r="D275">
        <f t="shared" si="30"/>
        <v>0.30619047619047618</v>
      </c>
      <c r="E275">
        <f t="shared" si="31"/>
        <v>0.57581494896279228</v>
      </c>
      <c r="F275">
        <f t="shared" si="26"/>
        <v>0.32333333333333331</v>
      </c>
      <c r="G275">
        <f t="shared" si="27"/>
        <v>0.57499176819229503</v>
      </c>
      <c r="H275">
        <f t="shared" si="28"/>
        <v>0.33494047619047618</v>
      </c>
      <c r="I275">
        <f t="shared" si="29"/>
        <v>0.56607397651190861</v>
      </c>
    </row>
    <row r="276" spans="1:9" x14ac:dyDescent="0.25">
      <c r="A276" s="2">
        <v>36140</v>
      </c>
      <c r="B276">
        <v>0.25690476190476186</v>
      </c>
      <c r="C276">
        <v>0.47579848534738228</v>
      </c>
      <c r="D276">
        <f t="shared" si="30"/>
        <v>0.29011904761904761</v>
      </c>
      <c r="E276">
        <f t="shared" si="31"/>
        <v>0.56223246624958845</v>
      </c>
      <c r="F276">
        <f t="shared" si="26"/>
        <v>0.31318452380952377</v>
      </c>
      <c r="G276">
        <f t="shared" si="27"/>
        <v>0.57272802107342768</v>
      </c>
      <c r="H276">
        <f t="shared" si="28"/>
        <v>0.32815476190476184</v>
      </c>
      <c r="I276">
        <f t="shared" si="29"/>
        <v>0.56525079574141146</v>
      </c>
    </row>
    <row r="277" spans="1:9" x14ac:dyDescent="0.25">
      <c r="A277" s="2">
        <v>36147</v>
      </c>
      <c r="B277">
        <v>0.26071428571428568</v>
      </c>
      <c r="C277">
        <v>0.41488310833058939</v>
      </c>
      <c r="D277">
        <f t="shared" si="30"/>
        <v>0.27357142857142858</v>
      </c>
      <c r="E277">
        <f t="shared" si="31"/>
        <v>0.52765887388870603</v>
      </c>
      <c r="F277">
        <f t="shared" si="26"/>
        <v>0.30318452380952382</v>
      </c>
      <c r="G277">
        <f t="shared" si="27"/>
        <v>0.56223246624958845</v>
      </c>
      <c r="H277">
        <f t="shared" si="28"/>
        <v>0.32111111111111112</v>
      </c>
      <c r="I277">
        <f t="shared" si="29"/>
        <v>0.55990012073317963</v>
      </c>
    </row>
    <row r="278" spans="1:9" x14ac:dyDescent="0.25">
      <c r="A278" s="2">
        <v>36154</v>
      </c>
      <c r="B278">
        <v>0.26738095238095239</v>
      </c>
      <c r="C278">
        <v>0.43628580836351666</v>
      </c>
      <c r="D278">
        <f t="shared" si="30"/>
        <v>0.26648809523809525</v>
      </c>
      <c r="E278">
        <f t="shared" si="31"/>
        <v>0.47785643727362526</v>
      </c>
      <c r="F278">
        <f t="shared" ref="F278:F341" si="32">AVERAGE(B270:B277)</f>
        <v>0.29395833333333332</v>
      </c>
      <c r="G278">
        <f t="shared" ref="G278:G341" si="33">AVERAGE(C270:C277)</f>
        <v>0.54227033256503132</v>
      </c>
      <c r="H278">
        <f t="shared" si="28"/>
        <v>0.31210317460317455</v>
      </c>
      <c r="I278">
        <f t="shared" si="29"/>
        <v>0.54919877071671597</v>
      </c>
    </row>
    <row r="279" spans="1:9" x14ac:dyDescent="0.25">
      <c r="A279" s="2">
        <v>36168</v>
      </c>
      <c r="B279">
        <v>0.31119047619047618</v>
      </c>
      <c r="C279">
        <v>0.4300296345077379</v>
      </c>
      <c r="D279">
        <f t="shared" si="30"/>
        <v>0.26273809523809522</v>
      </c>
      <c r="E279">
        <f t="shared" si="31"/>
        <v>0.46797826802765891</v>
      </c>
      <c r="F279">
        <f t="shared" si="32"/>
        <v>0.28446428571428573</v>
      </c>
      <c r="G279">
        <f t="shared" si="33"/>
        <v>0.52189660849522557</v>
      </c>
      <c r="H279">
        <f t="shared" si="28"/>
        <v>0.30313492063492059</v>
      </c>
      <c r="I279">
        <f t="shared" si="29"/>
        <v>0.53932060147074956</v>
      </c>
    </row>
    <row r="280" spans="1:9" x14ac:dyDescent="0.25">
      <c r="A280" s="2">
        <v>36175</v>
      </c>
      <c r="B280">
        <v>0.28833333333333333</v>
      </c>
      <c r="C280">
        <v>0.48485347382285154</v>
      </c>
      <c r="D280">
        <f t="shared" si="30"/>
        <v>0.27404761904761904</v>
      </c>
      <c r="E280">
        <f t="shared" si="31"/>
        <v>0.43924925913730656</v>
      </c>
      <c r="F280">
        <f t="shared" si="32"/>
        <v>0.28208333333333335</v>
      </c>
      <c r="G280">
        <f t="shared" si="33"/>
        <v>0.50074086269344753</v>
      </c>
      <c r="H280">
        <f t="shared" si="28"/>
        <v>0.3001388888888889</v>
      </c>
      <c r="I280">
        <f t="shared" si="29"/>
        <v>0.52823510042805399</v>
      </c>
    </row>
    <row r="281" spans="1:9" x14ac:dyDescent="0.25">
      <c r="A281" s="2">
        <v>36182</v>
      </c>
      <c r="B281">
        <v>0.30214285714285716</v>
      </c>
      <c r="C281">
        <v>0.44978597299967071</v>
      </c>
      <c r="D281">
        <f t="shared" si="30"/>
        <v>0.28190476190476188</v>
      </c>
      <c r="E281">
        <f t="shared" si="31"/>
        <v>0.4415130062561739</v>
      </c>
      <c r="F281">
        <f t="shared" si="32"/>
        <v>0.27773809523809523</v>
      </c>
      <c r="G281">
        <f t="shared" si="33"/>
        <v>0.48458594007243994</v>
      </c>
      <c r="H281">
        <f t="shared" si="28"/>
        <v>0.29609126984126988</v>
      </c>
      <c r="I281">
        <f t="shared" si="29"/>
        <v>0.52199264625178354</v>
      </c>
    </row>
    <row r="282" spans="1:9" x14ac:dyDescent="0.25">
      <c r="A282" s="2">
        <v>36189</v>
      </c>
      <c r="B282">
        <v>0.30357142857142855</v>
      </c>
      <c r="C282">
        <v>0.48007902535396779</v>
      </c>
      <c r="D282">
        <f t="shared" si="30"/>
        <v>0.29226190476190472</v>
      </c>
      <c r="E282">
        <f t="shared" si="31"/>
        <v>0.4502387224234442</v>
      </c>
      <c r="F282">
        <f t="shared" si="32"/>
        <v>0.27937500000000004</v>
      </c>
      <c r="G282">
        <f t="shared" si="33"/>
        <v>0.46404757984853473</v>
      </c>
      <c r="H282">
        <f t="shared" si="28"/>
        <v>0.29339285714285718</v>
      </c>
      <c r="I282">
        <f t="shared" si="29"/>
        <v>0.51159312918450228</v>
      </c>
    </row>
    <row r="283" spans="1:9" x14ac:dyDescent="0.25">
      <c r="A283" s="2">
        <v>36196</v>
      </c>
      <c r="B283">
        <v>0.28095238095238095</v>
      </c>
      <c r="C283">
        <v>0.5</v>
      </c>
      <c r="D283">
        <f t="shared" si="30"/>
        <v>0.3013095238095238</v>
      </c>
      <c r="E283">
        <f t="shared" si="31"/>
        <v>0.46118702667105699</v>
      </c>
      <c r="F283">
        <f t="shared" si="32"/>
        <v>0.28202380952380951</v>
      </c>
      <c r="G283">
        <f t="shared" si="33"/>
        <v>0.46458264734935795</v>
      </c>
      <c r="H283">
        <f t="shared" si="28"/>
        <v>0.29007936507936505</v>
      </c>
      <c r="I283">
        <f t="shared" si="29"/>
        <v>0.50166008122050265</v>
      </c>
    </row>
    <row r="284" spans="1:9" x14ac:dyDescent="0.25">
      <c r="A284" s="2">
        <v>36203</v>
      </c>
      <c r="B284">
        <v>0.28285714285714286</v>
      </c>
      <c r="C284">
        <v>0.44995060915377022</v>
      </c>
      <c r="D284">
        <f t="shared" si="30"/>
        <v>0.29374999999999996</v>
      </c>
      <c r="E284">
        <f t="shared" si="31"/>
        <v>0.47867961804412251</v>
      </c>
      <c r="F284">
        <f t="shared" si="32"/>
        <v>0.28389880952380953</v>
      </c>
      <c r="G284">
        <f t="shared" si="33"/>
        <v>0.45896443859071456</v>
      </c>
      <c r="H284">
        <f t="shared" si="28"/>
        <v>0.28597222222222218</v>
      </c>
      <c r="I284">
        <f t="shared" si="29"/>
        <v>0.49338711447700584</v>
      </c>
    </row>
    <row r="285" spans="1:9" x14ac:dyDescent="0.25">
      <c r="A285" s="2">
        <v>36210</v>
      </c>
      <c r="B285">
        <v>0.28000000000000003</v>
      </c>
      <c r="C285">
        <v>0.44501152453078702</v>
      </c>
      <c r="D285">
        <f t="shared" si="30"/>
        <v>0.29238095238095235</v>
      </c>
      <c r="E285">
        <f t="shared" si="31"/>
        <v>0.46995390187685215</v>
      </c>
      <c r="F285">
        <f t="shared" si="32"/>
        <v>0.28714285714285714</v>
      </c>
      <c r="G285">
        <f t="shared" si="33"/>
        <v>0.45573345406651306</v>
      </c>
      <c r="H285">
        <f t="shared" si="28"/>
        <v>0.2826190476190476</v>
      </c>
      <c r="I285">
        <f t="shared" si="29"/>
        <v>0.47970859400724403</v>
      </c>
    </row>
    <row r="286" spans="1:9" x14ac:dyDescent="0.25">
      <c r="A286" s="2">
        <v>36217</v>
      </c>
      <c r="B286">
        <v>0.29214285714285715</v>
      </c>
      <c r="C286">
        <v>0.4249259137306553</v>
      </c>
      <c r="D286">
        <f t="shared" si="30"/>
        <v>0.2868452380952381</v>
      </c>
      <c r="E286">
        <f t="shared" si="31"/>
        <v>0.46876028975963124</v>
      </c>
      <c r="F286">
        <f t="shared" si="32"/>
        <v>0.28955357142857141</v>
      </c>
      <c r="G286">
        <f t="shared" si="33"/>
        <v>0.45949950609153772</v>
      </c>
      <c r="H286">
        <f t="shared" si="28"/>
        <v>0.28186507936507937</v>
      </c>
      <c r="I286">
        <f t="shared" si="29"/>
        <v>0.46561848315223359</v>
      </c>
    </row>
    <row r="287" spans="1:9" x14ac:dyDescent="0.25">
      <c r="A287" s="2">
        <v>36224</v>
      </c>
      <c r="B287">
        <v>0.31666666666666671</v>
      </c>
      <c r="C287">
        <v>0.44369443529799146</v>
      </c>
      <c r="D287">
        <f t="shared" si="30"/>
        <v>0.28398809523809521</v>
      </c>
      <c r="E287">
        <f t="shared" si="31"/>
        <v>0.45497201185380315</v>
      </c>
      <c r="F287">
        <f t="shared" si="32"/>
        <v>0.29264880952380956</v>
      </c>
      <c r="G287">
        <f t="shared" si="33"/>
        <v>0.45807951926243001</v>
      </c>
      <c r="H287">
        <f t="shared" si="28"/>
        <v>0.28267857142857139</v>
      </c>
      <c r="I287">
        <f t="shared" si="29"/>
        <v>0.46137910218417305</v>
      </c>
    </row>
    <row r="288" spans="1:9" x14ac:dyDescent="0.25">
      <c r="A288" s="2">
        <v>36231</v>
      </c>
      <c r="B288">
        <v>0.34499999999999997</v>
      </c>
      <c r="C288">
        <v>0.50115245307869605</v>
      </c>
      <c r="D288">
        <f t="shared" si="30"/>
        <v>0.29291666666666671</v>
      </c>
      <c r="E288">
        <f t="shared" si="31"/>
        <v>0.44089562067830101</v>
      </c>
      <c r="F288">
        <f t="shared" si="32"/>
        <v>0.29333333333333333</v>
      </c>
      <c r="G288">
        <f t="shared" si="33"/>
        <v>0.45978761936121171</v>
      </c>
      <c r="H288">
        <f t="shared" si="28"/>
        <v>0.28690476190476194</v>
      </c>
      <c r="I288">
        <f t="shared" si="29"/>
        <v>0.45294149928657673</v>
      </c>
    </row>
    <row r="289" spans="1:9" x14ac:dyDescent="0.25">
      <c r="A289" s="2">
        <v>36238</v>
      </c>
      <c r="B289">
        <v>0.36285714285714288</v>
      </c>
      <c r="C289">
        <v>0.52502469542311492</v>
      </c>
      <c r="D289">
        <f t="shared" si="30"/>
        <v>0.30845238095238098</v>
      </c>
      <c r="E289">
        <f t="shared" si="31"/>
        <v>0.45369608165953246</v>
      </c>
      <c r="F289">
        <f t="shared" si="32"/>
        <v>0.30041666666666667</v>
      </c>
      <c r="G289">
        <f t="shared" si="33"/>
        <v>0.46182499176819231</v>
      </c>
      <c r="H289">
        <f t="shared" si="28"/>
        <v>0.29424603174603181</v>
      </c>
      <c r="I289">
        <f t="shared" si="29"/>
        <v>0.45505432993085287</v>
      </c>
    </row>
    <row r="290" spans="1:9" x14ac:dyDescent="0.25">
      <c r="A290" s="2">
        <v>36245</v>
      </c>
      <c r="B290">
        <v>0.38500000000000001</v>
      </c>
      <c r="C290">
        <v>0.65986170563055646</v>
      </c>
      <c r="D290">
        <f t="shared" si="30"/>
        <v>0.32916666666666672</v>
      </c>
      <c r="E290">
        <f t="shared" si="31"/>
        <v>0.47369937438261445</v>
      </c>
      <c r="F290">
        <f t="shared" si="32"/>
        <v>0.30800595238095241</v>
      </c>
      <c r="G290">
        <f t="shared" si="33"/>
        <v>0.47122983207112284</v>
      </c>
      <c r="H290">
        <f t="shared" si="28"/>
        <v>0.30275793650793653</v>
      </c>
      <c r="I290">
        <f t="shared" si="29"/>
        <v>0.46423279552189656</v>
      </c>
    </row>
    <row r="291" spans="1:9" x14ac:dyDescent="0.25">
      <c r="A291" s="2">
        <v>36259</v>
      </c>
      <c r="B291">
        <v>0.39452380952380955</v>
      </c>
      <c r="C291">
        <v>0.69739874876522889</v>
      </c>
      <c r="D291">
        <f t="shared" si="30"/>
        <v>0.35238095238095241</v>
      </c>
      <c r="E291">
        <f t="shared" si="31"/>
        <v>0.53243332235758967</v>
      </c>
      <c r="F291">
        <f t="shared" si="32"/>
        <v>0.31818452380952378</v>
      </c>
      <c r="G291">
        <f t="shared" si="33"/>
        <v>0.49370266710569644</v>
      </c>
      <c r="H291">
        <f t="shared" si="28"/>
        <v>0.31255952380952384</v>
      </c>
      <c r="I291">
        <f t="shared" si="29"/>
        <v>0.48286412029414993</v>
      </c>
    </row>
    <row r="292" spans="1:9" x14ac:dyDescent="0.25">
      <c r="A292" s="2">
        <v>36266</v>
      </c>
      <c r="B292">
        <v>0.41261904761904755</v>
      </c>
      <c r="C292">
        <v>0.66990451103062232</v>
      </c>
      <c r="D292">
        <f t="shared" si="30"/>
        <v>0.37184523809523812</v>
      </c>
      <c r="E292">
        <f t="shared" si="31"/>
        <v>0.59585940072439914</v>
      </c>
      <c r="F292">
        <f t="shared" si="32"/>
        <v>0.33238095238095239</v>
      </c>
      <c r="G292">
        <f t="shared" si="33"/>
        <v>0.51837751070135007</v>
      </c>
      <c r="H292">
        <f t="shared" si="28"/>
        <v>0.31950396825396826</v>
      </c>
      <c r="I292">
        <f t="shared" si="29"/>
        <v>0.50514487981560752</v>
      </c>
    </row>
    <row r="293" spans="1:9" x14ac:dyDescent="0.25">
      <c r="A293" s="2">
        <v>36273</v>
      </c>
      <c r="B293">
        <v>0.42714285714285716</v>
      </c>
      <c r="C293">
        <v>0.70497201185380309</v>
      </c>
      <c r="D293">
        <f t="shared" si="30"/>
        <v>0.38875000000000004</v>
      </c>
      <c r="E293">
        <f t="shared" si="31"/>
        <v>0.63804741521238062</v>
      </c>
      <c r="F293">
        <f t="shared" si="32"/>
        <v>0.34860119047619048</v>
      </c>
      <c r="G293">
        <f t="shared" si="33"/>
        <v>0.54587174843595654</v>
      </c>
      <c r="H293">
        <f t="shared" si="28"/>
        <v>0.3298611111111111</v>
      </c>
      <c r="I293">
        <f t="shared" si="29"/>
        <v>0.52056579958292182</v>
      </c>
    </row>
    <row r="294" spans="1:9" x14ac:dyDescent="0.25">
      <c r="A294" s="2">
        <v>36280</v>
      </c>
      <c r="B294">
        <v>0.44428571428571428</v>
      </c>
      <c r="C294">
        <v>0.7148501810997695</v>
      </c>
      <c r="D294">
        <f t="shared" si="30"/>
        <v>0.40482142857142855</v>
      </c>
      <c r="E294">
        <f t="shared" si="31"/>
        <v>0.68303424432005266</v>
      </c>
      <c r="F294">
        <f t="shared" si="32"/>
        <v>0.36699404761904764</v>
      </c>
      <c r="G294">
        <f t="shared" si="33"/>
        <v>0.57836680935133356</v>
      </c>
      <c r="H294">
        <f t="shared" si="28"/>
        <v>0.34027777777777785</v>
      </c>
      <c r="I294">
        <f t="shared" si="29"/>
        <v>0.54183130282076608</v>
      </c>
    </row>
    <row r="295" spans="1:9" x14ac:dyDescent="0.25">
      <c r="A295" s="2">
        <v>36294</v>
      </c>
      <c r="B295">
        <v>0.42952380952380953</v>
      </c>
      <c r="C295">
        <v>0.72489298649983536</v>
      </c>
      <c r="D295">
        <f t="shared" si="30"/>
        <v>0.41964285714285721</v>
      </c>
      <c r="E295">
        <f t="shared" si="31"/>
        <v>0.69678136318735595</v>
      </c>
      <c r="F295">
        <f t="shared" si="32"/>
        <v>0.38601190476190478</v>
      </c>
      <c r="G295">
        <f t="shared" si="33"/>
        <v>0.61460734277247275</v>
      </c>
      <c r="H295">
        <f t="shared" si="28"/>
        <v>0.35200396825396824</v>
      </c>
      <c r="I295">
        <f t="shared" si="29"/>
        <v>0.56139556579958294</v>
      </c>
    </row>
    <row r="296" spans="1:9" x14ac:dyDescent="0.25">
      <c r="A296" s="2">
        <v>36301</v>
      </c>
      <c r="B296">
        <v>0.41452380952380952</v>
      </c>
      <c r="C296">
        <v>0.68999012183075414</v>
      </c>
      <c r="D296">
        <f t="shared" si="30"/>
        <v>0.42839285714285713</v>
      </c>
      <c r="E296">
        <f t="shared" si="31"/>
        <v>0.70365492262100759</v>
      </c>
      <c r="F296">
        <f t="shared" si="32"/>
        <v>0.4001190476190476</v>
      </c>
      <c r="G296">
        <f t="shared" si="33"/>
        <v>0.64975716167270325</v>
      </c>
      <c r="H296">
        <f t="shared" si="28"/>
        <v>0.36438492063492062</v>
      </c>
      <c r="I296">
        <f t="shared" si="29"/>
        <v>0.58013664800790254</v>
      </c>
    </row>
    <row r="297" spans="1:9" x14ac:dyDescent="0.25">
      <c r="A297" s="2">
        <v>36308</v>
      </c>
      <c r="B297">
        <v>0.40095238095238095</v>
      </c>
      <c r="C297">
        <v>0.62989792558445845</v>
      </c>
      <c r="D297">
        <f t="shared" si="30"/>
        <v>0.42886904761904759</v>
      </c>
      <c r="E297">
        <f t="shared" si="31"/>
        <v>0.70867632532104052</v>
      </c>
      <c r="F297">
        <f t="shared" si="32"/>
        <v>0.40880952380952384</v>
      </c>
      <c r="G297">
        <f t="shared" si="33"/>
        <v>0.67336187026671057</v>
      </c>
      <c r="H297">
        <f t="shared" si="28"/>
        <v>0.37535714285714289</v>
      </c>
      <c r="I297">
        <f t="shared" si="29"/>
        <v>0.60013994073098453</v>
      </c>
    </row>
    <row r="298" spans="1:9" x14ac:dyDescent="0.25">
      <c r="A298" s="2">
        <v>36315</v>
      </c>
      <c r="B298">
        <v>0.4123809523809524</v>
      </c>
      <c r="C298">
        <v>0.62495884096147525</v>
      </c>
      <c r="D298">
        <f t="shared" si="30"/>
        <v>0.42232142857142857</v>
      </c>
      <c r="E298">
        <f t="shared" si="31"/>
        <v>0.68990780375370442</v>
      </c>
      <c r="F298">
        <f t="shared" si="32"/>
        <v>0.41357142857142859</v>
      </c>
      <c r="G298">
        <f t="shared" si="33"/>
        <v>0.68647102403687854</v>
      </c>
      <c r="H298">
        <f t="shared" si="28"/>
        <v>0.38543650793650791</v>
      </c>
      <c r="I298">
        <f t="shared" si="29"/>
        <v>0.61554714081879047</v>
      </c>
    </row>
    <row r="299" spans="1:9" x14ac:dyDescent="0.25">
      <c r="A299" s="2">
        <v>36322</v>
      </c>
      <c r="B299">
        <v>0.43880952380952382</v>
      </c>
      <c r="C299">
        <v>0.62627593019427064</v>
      </c>
      <c r="D299">
        <f t="shared" si="30"/>
        <v>0.41434523809523816</v>
      </c>
      <c r="E299">
        <f t="shared" si="31"/>
        <v>0.66743496871913077</v>
      </c>
      <c r="F299">
        <f t="shared" si="32"/>
        <v>0.41699404761904768</v>
      </c>
      <c r="G299">
        <f t="shared" si="33"/>
        <v>0.68210816595324331</v>
      </c>
      <c r="H299">
        <f t="shared" si="28"/>
        <v>0.3954563492063492</v>
      </c>
      <c r="I299">
        <f t="shared" si="29"/>
        <v>0.6322165514213588</v>
      </c>
    </row>
    <row r="300" spans="1:9" x14ac:dyDescent="0.25">
      <c r="A300" s="2">
        <v>36329</v>
      </c>
      <c r="B300">
        <v>0.42833333333333329</v>
      </c>
      <c r="C300">
        <v>0.6498189002304906</v>
      </c>
      <c r="D300">
        <f t="shared" si="30"/>
        <v>0.41666666666666663</v>
      </c>
      <c r="E300">
        <f t="shared" si="31"/>
        <v>0.64278070464273962</v>
      </c>
      <c r="F300">
        <f t="shared" si="32"/>
        <v>0.42252976190476188</v>
      </c>
      <c r="G300">
        <f t="shared" si="33"/>
        <v>0.67321781363187361</v>
      </c>
      <c r="H300">
        <f t="shared" si="28"/>
        <v>0.40563492063492063</v>
      </c>
      <c r="I300">
        <f t="shared" si="29"/>
        <v>0.64743167599604867</v>
      </c>
    </row>
    <row r="301" spans="1:9" x14ac:dyDescent="0.25">
      <c r="A301" s="2">
        <v>36336</v>
      </c>
      <c r="B301">
        <v>0.43785714285714289</v>
      </c>
      <c r="C301">
        <v>0.66990451103062232</v>
      </c>
      <c r="D301">
        <f t="shared" si="30"/>
        <v>0.42011904761904761</v>
      </c>
      <c r="E301">
        <f t="shared" si="31"/>
        <v>0.63273789924267376</v>
      </c>
      <c r="F301">
        <f t="shared" si="32"/>
        <v>0.42449404761904758</v>
      </c>
      <c r="G301">
        <f t="shared" si="33"/>
        <v>0.6707071122818572</v>
      </c>
      <c r="H301">
        <f t="shared" si="28"/>
        <v>0.41257936507936516</v>
      </c>
      <c r="I301">
        <f t="shared" si="29"/>
        <v>0.6598205465920316</v>
      </c>
    </row>
    <row r="302" spans="1:9" x14ac:dyDescent="0.25">
      <c r="A302" s="2">
        <v>36350</v>
      </c>
      <c r="B302">
        <v>0.47476190476190477</v>
      </c>
      <c r="C302">
        <v>0.68999012183075414</v>
      </c>
      <c r="D302">
        <f t="shared" si="30"/>
        <v>0.42934523809523811</v>
      </c>
      <c r="E302">
        <f t="shared" si="31"/>
        <v>0.64273954560421465</v>
      </c>
      <c r="F302">
        <f t="shared" si="32"/>
        <v>0.42583333333333329</v>
      </c>
      <c r="G302">
        <f t="shared" si="33"/>
        <v>0.66632367467895959</v>
      </c>
      <c r="H302">
        <f t="shared" si="28"/>
        <v>0.41882936507936513</v>
      </c>
      <c r="I302">
        <f t="shared" si="29"/>
        <v>0.67189386455932398</v>
      </c>
    </row>
    <row r="303" spans="1:9" x14ac:dyDescent="0.25">
      <c r="A303" s="2">
        <v>36357</v>
      </c>
      <c r="B303">
        <v>0.49095238095238097</v>
      </c>
      <c r="C303">
        <v>0.72242344418834381</v>
      </c>
      <c r="D303">
        <f t="shared" si="30"/>
        <v>0.44494047619047616</v>
      </c>
      <c r="E303">
        <f t="shared" si="31"/>
        <v>0.65899736582153445</v>
      </c>
      <c r="F303">
        <f t="shared" si="32"/>
        <v>0.42964285714285716</v>
      </c>
      <c r="G303">
        <f t="shared" si="33"/>
        <v>0.66321616727033261</v>
      </c>
      <c r="H303">
        <f t="shared" si="28"/>
        <v>0.42630952380952386</v>
      </c>
      <c r="I303">
        <f t="shared" si="29"/>
        <v>0.67440456590934028</v>
      </c>
    </row>
    <row r="304" spans="1:9" x14ac:dyDescent="0.25">
      <c r="A304" s="2">
        <v>36364</v>
      </c>
      <c r="B304">
        <v>0.49119047619047618</v>
      </c>
      <c r="C304">
        <v>0.76489957194599945</v>
      </c>
      <c r="D304">
        <f t="shared" si="30"/>
        <v>0.45797619047619048</v>
      </c>
      <c r="E304">
        <f t="shared" si="31"/>
        <v>0.68303424432005277</v>
      </c>
      <c r="F304">
        <f t="shared" si="32"/>
        <v>0.43732142857142853</v>
      </c>
      <c r="G304">
        <f t="shared" si="33"/>
        <v>0.6629074744813962</v>
      </c>
      <c r="H304">
        <f t="shared" si="28"/>
        <v>0.43434523809523801</v>
      </c>
      <c r="I304">
        <f t="shared" si="29"/>
        <v>0.67648995719460003</v>
      </c>
    </row>
    <row r="305" spans="1:9" x14ac:dyDescent="0.25">
      <c r="A305" s="2">
        <v>36371</v>
      </c>
      <c r="B305">
        <v>0.48880952380952386</v>
      </c>
      <c r="C305">
        <v>0.78992426736911425</v>
      </c>
      <c r="D305">
        <f t="shared" si="30"/>
        <v>0.47369047619047622</v>
      </c>
      <c r="E305">
        <f t="shared" si="31"/>
        <v>0.71180441224892999</v>
      </c>
      <c r="F305">
        <f t="shared" si="32"/>
        <v>0.44690476190476192</v>
      </c>
      <c r="G305">
        <f t="shared" si="33"/>
        <v>0.67227115574580187</v>
      </c>
      <c r="H305">
        <f t="shared" si="28"/>
        <v>0.44089285714285703</v>
      </c>
      <c r="I305">
        <f t="shared" si="29"/>
        <v>0.68440621227088139</v>
      </c>
    </row>
    <row r="306" spans="1:9" x14ac:dyDescent="0.25">
      <c r="A306" s="2">
        <v>36378</v>
      </c>
      <c r="B306">
        <v>0.49714285714285711</v>
      </c>
      <c r="C306">
        <v>0.80490615739216331</v>
      </c>
      <c r="D306">
        <f t="shared" si="30"/>
        <v>0.48642857142857143</v>
      </c>
      <c r="E306">
        <f t="shared" si="31"/>
        <v>0.74180935133355286</v>
      </c>
      <c r="F306">
        <f t="shared" si="32"/>
        <v>0.4578869047619048</v>
      </c>
      <c r="G306">
        <f t="shared" si="33"/>
        <v>0.69227444846888386</v>
      </c>
      <c r="H306">
        <f t="shared" si="28"/>
        <v>0.446031746031746</v>
      </c>
      <c r="I306">
        <f t="shared" si="29"/>
        <v>0.69148556689715734</v>
      </c>
    </row>
    <row r="307" spans="1:9" x14ac:dyDescent="0.25">
      <c r="A307" s="2">
        <v>36385</v>
      </c>
      <c r="B307">
        <v>0.51595238095238094</v>
      </c>
      <c r="C307">
        <v>0.80490615739216331</v>
      </c>
      <c r="D307">
        <f t="shared" si="30"/>
        <v>0.49202380952380953</v>
      </c>
      <c r="E307">
        <f t="shared" si="31"/>
        <v>0.77053836022390509</v>
      </c>
      <c r="F307">
        <f t="shared" si="32"/>
        <v>0.46848214285714285</v>
      </c>
      <c r="G307">
        <f t="shared" si="33"/>
        <v>0.71476786302271988</v>
      </c>
      <c r="H307">
        <f t="shared" si="28"/>
        <v>0.45043650793650797</v>
      </c>
      <c r="I307">
        <f t="shared" si="29"/>
        <v>0.69899023158819018</v>
      </c>
    </row>
    <row r="308" spans="1:9" x14ac:dyDescent="0.25">
      <c r="A308" s="2">
        <v>36392</v>
      </c>
      <c r="B308">
        <v>0.51547619047619042</v>
      </c>
      <c r="C308">
        <v>0.79980243661508077</v>
      </c>
      <c r="D308">
        <f t="shared" si="30"/>
        <v>0.49827380952380951</v>
      </c>
      <c r="E308">
        <f t="shared" si="31"/>
        <v>0.79115903852486003</v>
      </c>
      <c r="F308">
        <f t="shared" si="32"/>
        <v>0.47812500000000002</v>
      </c>
      <c r="G308">
        <f t="shared" si="33"/>
        <v>0.73709664142245646</v>
      </c>
      <c r="H308">
        <f t="shared" si="28"/>
        <v>0.45763888888888887</v>
      </c>
      <c r="I308">
        <f t="shared" si="29"/>
        <v>0.70565799582921762</v>
      </c>
    </row>
    <row r="309" spans="1:9" x14ac:dyDescent="0.25">
      <c r="A309" s="2">
        <v>36399</v>
      </c>
      <c r="B309">
        <v>0.50642857142857145</v>
      </c>
      <c r="C309">
        <v>0.79980243661508077</v>
      </c>
      <c r="D309">
        <f t="shared" si="30"/>
        <v>0.50434523809523801</v>
      </c>
      <c r="E309">
        <f t="shared" si="31"/>
        <v>0.79988475469213038</v>
      </c>
      <c r="F309">
        <f t="shared" si="32"/>
        <v>0.48901785714285723</v>
      </c>
      <c r="G309">
        <f t="shared" si="33"/>
        <v>0.75584458347053018</v>
      </c>
      <c r="H309">
        <f t="shared" si="28"/>
        <v>0.4660515873015873</v>
      </c>
      <c r="I309">
        <f t="shared" si="29"/>
        <v>0.71480902206124475</v>
      </c>
    </row>
    <row r="310" spans="1:9" x14ac:dyDescent="0.25">
      <c r="A310" s="2">
        <v>36406</v>
      </c>
      <c r="B310">
        <v>0.52380952380952384</v>
      </c>
      <c r="C310">
        <v>0.79980243661508077</v>
      </c>
      <c r="D310">
        <f t="shared" si="30"/>
        <v>0.50875000000000004</v>
      </c>
      <c r="E310">
        <f t="shared" si="31"/>
        <v>0.80235429700362204</v>
      </c>
      <c r="F310">
        <f t="shared" si="32"/>
        <v>0.49758928571428573</v>
      </c>
      <c r="G310">
        <f t="shared" si="33"/>
        <v>0.77208182416858739</v>
      </c>
      <c r="H310">
        <f t="shared" si="28"/>
        <v>0.47484126984126984</v>
      </c>
      <c r="I310">
        <f t="shared" si="29"/>
        <v>0.72896773131379655</v>
      </c>
    </row>
    <row r="311" spans="1:9" x14ac:dyDescent="0.25">
      <c r="A311" s="2">
        <v>36413</v>
      </c>
      <c r="B311">
        <v>0.56071428571428572</v>
      </c>
      <c r="C311">
        <v>0.81494896279222917</v>
      </c>
      <c r="D311">
        <f t="shared" si="30"/>
        <v>0.51541666666666663</v>
      </c>
      <c r="E311">
        <f t="shared" si="31"/>
        <v>0.80107836680935141</v>
      </c>
      <c r="F311">
        <f t="shared" si="32"/>
        <v>0.50372023809523803</v>
      </c>
      <c r="G311">
        <f t="shared" si="33"/>
        <v>0.78580836351662819</v>
      </c>
      <c r="H311">
        <f t="shared" si="28"/>
        <v>0.48412698412698418</v>
      </c>
      <c r="I311">
        <f t="shared" si="29"/>
        <v>0.74353803095159721</v>
      </c>
    </row>
    <row r="312" spans="1:9" x14ac:dyDescent="0.25">
      <c r="A312" s="2">
        <v>36420</v>
      </c>
      <c r="B312">
        <v>0.58857142857142852</v>
      </c>
      <c r="C312">
        <v>0.87981560750740861</v>
      </c>
      <c r="D312">
        <f t="shared" si="30"/>
        <v>0.52660714285714283</v>
      </c>
      <c r="E312">
        <f t="shared" si="31"/>
        <v>0.80358906815936793</v>
      </c>
      <c r="F312">
        <f t="shared" si="32"/>
        <v>0.51244047619047617</v>
      </c>
      <c r="G312">
        <f t="shared" si="33"/>
        <v>0.79737405334211398</v>
      </c>
      <c r="H312">
        <f t="shared" si="28"/>
        <v>0.49428571428571427</v>
      </c>
      <c r="I312">
        <f t="shared" si="29"/>
        <v>0.75926078366809369</v>
      </c>
    </row>
    <row r="313" spans="1:9" x14ac:dyDescent="0.25">
      <c r="A313" s="2">
        <v>36427</v>
      </c>
      <c r="B313">
        <v>0.58952380952380956</v>
      </c>
      <c r="C313">
        <v>0.85989463286137635</v>
      </c>
      <c r="D313">
        <f t="shared" si="30"/>
        <v>0.54488095238095235</v>
      </c>
      <c r="E313">
        <f t="shared" si="31"/>
        <v>0.8235923608824498</v>
      </c>
      <c r="F313">
        <f t="shared" si="32"/>
        <v>0.52461309523809518</v>
      </c>
      <c r="G313">
        <f t="shared" si="33"/>
        <v>0.81173855778729009</v>
      </c>
      <c r="H313">
        <f t="shared" si="28"/>
        <v>0.50763888888888886</v>
      </c>
      <c r="I313">
        <f t="shared" si="29"/>
        <v>0.77842717594116995</v>
      </c>
    </row>
    <row r="314" spans="1:9" x14ac:dyDescent="0.25">
      <c r="A314" s="2">
        <v>36441</v>
      </c>
      <c r="B314">
        <v>0.49761904761904757</v>
      </c>
      <c r="C314">
        <v>0.81988804741521237</v>
      </c>
      <c r="D314">
        <f t="shared" si="30"/>
        <v>0.56565476190476194</v>
      </c>
      <c r="E314">
        <f t="shared" si="31"/>
        <v>0.83861540994402373</v>
      </c>
      <c r="F314">
        <f t="shared" si="32"/>
        <v>0.53720238095238093</v>
      </c>
      <c r="G314">
        <f t="shared" si="33"/>
        <v>0.82048485347382294</v>
      </c>
      <c r="H314">
        <f t="shared" si="28"/>
        <v>0.52027777777777784</v>
      </c>
      <c r="I314">
        <f t="shared" si="29"/>
        <v>0.79425968609373288</v>
      </c>
    </row>
    <row r="315" spans="1:9" x14ac:dyDescent="0.25">
      <c r="A315" s="2">
        <v>36448</v>
      </c>
      <c r="B315">
        <v>0.54333333333333333</v>
      </c>
      <c r="C315">
        <v>0.81988804741521237</v>
      </c>
      <c r="D315">
        <f t="shared" si="30"/>
        <v>0.5591071428571428</v>
      </c>
      <c r="E315">
        <f t="shared" si="31"/>
        <v>0.84363681264405666</v>
      </c>
      <c r="F315">
        <f t="shared" si="32"/>
        <v>0.53726190476190472</v>
      </c>
      <c r="G315">
        <f t="shared" si="33"/>
        <v>0.82235758972670392</v>
      </c>
      <c r="H315">
        <f t="shared" si="28"/>
        <v>0.52218253968253969</v>
      </c>
      <c r="I315">
        <f t="shared" si="29"/>
        <v>0.80508451322577101</v>
      </c>
    </row>
    <row r="316" spans="1:9" x14ac:dyDescent="0.25">
      <c r="A316" s="2">
        <v>36455</v>
      </c>
      <c r="B316">
        <v>0.55833333333333335</v>
      </c>
      <c r="C316">
        <v>0.80984524201514652</v>
      </c>
      <c r="D316">
        <f t="shared" si="30"/>
        <v>0.55476190476190479</v>
      </c>
      <c r="E316">
        <f t="shared" si="31"/>
        <v>0.84487158379980243</v>
      </c>
      <c r="F316">
        <f t="shared" si="32"/>
        <v>0.54068452380952381</v>
      </c>
      <c r="G316">
        <f t="shared" si="33"/>
        <v>0.82423032597958512</v>
      </c>
      <c r="H316">
        <f t="shared" si="28"/>
        <v>0.52654761904761904</v>
      </c>
      <c r="I316">
        <f t="shared" si="29"/>
        <v>0.81320656349467679</v>
      </c>
    </row>
    <row r="317" spans="1:9" x14ac:dyDescent="0.25">
      <c r="A317" s="2">
        <v>36462</v>
      </c>
      <c r="B317">
        <v>0.5178571428571429</v>
      </c>
      <c r="C317">
        <v>0.72489298649983536</v>
      </c>
      <c r="D317">
        <f t="shared" si="30"/>
        <v>0.54720238095238094</v>
      </c>
      <c r="E317">
        <f t="shared" si="31"/>
        <v>0.82737899242673696</v>
      </c>
      <c r="F317">
        <f t="shared" si="32"/>
        <v>0.54604166666666665</v>
      </c>
      <c r="G317">
        <f t="shared" si="33"/>
        <v>0.82548567665459327</v>
      </c>
      <c r="H317">
        <f t="shared" si="28"/>
        <v>0.53214285714285714</v>
      </c>
      <c r="I317">
        <f t="shared" si="29"/>
        <v>0.81695203600043909</v>
      </c>
    </row>
    <row r="318" spans="1:9" x14ac:dyDescent="0.25">
      <c r="A318" s="2">
        <v>36469</v>
      </c>
      <c r="B318">
        <v>0.54761904761904767</v>
      </c>
      <c r="C318">
        <v>0.68982548567665458</v>
      </c>
      <c r="D318">
        <f t="shared" si="30"/>
        <v>0.52928571428571425</v>
      </c>
      <c r="E318">
        <f t="shared" si="31"/>
        <v>0.79362858083635168</v>
      </c>
      <c r="F318">
        <f t="shared" si="32"/>
        <v>0.5474702380952382</v>
      </c>
      <c r="G318">
        <f t="shared" si="33"/>
        <v>0.8161219953901877</v>
      </c>
      <c r="H318">
        <f t="shared" si="28"/>
        <v>0.53456349206349207</v>
      </c>
      <c r="I318">
        <f t="shared" si="29"/>
        <v>0.81153276259466578</v>
      </c>
    </row>
    <row r="319" spans="1:9" x14ac:dyDescent="0.25">
      <c r="A319" s="2">
        <v>36476</v>
      </c>
      <c r="B319">
        <v>0.59309523809523812</v>
      </c>
      <c r="C319">
        <v>0.72242344418834381</v>
      </c>
      <c r="D319">
        <f t="shared" si="30"/>
        <v>0.54178571428571431</v>
      </c>
      <c r="E319">
        <f t="shared" si="31"/>
        <v>0.76111294040171229</v>
      </c>
      <c r="F319">
        <f t="shared" si="32"/>
        <v>0.55044642857142856</v>
      </c>
      <c r="G319">
        <f t="shared" si="33"/>
        <v>0.80237487652288442</v>
      </c>
      <c r="H319">
        <f t="shared" si="28"/>
        <v>0.53876984126984129</v>
      </c>
      <c r="I319">
        <f t="shared" si="29"/>
        <v>0.80194270661837341</v>
      </c>
    </row>
    <row r="320" spans="1:9" x14ac:dyDescent="0.25">
      <c r="A320" s="2">
        <v>36483</v>
      </c>
      <c r="B320">
        <v>0.63238095238095238</v>
      </c>
      <c r="C320">
        <v>0.76983865656898265</v>
      </c>
      <c r="D320">
        <f t="shared" si="30"/>
        <v>0.55422619047619048</v>
      </c>
      <c r="E320">
        <f t="shared" si="31"/>
        <v>0.73674678959499507</v>
      </c>
      <c r="F320">
        <f t="shared" si="32"/>
        <v>0.55449404761904764</v>
      </c>
      <c r="G320">
        <f t="shared" si="33"/>
        <v>0.79080918669739875</v>
      </c>
      <c r="H320">
        <f t="shared" si="28"/>
        <v>0.54519841269841274</v>
      </c>
      <c r="I320">
        <f t="shared" si="29"/>
        <v>0.79506914718472188</v>
      </c>
    </row>
    <row r="321" spans="1:9" x14ac:dyDescent="0.25">
      <c r="A321" s="2">
        <v>36490</v>
      </c>
      <c r="B321">
        <v>0.63976190476190475</v>
      </c>
      <c r="C321">
        <v>0.7848205465920316</v>
      </c>
      <c r="D321">
        <f t="shared" si="30"/>
        <v>0.57273809523809527</v>
      </c>
      <c r="E321">
        <f t="shared" si="31"/>
        <v>0.72674514323345418</v>
      </c>
      <c r="F321">
        <f t="shared" si="32"/>
        <v>0.55997023809523816</v>
      </c>
      <c r="G321">
        <f t="shared" si="33"/>
        <v>0.77706206783009546</v>
      </c>
      <c r="H321">
        <f t="shared" si="28"/>
        <v>0.55494047619047615</v>
      </c>
      <c r="I321">
        <f t="shared" si="29"/>
        <v>0.79257216551421361</v>
      </c>
    </row>
    <row r="322" spans="1:9" x14ac:dyDescent="0.25">
      <c r="A322" s="2">
        <v>36504</v>
      </c>
      <c r="B322">
        <v>0.60071428571428576</v>
      </c>
      <c r="C322">
        <v>0.77494237734606519</v>
      </c>
      <c r="D322">
        <f t="shared" si="30"/>
        <v>0.6032142857142857</v>
      </c>
      <c r="E322">
        <f t="shared" si="31"/>
        <v>0.74172703325650313</v>
      </c>
      <c r="F322">
        <f t="shared" si="32"/>
        <v>0.56625000000000003</v>
      </c>
      <c r="G322">
        <f t="shared" si="33"/>
        <v>0.76767780704642741</v>
      </c>
      <c r="H322">
        <f t="shared" si="28"/>
        <v>0.56605158730158733</v>
      </c>
      <c r="I322">
        <f t="shared" si="29"/>
        <v>0.79132367467895959</v>
      </c>
    </row>
    <row r="323" spans="1:9" x14ac:dyDescent="0.25">
      <c r="A323" s="2">
        <v>36511</v>
      </c>
      <c r="B323">
        <v>0.6366666666666666</v>
      </c>
      <c r="C323">
        <v>0.80984524201514652</v>
      </c>
      <c r="D323">
        <f t="shared" si="30"/>
        <v>0.61648809523809522</v>
      </c>
      <c r="E323">
        <f t="shared" si="31"/>
        <v>0.76300625617385587</v>
      </c>
      <c r="F323">
        <f t="shared" si="32"/>
        <v>0.57913690476190482</v>
      </c>
      <c r="G323">
        <f t="shared" si="33"/>
        <v>0.76205959828778402</v>
      </c>
      <c r="H323">
        <f t="shared" si="28"/>
        <v>0.57246031746031745</v>
      </c>
      <c r="I323">
        <f t="shared" si="29"/>
        <v>0.7892520030732082</v>
      </c>
    </row>
    <row r="324" spans="1:9" x14ac:dyDescent="0.25">
      <c r="A324" s="2">
        <v>36518</v>
      </c>
      <c r="B324">
        <v>0.61595238095238103</v>
      </c>
      <c r="C324">
        <v>0.81988804741521237</v>
      </c>
      <c r="D324">
        <f t="shared" si="30"/>
        <v>0.62738095238095237</v>
      </c>
      <c r="E324">
        <f t="shared" si="31"/>
        <v>0.78486170563055646</v>
      </c>
      <c r="F324">
        <f t="shared" si="32"/>
        <v>0.59080357142857143</v>
      </c>
      <c r="G324">
        <f t="shared" si="33"/>
        <v>0.76080424761277576</v>
      </c>
      <c r="H324">
        <f t="shared" si="28"/>
        <v>0.57878968253968255</v>
      </c>
      <c r="I324">
        <f t="shared" si="29"/>
        <v>0.78882669300845132</v>
      </c>
    </row>
    <row r="325" spans="1:9" x14ac:dyDescent="0.25">
      <c r="A325" s="2">
        <v>36525</v>
      </c>
      <c r="B325">
        <v>0.60952380952380958</v>
      </c>
      <c r="C325">
        <v>0.81988804741521237</v>
      </c>
      <c r="D325">
        <f t="shared" si="30"/>
        <v>0.62327380952380951</v>
      </c>
      <c r="E325">
        <f t="shared" si="31"/>
        <v>0.79737405334211398</v>
      </c>
      <c r="F325">
        <f t="shared" si="32"/>
        <v>0.59800595238095244</v>
      </c>
      <c r="G325">
        <f t="shared" si="33"/>
        <v>0.76205959828778402</v>
      </c>
      <c r="H325">
        <f t="shared" si="28"/>
        <v>0.58107142857142857</v>
      </c>
      <c r="I325">
        <f t="shared" si="29"/>
        <v>0.78383272966743489</v>
      </c>
    </row>
    <row r="326" spans="1:9" x14ac:dyDescent="0.25">
      <c r="A326" s="2">
        <v>36532</v>
      </c>
      <c r="B326">
        <v>0.57666666666666666</v>
      </c>
      <c r="C326">
        <v>0.79502798814619691</v>
      </c>
      <c r="D326">
        <f t="shared" si="30"/>
        <v>0.61571428571428566</v>
      </c>
      <c r="E326">
        <f t="shared" si="31"/>
        <v>0.80614092854790909</v>
      </c>
      <c r="F326">
        <f t="shared" si="32"/>
        <v>0.60946428571428579</v>
      </c>
      <c r="G326">
        <f t="shared" si="33"/>
        <v>0.77393398090220611</v>
      </c>
      <c r="H326">
        <f t="shared" si="28"/>
        <v>0.58273809523809528</v>
      </c>
      <c r="I326">
        <f t="shared" si="29"/>
        <v>0.78049884754692123</v>
      </c>
    </row>
    <row r="327" spans="1:9" x14ac:dyDescent="0.25">
      <c r="A327" s="2">
        <v>36539</v>
      </c>
      <c r="B327">
        <v>0.66714285714285715</v>
      </c>
      <c r="C327">
        <v>0.82993085281527834</v>
      </c>
      <c r="D327">
        <f t="shared" si="30"/>
        <v>0.60970238095238094</v>
      </c>
      <c r="E327">
        <f t="shared" si="31"/>
        <v>0.81116233124794213</v>
      </c>
      <c r="F327">
        <f t="shared" si="32"/>
        <v>0.61309523809523814</v>
      </c>
      <c r="G327">
        <f t="shared" si="33"/>
        <v>0.78708429371089883</v>
      </c>
      <c r="H327">
        <f t="shared" si="28"/>
        <v>0.58932539682539675</v>
      </c>
      <c r="I327">
        <f t="shared" si="29"/>
        <v>0.77842717594116995</v>
      </c>
    </row>
    <row r="328" spans="1:9" x14ac:dyDescent="0.25">
      <c r="A328" s="2">
        <v>36546</v>
      </c>
      <c r="B328">
        <v>0.67142857142857137</v>
      </c>
      <c r="C328">
        <v>0.88491932828449127</v>
      </c>
      <c r="D328">
        <f t="shared" si="30"/>
        <v>0.61732142857142858</v>
      </c>
      <c r="E328">
        <f t="shared" si="31"/>
        <v>0.81618373394797505</v>
      </c>
      <c r="F328">
        <f t="shared" si="32"/>
        <v>0.62235119047619047</v>
      </c>
      <c r="G328">
        <f t="shared" si="33"/>
        <v>0.8005227197892657</v>
      </c>
      <c r="H328">
        <f t="shared" si="28"/>
        <v>0.59964285714285714</v>
      </c>
      <c r="I328">
        <f t="shared" si="29"/>
        <v>0.77926407639117556</v>
      </c>
    </row>
    <row r="329" spans="1:9" x14ac:dyDescent="0.25">
      <c r="A329" s="2">
        <v>36553</v>
      </c>
      <c r="B329">
        <v>0.64809523809523806</v>
      </c>
      <c r="C329">
        <v>0.92476127757655591</v>
      </c>
      <c r="D329">
        <f t="shared" si="30"/>
        <v>0.63119047619047619</v>
      </c>
      <c r="E329">
        <f t="shared" si="31"/>
        <v>0.83244155416529475</v>
      </c>
      <c r="F329">
        <f t="shared" si="32"/>
        <v>0.6272321428571429</v>
      </c>
      <c r="G329">
        <f t="shared" si="33"/>
        <v>0.81490780375370431</v>
      </c>
      <c r="H329">
        <f t="shared" si="28"/>
        <v>0.60906746031746029</v>
      </c>
      <c r="I329">
        <f t="shared" si="29"/>
        <v>0.78552025024695427</v>
      </c>
    </row>
    <row r="330" spans="1:9" x14ac:dyDescent="0.25">
      <c r="A330" s="2">
        <v>36560</v>
      </c>
      <c r="B330">
        <v>0.68619047619047624</v>
      </c>
      <c r="C330">
        <v>0.9198221929535727</v>
      </c>
      <c r="D330">
        <f t="shared" si="30"/>
        <v>0.64083333333333337</v>
      </c>
      <c r="E330">
        <f t="shared" si="31"/>
        <v>0.85865986170563069</v>
      </c>
      <c r="F330">
        <f t="shared" si="32"/>
        <v>0.62827380952380951</v>
      </c>
      <c r="G330">
        <f t="shared" si="33"/>
        <v>0.83240039512676978</v>
      </c>
      <c r="H330">
        <f t="shared" si="28"/>
        <v>0.61992063492063498</v>
      </c>
      <c r="I330">
        <f t="shared" si="29"/>
        <v>0.80217594117001434</v>
      </c>
    </row>
    <row r="331" spans="1:9" x14ac:dyDescent="0.25">
      <c r="A331" s="2">
        <v>36567</v>
      </c>
      <c r="B331">
        <v>0.70095238095238099</v>
      </c>
      <c r="C331">
        <v>0.94122489298649992</v>
      </c>
      <c r="D331">
        <f t="shared" si="30"/>
        <v>0.66821428571428565</v>
      </c>
      <c r="E331">
        <f t="shared" si="31"/>
        <v>0.88985841290747458</v>
      </c>
      <c r="F331">
        <f t="shared" si="32"/>
        <v>0.63895833333333329</v>
      </c>
      <c r="G331">
        <f t="shared" si="33"/>
        <v>0.8505103720777083</v>
      </c>
      <c r="H331">
        <f t="shared" si="28"/>
        <v>0.63146825396825401</v>
      </c>
      <c r="I331">
        <f t="shared" si="29"/>
        <v>0.82134233344309082</v>
      </c>
    </row>
    <row r="332" spans="1:9" x14ac:dyDescent="0.25">
      <c r="A332" s="2">
        <v>36574</v>
      </c>
      <c r="B332">
        <v>0.7026190476190477</v>
      </c>
      <c r="C332">
        <v>1.0322686862034902</v>
      </c>
      <c r="D332">
        <f t="shared" si="30"/>
        <v>0.67666666666666675</v>
      </c>
      <c r="E332">
        <f t="shared" si="31"/>
        <v>0.91768192295027995</v>
      </c>
      <c r="F332">
        <f t="shared" si="32"/>
        <v>0.64699404761904755</v>
      </c>
      <c r="G332">
        <f t="shared" si="33"/>
        <v>0.86693282844912756</v>
      </c>
      <c r="H332">
        <f t="shared" si="28"/>
        <v>0.6404563492063492</v>
      </c>
      <c r="I332">
        <f t="shared" si="29"/>
        <v>0.83957578750960382</v>
      </c>
    </row>
    <row r="333" spans="1:9" x14ac:dyDescent="0.25">
      <c r="A333" s="2">
        <v>36581</v>
      </c>
      <c r="B333">
        <v>0.72261904761904761</v>
      </c>
      <c r="C333">
        <v>1.0447810339150478</v>
      </c>
      <c r="D333">
        <f t="shared" si="30"/>
        <v>0.68446428571428575</v>
      </c>
      <c r="E333">
        <f t="shared" si="31"/>
        <v>0.95451926243002971</v>
      </c>
      <c r="F333">
        <f t="shared" si="32"/>
        <v>0.65782738095238091</v>
      </c>
      <c r="G333">
        <f t="shared" si="33"/>
        <v>0.89348040829766218</v>
      </c>
      <c r="H333">
        <f t="shared" si="28"/>
        <v>0.64630952380952389</v>
      </c>
      <c r="I333">
        <f t="shared" si="29"/>
        <v>0.86144495664581289</v>
      </c>
    </row>
    <row r="334" spans="1:9" x14ac:dyDescent="0.25">
      <c r="A334" s="2">
        <v>36595</v>
      </c>
      <c r="B334">
        <v>0.75619047619047619</v>
      </c>
      <c r="C334">
        <v>1.0299637800460981</v>
      </c>
      <c r="D334">
        <f t="shared" si="30"/>
        <v>0.70309523809523811</v>
      </c>
      <c r="E334">
        <f t="shared" si="31"/>
        <v>0.9845242015146527</v>
      </c>
      <c r="F334">
        <f t="shared" si="32"/>
        <v>0.67196428571428568</v>
      </c>
      <c r="G334">
        <f t="shared" si="33"/>
        <v>0.92159203161014169</v>
      </c>
      <c r="H334">
        <f t="shared" si="28"/>
        <v>0.65321428571428564</v>
      </c>
      <c r="I334">
        <f t="shared" si="29"/>
        <v>0.88310833058939731</v>
      </c>
    </row>
    <row r="335" spans="1:9" x14ac:dyDescent="0.25">
      <c r="A335" s="2">
        <v>36602</v>
      </c>
      <c r="B335">
        <v>0.73595238095238091</v>
      </c>
      <c r="C335">
        <v>1.0548238393151137</v>
      </c>
      <c r="D335">
        <f t="shared" si="30"/>
        <v>0.72059523809523807</v>
      </c>
      <c r="E335">
        <f t="shared" si="31"/>
        <v>1.012059598287784</v>
      </c>
      <c r="F335">
        <f t="shared" si="32"/>
        <v>0.69440476190476186</v>
      </c>
      <c r="G335">
        <f t="shared" si="33"/>
        <v>0.95095900559762936</v>
      </c>
      <c r="H335">
        <f t="shared" ref="H335:H377" si="34">AVERAGE(B323:B334)</f>
        <v>0.66617063492063489</v>
      </c>
      <c r="I335">
        <f t="shared" ref="I335:I377" si="35">AVERAGE(C323:C334)</f>
        <v>0.90436011414773343</v>
      </c>
    </row>
    <row r="336" spans="1:9" x14ac:dyDescent="0.25">
      <c r="A336" s="2">
        <v>36609</v>
      </c>
      <c r="B336">
        <v>0.66714285714285715</v>
      </c>
      <c r="C336">
        <v>1.0398419492920645</v>
      </c>
      <c r="D336">
        <f t="shared" ref="D336:D377" si="36">AVERAGE(B332:B335)</f>
        <v>0.7293452380952381</v>
      </c>
      <c r="E336">
        <f t="shared" ref="E336:E377" si="37">AVERAGE(C332:C335)</f>
        <v>1.0404593348699374</v>
      </c>
      <c r="F336">
        <f t="shared" si="32"/>
        <v>0.70300595238095243</v>
      </c>
      <c r="G336">
        <f t="shared" si="33"/>
        <v>0.97907062891010876</v>
      </c>
      <c r="H336">
        <f t="shared" si="34"/>
        <v>0.67444444444444451</v>
      </c>
      <c r="I336">
        <f t="shared" si="35"/>
        <v>0.92477499725606416</v>
      </c>
    </row>
    <row r="337" spans="1:9" x14ac:dyDescent="0.25">
      <c r="A337" s="2">
        <v>36616</v>
      </c>
      <c r="B337">
        <v>0.64047619047619042</v>
      </c>
      <c r="C337">
        <v>1.0158050707935462</v>
      </c>
      <c r="D337">
        <f t="shared" si="36"/>
        <v>0.72047619047619049</v>
      </c>
      <c r="E337">
        <f t="shared" si="37"/>
        <v>1.042352650642081</v>
      </c>
      <c r="F337">
        <f t="shared" si="32"/>
        <v>0.70247023809523812</v>
      </c>
      <c r="G337">
        <f t="shared" si="33"/>
        <v>0.99843595653605544</v>
      </c>
      <c r="H337">
        <f t="shared" si="34"/>
        <v>0.6787103174603174</v>
      </c>
      <c r="I337">
        <f t="shared" si="35"/>
        <v>0.94310448907913502</v>
      </c>
    </row>
    <row r="338" spans="1:9" x14ac:dyDescent="0.25">
      <c r="A338" s="2">
        <v>36623</v>
      </c>
      <c r="B338">
        <v>0.59619047619047616</v>
      </c>
      <c r="C338">
        <v>0.99736582153440889</v>
      </c>
      <c r="D338">
        <f t="shared" si="36"/>
        <v>0.69994047619047617</v>
      </c>
      <c r="E338">
        <f t="shared" si="37"/>
        <v>1.0351086598617056</v>
      </c>
      <c r="F338">
        <f t="shared" si="32"/>
        <v>0.70151785714285708</v>
      </c>
      <c r="G338">
        <f t="shared" si="33"/>
        <v>1.0098164306881792</v>
      </c>
      <c r="H338">
        <f t="shared" si="34"/>
        <v>0.68128968253968258</v>
      </c>
      <c r="I338">
        <f t="shared" si="35"/>
        <v>0.9594309076939963</v>
      </c>
    </row>
    <row r="339" spans="1:9" x14ac:dyDescent="0.25">
      <c r="A339" s="2">
        <v>36630</v>
      </c>
      <c r="B339">
        <v>0.6088095238095238</v>
      </c>
      <c r="C339">
        <v>1.0322686862034902</v>
      </c>
      <c r="D339">
        <f t="shared" si="36"/>
        <v>0.65994047619047613</v>
      </c>
      <c r="E339">
        <f t="shared" si="37"/>
        <v>1.0269591702337832</v>
      </c>
      <c r="F339">
        <f t="shared" si="32"/>
        <v>0.69026785714285721</v>
      </c>
      <c r="G339">
        <f t="shared" si="33"/>
        <v>1.0195093842607839</v>
      </c>
      <c r="H339">
        <f t="shared" si="34"/>
        <v>0.68291666666666651</v>
      </c>
      <c r="I339">
        <f t="shared" si="35"/>
        <v>0.97629239380968069</v>
      </c>
    </row>
    <row r="340" spans="1:9" x14ac:dyDescent="0.25">
      <c r="A340" s="2">
        <v>36637</v>
      </c>
      <c r="B340">
        <v>0.61619047619047618</v>
      </c>
      <c r="C340">
        <v>0.89990121830754044</v>
      </c>
      <c r="D340">
        <f t="shared" si="36"/>
        <v>0.62815476190476194</v>
      </c>
      <c r="E340">
        <f t="shared" si="37"/>
        <v>1.0213203819558774</v>
      </c>
      <c r="F340">
        <f t="shared" si="32"/>
        <v>0.67874999999999996</v>
      </c>
      <c r="G340">
        <f t="shared" si="33"/>
        <v>1.0308898584129074</v>
      </c>
      <c r="H340">
        <f t="shared" si="34"/>
        <v>0.67805555555555552</v>
      </c>
      <c r="I340">
        <f t="shared" si="35"/>
        <v>0.99315387992536497</v>
      </c>
    </row>
    <row r="341" spans="1:9" x14ac:dyDescent="0.25">
      <c r="A341" s="2">
        <v>36644</v>
      </c>
      <c r="B341">
        <v>0.61285714285714277</v>
      </c>
      <c r="C341">
        <v>0.89990121830754044</v>
      </c>
      <c r="D341">
        <f t="shared" si="36"/>
        <v>0.61541666666666672</v>
      </c>
      <c r="E341">
        <f t="shared" si="37"/>
        <v>0.98633519920974644</v>
      </c>
      <c r="F341">
        <f t="shared" si="32"/>
        <v>0.6679464285714285</v>
      </c>
      <c r="G341">
        <f t="shared" si="33"/>
        <v>1.0143439249259139</v>
      </c>
      <c r="H341">
        <f t="shared" si="34"/>
        <v>0.67345238095238102</v>
      </c>
      <c r="I341">
        <f t="shared" si="35"/>
        <v>0.9944023707606191</v>
      </c>
    </row>
    <row r="342" spans="1:9" x14ac:dyDescent="0.25">
      <c r="A342" s="2">
        <v>36651</v>
      </c>
      <c r="B342">
        <v>0.64976190476190476</v>
      </c>
      <c r="C342">
        <v>1.0497201185380309</v>
      </c>
      <c r="D342">
        <f t="shared" si="36"/>
        <v>0.60851190476190475</v>
      </c>
      <c r="E342">
        <f t="shared" si="37"/>
        <v>0.95735923608824491</v>
      </c>
      <c r="F342">
        <f t="shared" ref="F342:F377" si="38">AVERAGE(B334:B341)</f>
        <v>0.65422619047619046</v>
      </c>
      <c r="G342">
        <f t="shared" ref="G342:G377" si="39">AVERAGE(C334:C341)</f>
        <v>0.99623394797497533</v>
      </c>
      <c r="H342">
        <f t="shared" si="34"/>
        <v>0.6705158730158729</v>
      </c>
      <c r="I342">
        <f t="shared" si="35"/>
        <v>0.99233069915486782</v>
      </c>
    </row>
    <row r="343" spans="1:9" x14ac:dyDescent="0.25">
      <c r="A343" s="2">
        <v>36658</v>
      </c>
      <c r="B343">
        <v>0.70523809523809522</v>
      </c>
      <c r="C343">
        <v>1.1147513994073099</v>
      </c>
      <c r="D343">
        <f t="shared" si="36"/>
        <v>0.62190476190476196</v>
      </c>
      <c r="E343">
        <f t="shared" si="37"/>
        <v>0.97044781033915051</v>
      </c>
      <c r="F343">
        <f t="shared" si="38"/>
        <v>0.64092261904761894</v>
      </c>
      <c r="G343">
        <f t="shared" si="39"/>
        <v>0.99870349028646699</v>
      </c>
      <c r="H343">
        <f t="shared" si="34"/>
        <v>0.66748015873015876</v>
      </c>
      <c r="I343">
        <f t="shared" si="35"/>
        <v>1.0031555262869063</v>
      </c>
    </row>
    <row r="344" spans="1:9" x14ac:dyDescent="0.25">
      <c r="A344" s="2">
        <v>36665</v>
      </c>
      <c r="B344">
        <v>0.71166666666666667</v>
      </c>
      <c r="C344">
        <v>1.1397760948304247</v>
      </c>
      <c r="D344">
        <f t="shared" si="36"/>
        <v>0.64601190476190473</v>
      </c>
      <c r="E344">
        <f t="shared" si="37"/>
        <v>0.99106848864010544</v>
      </c>
      <c r="F344">
        <f t="shared" si="38"/>
        <v>0.63708333333333333</v>
      </c>
      <c r="G344">
        <f t="shared" si="39"/>
        <v>1.0061944352979915</v>
      </c>
      <c r="H344">
        <f t="shared" si="34"/>
        <v>0.6678373015873017</v>
      </c>
      <c r="I344">
        <f t="shared" si="35"/>
        <v>1.0176160684886402</v>
      </c>
    </row>
    <row r="345" spans="1:9" x14ac:dyDescent="0.25">
      <c r="A345" s="2">
        <v>36672</v>
      </c>
      <c r="B345">
        <v>0.7142857142857143</v>
      </c>
      <c r="C345">
        <v>1.1848864010536715</v>
      </c>
      <c r="D345">
        <f t="shared" si="36"/>
        <v>0.66988095238095235</v>
      </c>
      <c r="E345">
        <f t="shared" si="37"/>
        <v>1.0510372077708265</v>
      </c>
      <c r="F345">
        <f t="shared" si="38"/>
        <v>0.64264880952380954</v>
      </c>
      <c r="G345">
        <f t="shared" si="39"/>
        <v>1.0186862034902866</v>
      </c>
      <c r="H345">
        <f t="shared" si="34"/>
        <v>0.66859126984126982</v>
      </c>
      <c r="I345">
        <f t="shared" si="35"/>
        <v>1.0265750192075513</v>
      </c>
    </row>
    <row r="346" spans="1:9" x14ac:dyDescent="0.25">
      <c r="A346" s="2">
        <v>36700</v>
      </c>
      <c r="B346">
        <v>0.7678571428571429</v>
      </c>
      <c r="C346">
        <v>1.2472835034573593</v>
      </c>
      <c r="D346">
        <f t="shared" si="36"/>
        <v>0.69523809523809521</v>
      </c>
      <c r="E346">
        <f t="shared" si="37"/>
        <v>1.1222835034573593</v>
      </c>
      <c r="F346">
        <f t="shared" si="38"/>
        <v>0.65187499999999998</v>
      </c>
      <c r="G346">
        <f t="shared" si="39"/>
        <v>1.039821369772802</v>
      </c>
      <c r="H346">
        <f t="shared" si="34"/>
        <v>0.66789682539682538</v>
      </c>
      <c r="I346">
        <f t="shared" si="35"/>
        <v>1.0382504664691032</v>
      </c>
    </row>
    <row r="347" spans="1:9" x14ac:dyDescent="0.25">
      <c r="A347" s="2">
        <v>36707</v>
      </c>
      <c r="B347">
        <v>0.77380952380952384</v>
      </c>
      <c r="C347">
        <v>1.2199539018768522</v>
      </c>
      <c r="D347">
        <f t="shared" si="36"/>
        <v>0.72476190476190472</v>
      </c>
      <c r="E347">
        <f t="shared" si="37"/>
        <v>1.1716743496871915</v>
      </c>
      <c r="F347">
        <f t="shared" si="38"/>
        <v>0.67333333333333345</v>
      </c>
      <c r="G347">
        <f t="shared" si="39"/>
        <v>1.071061080013171</v>
      </c>
      <c r="H347">
        <f t="shared" si="34"/>
        <v>0.66886904761904764</v>
      </c>
      <c r="I347">
        <f t="shared" si="35"/>
        <v>1.0563604434200415</v>
      </c>
    </row>
    <row r="348" spans="1:9" x14ac:dyDescent="0.25">
      <c r="A348" s="2">
        <v>36714</v>
      </c>
      <c r="B348">
        <v>0.72095238095238101</v>
      </c>
      <c r="C348">
        <v>1.2897596312150148</v>
      </c>
      <c r="D348">
        <f t="shared" si="36"/>
        <v>0.74190476190476184</v>
      </c>
      <c r="E348">
        <f t="shared" si="37"/>
        <v>1.197974975304577</v>
      </c>
      <c r="F348">
        <f t="shared" si="38"/>
        <v>0.69395833333333334</v>
      </c>
      <c r="G348">
        <f t="shared" si="39"/>
        <v>1.0945217319723413</v>
      </c>
      <c r="H348">
        <f t="shared" si="34"/>
        <v>0.67202380952380958</v>
      </c>
      <c r="I348">
        <f t="shared" si="35"/>
        <v>1.0701212819668533</v>
      </c>
    </row>
    <row r="349" spans="1:9" x14ac:dyDescent="0.25">
      <c r="A349" s="2">
        <v>36721</v>
      </c>
      <c r="B349">
        <v>0.74761904761904763</v>
      </c>
      <c r="C349">
        <v>1.1498189002304906</v>
      </c>
      <c r="D349">
        <f t="shared" si="36"/>
        <v>0.74422619047619043</v>
      </c>
      <c r="E349">
        <f t="shared" si="37"/>
        <v>1.2354708594007244</v>
      </c>
      <c r="F349">
        <f t="shared" si="38"/>
        <v>0.7070535714285715</v>
      </c>
      <c r="G349">
        <f t="shared" si="39"/>
        <v>1.1432540335857755</v>
      </c>
      <c r="H349">
        <f t="shared" si="34"/>
        <v>0.6765079365079365</v>
      </c>
      <c r="I349">
        <f t="shared" si="35"/>
        <v>1.0909477554604325</v>
      </c>
    </row>
    <row r="350" spans="1:9" x14ac:dyDescent="0.25">
      <c r="A350" s="2">
        <v>36728</v>
      </c>
      <c r="B350">
        <v>0.68</v>
      </c>
      <c r="C350">
        <v>1.1499835363845901</v>
      </c>
      <c r="D350">
        <f t="shared" si="36"/>
        <v>0.75255952380952384</v>
      </c>
      <c r="E350">
        <f t="shared" si="37"/>
        <v>1.2267039841949292</v>
      </c>
      <c r="F350">
        <f t="shared" si="38"/>
        <v>0.72389880952380958</v>
      </c>
      <c r="G350">
        <f t="shared" si="39"/>
        <v>1.1744937438261442</v>
      </c>
      <c r="H350">
        <f t="shared" si="34"/>
        <v>0.68543650793650801</v>
      </c>
      <c r="I350">
        <f t="shared" si="35"/>
        <v>1.1021155745801778</v>
      </c>
    </row>
    <row r="351" spans="1:9" x14ac:dyDescent="0.25">
      <c r="A351" s="2">
        <v>36735</v>
      </c>
      <c r="B351">
        <v>0.67095238095238097</v>
      </c>
      <c r="C351">
        <v>1.0599275600921962</v>
      </c>
      <c r="D351">
        <f t="shared" si="36"/>
        <v>0.73059523809523819</v>
      </c>
      <c r="E351">
        <f t="shared" si="37"/>
        <v>1.202378992426737</v>
      </c>
      <c r="F351">
        <f t="shared" si="38"/>
        <v>0.7276785714285714</v>
      </c>
      <c r="G351">
        <f t="shared" si="39"/>
        <v>1.1870266710569644</v>
      </c>
      <c r="H351">
        <f t="shared" si="34"/>
        <v>0.69242063492063499</v>
      </c>
      <c r="I351">
        <f t="shared" si="35"/>
        <v>1.1148337174843597</v>
      </c>
    </row>
    <row r="352" spans="1:9" x14ac:dyDescent="0.25">
      <c r="A352" s="2">
        <v>36742</v>
      </c>
      <c r="B352">
        <v>0.71333333333333337</v>
      </c>
      <c r="C352">
        <v>0.9799143891998684</v>
      </c>
      <c r="D352">
        <f t="shared" si="36"/>
        <v>0.70488095238095239</v>
      </c>
      <c r="E352">
        <f t="shared" si="37"/>
        <v>1.1623724069805728</v>
      </c>
      <c r="F352">
        <f t="shared" si="38"/>
        <v>0.72339285714285717</v>
      </c>
      <c r="G352">
        <f t="shared" si="39"/>
        <v>1.1801736911425751</v>
      </c>
      <c r="H352">
        <f t="shared" si="34"/>
        <v>0.69759920634920636</v>
      </c>
      <c r="I352">
        <f t="shared" si="35"/>
        <v>1.117138623641752</v>
      </c>
    </row>
    <row r="353" spans="1:9" x14ac:dyDescent="0.25">
      <c r="A353" s="2">
        <v>36749</v>
      </c>
      <c r="B353">
        <v>0.73857142857142855</v>
      </c>
      <c r="C353">
        <v>0.98238393151136005</v>
      </c>
      <c r="D353">
        <f t="shared" si="36"/>
        <v>0.70297619047619053</v>
      </c>
      <c r="E353">
        <f t="shared" si="37"/>
        <v>1.0849110964767863</v>
      </c>
      <c r="F353">
        <f t="shared" si="38"/>
        <v>0.72360119047619031</v>
      </c>
      <c r="G353">
        <f t="shared" si="39"/>
        <v>1.1601909779387554</v>
      </c>
      <c r="H353">
        <f t="shared" si="34"/>
        <v>0.70569444444444451</v>
      </c>
      <c r="I353">
        <f t="shared" si="35"/>
        <v>1.1238063878827791</v>
      </c>
    </row>
    <row r="354" spans="1:9" x14ac:dyDescent="0.25">
      <c r="A354" s="2">
        <v>36756</v>
      </c>
      <c r="B354">
        <v>0.7616666666666666</v>
      </c>
      <c r="C354">
        <v>1.0098781692459664</v>
      </c>
      <c r="D354">
        <f t="shared" si="36"/>
        <v>0.70071428571428573</v>
      </c>
      <c r="E354">
        <f t="shared" si="37"/>
        <v>1.0430523542970036</v>
      </c>
      <c r="F354">
        <f t="shared" si="38"/>
        <v>0.72663690476190468</v>
      </c>
      <c r="G354">
        <f t="shared" si="39"/>
        <v>1.1348781692459662</v>
      </c>
      <c r="H354">
        <f t="shared" si="34"/>
        <v>0.71617063492063504</v>
      </c>
      <c r="I354">
        <f t="shared" si="35"/>
        <v>1.1306799473164306</v>
      </c>
    </row>
    <row r="355" spans="1:9" x14ac:dyDescent="0.25">
      <c r="A355" s="2">
        <v>36763</v>
      </c>
      <c r="B355">
        <v>0.76261904761904764</v>
      </c>
      <c r="C355">
        <v>1.0297991438919987</v>
      </c>
      <c r="D355">
        <f t="shared" si="36"/>
        <v>0.72113095238095237</v>
      </c>
      <c r="E355">
        <f t="shared" si="37"/>
        <v>1.0080260125123477</v>
      </c>
      <c r="F355">
        <f t="shared" si="38"/>
        <v>0.72586309523809522</v>
      </c>
      <c r="G355">
        <f t="shared" si="39"/>
        <v>1.1052025024695424</v>
      </c>
      <c r="H355">
        <f t="shared" si="34"/>
        <v>0.72549603174603161</v>
      </c>
      <c r="I355">
        <f t="shared" si="35"/>
        <v>1.1273597848754255</v>
      </c>
    </row>
    <row r="356" spans="1:9" x14ac:dyDescent="0.25">
      <c r="A356" s="2">
        <v>36777</v>
      </c>
      <c r="B356">
        <v>0.80071428571428582</v>
      </c>
      <c r="C356">
        <v>1.0623971024036878</v>
      </c>
      <c r="D356">
        <f t="shared" si="36"/>
        <v>0.74404761904761907</v>
      </c>
      <c r="E356">
        <f t="shared" si="37"/>
        <v>1.0004939084622984</v>
      </c>
      <c r="F356">
        <f t="shared" si="38"/>
        <v>0.72446428571428567</v>
      </c>
      <c r="G356">
        <f t="shared" si="39"/>
        <v>1.0814331577214356</v>
      </c>
      <c r="H356">
        <f t="shared" si="34"/>
        <v>0.73027777777777769</v>
      </c>
      <c r="I356">
        <f t="shared" si="35"/>
        <v>1.1202804302491496</v>
      </c>
    </row>
    <row r="357" spans="1:9" x14ac:dyDescent="0.25">
      <c r="A357" s="2">
        <v>36784</v>
      </c>
      <c r="B357">
        <v>0.85523809523809524</v>
      </c>
      <c r="C357">
        <v>1.077378992426737</v>
      </c>
      <c r="D357">
        <f t="shared" si="36"/>
        <v>0.76589285714285715</v>
      </c>
      <c r="E357">
        <f t="shared" si="37"/>
        <v>1.0211145867632532</v>
      </c>
      <c r="F357">
        <f t="shared" si="38"/>
        <v>0.73443452380952379</v>
      </c>
      <c r="G357">
        <f t="shared" si="39"/>
        <v>1.0530128416200197</v>
      </c>
      <c r="H357">
        <f t="shared" si="34"/>
        <v>0.73769841269841263</v>
      </c>
      <c r="I357">
        <f t="shared" si="35"/>
        <v>1.1138321808802549</v>
      </c>
    </row>
    <row r="358" spans="1:9" x14ac:dyDescent="0.25">
      <c r="A358" s="2">
        <v>36805</v>
      </c>
      <c r="B358">
        <v>0.73476190476190473</v>
      </c>
      <c r="C358">
        <v>1.0047744484688836</v>
      </c>
      <c r="D358">
        <f t="shared" si="36"/>
        <v>0.79505952380952383</v>
      </c>
      <c r="E358">
        <f t="shared" si="37"/>
        <v>1.0448633519920973</v>
      </c>
      <c r="F358">
        <f t="shared" si="38"/>
        <v>0.74788690476190489</v>
      </c>
      <c r="G358">
        <f t="shared" si="39"/>
        <v>1.0439578531445506</v>
      </c>
      <c r="H358">
        <f t="shared" si="34"/>
        <v>0.74944444444444436</v>
      </c>
      <c r="I358">
        <f t="shared" si="35"/>
        <v>1.1048732301613435</v>
      </c>
    </row>
    <row r="359" spans="1:9" x14ac:dyDescent="0.25">
      <c r="A359" s="2">
        <v>36812</v>
      </c>
      <c r="B359">
        <v>0.83309523809523811</v>
      </c>
      <c r="C359">
        <v>1.0098781692459664</v>
      </c>
      <c r="D359">
        <f t="shared" si="36"/>
        <v>0.78833333333333333</v>
      </c>
      <c r="E359">
        <f t="shared" si="37"/>
        <v>1.0435874217978267</v>
      </c>
      <c r="F359">
        <f t="shared" si="38"/>
        <v>0.75473214285714296</v>
      </c>
      <c r="G359">
        <f t="shared" si="39"/>
        <v>1.0258067171550871</v>
      </c>
      <c r="H359">
        <f t="shared" si="34"/>
        <v>0.74668650793650793</v>
      </c>
      <c r="I359">
        <f t="shared" si="35"/>
        <v>1.0846641422456373</v>
      </c>
    </row>
    <row r="360" spans="1:9" x14ac:dyDescent="0.25">
      <c r="A360" s="2">
        <v>36833</v>
      </c>
      <c r="B360">
        <v>0.77880952380952384</v>
      </c>
      <c r="C360">
        <v>0.97003621995390199</v>
      </c>
      <c r="D360">
        <f t="shared" si="36"/>
        <v>0.80595238095238098</v>
      </c>
      <c r="E360">
        <f t="shared" si="37"/>
        <v>1.0386071781363186</v>
      </c>
      <c r="F360">
        <f t="shared" si="38"/>
        <v>0.77499999999999991</v>
      </c>
      <c r="G360">
        <f t="shared" si="39"/>
        <v>1.0195505432993086</v>
      </c>
      <c r="H360">
        <f t="shared" si="34"/>
        <v>0.75162698412698414</v>
      </c>
      <c r="I360">
        <f t="shared" si="35"/>
        <v>1.0671578311930634</v>
      </c>
    </row>
    <row r="361" spans="1:9" x14ac:dyDescent="0.25">
      <c r="A361" s="2">
        <v>36840</v>
      </c>
      <c r="B361">
        <v>0.81</v>
      </c>
      <c r="C361">
        <v>1.0049390846229833</v>
      </c>
      <c r="D361">
        <f t="shared" si="36"/>
        <v>0.80047619047619034</v>
      </c>
      <c r="E361">
        <f t="shared" si="37"/>
        <v>1.0155169575238721</v>
      </c>
      <c r="F361">
        <f t="shared" si="38"/>
        <v>0.78318452380952375</v>
      </c>
      <c r="G361">
        <f t="shared" si="39"/>
        <v>1.0183157721435627</v>
      </c>
      <c r="H361">
        <f t="shared" si="34"/>
        <v>0.75644841269841268</v>
      </c>
      <c r="I361">
        <f t="shared" si="35"/>
        <v>1.0405142135879706</v>
      </c>
    </row>
    <row r="362" spans="1:9" x14ac:dyDescent="0.25">
      <c r="A362" s="2">
        <v>36847</v>
      </c>
      <c r="B362">
        <v>0.84404761904761916</v>
      </c>
      <c r="C362">
        <v>1.0349028646690814</v>
      </c>
      <c r="D362">
        <f t="shared" si="36"/>
        <v>0.78916666666666668</v>
      </c>
      <c r="E362">
        <f t="shared" si="37"/>
        <v>0.99740698057293375</v>
      </c>
      <c r="F362">
        <f t="shared" si="38"/>
        <v>0.79211309523809526</v>
      </c>
      <c r="G362">
        <f t="shared" si="39"/>
        <v>1.0211351662825154</v>
      </c>
      <c r="H362">
        <f t="shared" si="34"/>
        <v>0.76164682539682549</v>
      </c>
      <c r="I362">
        <f t="shared" si="35"/>
        <v>1.0284408956206785</v>
      </c>
    </row>
    <row r="363" spans="1:9" x14ac:dyDescent="0.25">
      <c r="A363" s="2">
        <v>36854</v>
      </c>
      <c r="B363">
        <v>0.84285714285714286</v>
      </c>
      <c r="C363">
        <v>1.0098781692459664</v>
      </c>
      <c r="D363">
        <f t="shared" si="36"/>
        <v>0.81648809523809529</v>
      </c>
      <c r="E363">
        <f t="shared" si="37"/>
        <v>1.0049390846229831</v>
      </c>
      <c r="F363">
        <f t="shared" si="38"/>
        <v>0.80241071428571431</v>
      </c>
      <c r="G363">
        <f t="shared" si="39"/>
        <v>1.024263253210405</v>
      </c>
      <c r="H363">
        <f t="shared" si="34"/>
        <v>0.77531746031746029</v>
      </c>
      <c r="I363">
        <f t="shared" si="35"/>
        <v>1.0188508396443858</v>
      </c>
    </row>
    <row r="364" spans="1:9" x14ac:dyDescent="0.25">
      <c r="A364" s="2">
        <v>36868</v>
      </c>
      <c r="B364">
        <v>0.67714285714285716</v>
      </c>
      <c r="C364">
        <v>0.94484688837668751</v>
      </c>
      <c r="D364">
        <f t="shared" si="36"/>
        <v>0.81892857142857156</v>
      </c>
      <c r="E364">
        <f t="shared" si="37"/>
        <v>1.0049390846229833</v>
      </c>
      <c r="F364">
        <f t="shared" si="38"/>
        <v>0.81244047619047621</v>
      </c>
      <c r="G364">
        <f t="shared" si="39"/>
        <v>1.021773131379651</v>
      </c>
      <c r="H364">
        <f t="shared" si="34"/>
        <v>0.78964285714285698</v>
      </c>
      <c r="I364">
        <f t="shared" si="35"/>
        <v>1.014680057073867</v>
      </c>
    </row>
    <row r="365" spans="1:9" x14ac:dyDescent="0.25">
      <c r="A365" s="2">
        <v>36875</v>
      </c>
      <c r="B365">
        <v>0.68738095238095243</v>
      </c>
      <c r="C365">
        <v>0.95488969377675337</v>
      </c>
      <c r="D365">
        <f t="shared" si="36"/>
        <v>0.79351190476190481</v>
      </c>
      <c r="E365">
        <f t="shared" si="37"/>
        <v>0.99864175172867953</v>
      </c>
      <c r="F365">
        <f t="shared" si="38"/>
        <v>0.79699404761904746</v>
      </c>
      <c r="G365">
        <f t="shared" si="39"/>
        <v>1.0070793546262757</v>
      </c>
      <c r="H365">
        <f t="shared" si="34"/>
        <v>0.78662698412698406</v>
      </c>
      <c r="I365">
        <f t="shared" si="35"/>
        <v>1.0117577653386018</v>
      </c>
    </row>
    <row r="366" spans="1:9" x14ac:dyDescent="0.25">
      <c r="A366" s="2">
        <v>36882</v>
      </c>
      <c r="B366">
        <v>0.62333333333333329</v>
      </c>
      <c r="C366">
        <v>0.90484030293052364</v>
      </c>
      <c r="D366">
        <f t="shared" si="36"/>
        <v>0.7628571428571429</v>
      </c>
      <c r="E366">
        <f t="shared" si="37"/>
        <v>0.98612940401712224</v>
      </c>
      <c r="F366">
        <f t="shared" si="38"/>
        <v>0.77601190476190474</v>
      </c>
      <c r="G366">
        <f t="shared" si="39"/>
        <v>0.99176819229502799</v>
      </c>
      <c r="H366">
        <f t="shared" si="34"/>
        <v>0.78236111111111117</v>
      </c>
      <c r="I366">
        <f t="shared" si="35"/>
        <v>1.0094665788607178</v>
      </c>
    </row>
    <row r="367" spans="1:9" x14ac:dyDescent="0.25">
      <c r="A367" s="2">
        <v>36889</v>
      </c>
      <c r="B367">
        <v>0.63809523809523816</v>
      </c>
      <c r="C367">
        <v>0.90484030293052364</v>
      </c>
      <c r="D367">
        <f t="shared" si="36"/>
        <v>0.70767857142857138</v>
      </c>
      <c r="E367">
        <f t="shared" si="37"/>
        <v>0.95361376358248284</v>
      </c>
      <c r="F367">
        <f t="shared" si="38"/>
        <v>0.76208333333333322</v>
      </c>
      <c r="G367">
        <f t="shared" si="39"/>
        <v>0.97927642410273286</v>
      </c>
      <c r="H367">
        <f t="shared" si="34"/>
        <v>0.77083333333333337</v>
      </c>
      <c r="I367">
        <f t="shared" si="35"/>
        <v>1.000713423334431</v>
      </c>
    </row>
    <row r="368" spans="1:9" x14ac:dyDescent="0.25">
      <c r="A368" s="2">
        <v>36896</v>
      </c>
      <c r="B368">
        <v>0.66547619047619044</v>
      </c>
      <c r="C368">
        <v>0.94978597299967071</v>
      </c>
      <c r="D368">
        <f t="shared" si="36"/>
        <v>0.65648809523809526</v>
      </c>
      <c r="E368">
        <f t="shared" si="37"/>
        <v>0.92735429700362193</v>
      </c>
      <c r="F368">
        <f t="shared" si="38"/>
        <v>0.73770833333333341</v>
      </c>
      <c r="G368">
        <f t="shared" si="39"/>
        <v>0.96614669081330262</v>
      </c>
      <c r="H368">
        <f t="shared" si="34"/>
        <v>0.76045634920634919</v>
      </c>
      <c r="I368">
        <f t="shared" si="35"/>
        <v>0.9903001865876413</v>
      </c>
    </row>
    <row r="369" spans="1:9" x14ac:dyDescent="0.25">
      <c r="A369" s="2">
        <v>36903</v>
      </c>
      <c r="B369">
        <v>0.71547619047619049</v>
      </c>
      <c r="C369">
        <v>1.0299637800460981</v>
      </c>
      <c r="D369">
        <f t="shared" si="36"/>
        <v>0.65357142857142858</v>
      </c>
      <c r="E369">
        <f t="shared" si="37"/>
        <v>0.92858906815936781</v>
      </c>
      <c r="F369">
        <f t="shared" si="38"/>
        <v>0.72354166666666675</v>
      </c>
      <c r="G369">
        <f t="shared" si="39"/>
        <v>0.96361540994402362</v>
      </c>
      <c r="H369">
        <f t="shared" si="34"/>
        <v>0.74918650793650787</v>
      </c>
      <c r="I369">
        <f t="shared" si="35"/>
        <v>0.98091592580397302</v>
      </c>
    </row>
    <row r="370" spans="1:9" x14ac:dyDescent="0.25">
      <c r="A370" s="2">
        <v>36910</v>
      </c>
      <c r="B370">
        <v>0.76642857142857135</v>
      </c>
      <c r="C370">
        <v>1.037372406980573</v>
      </c>
      <c r="D370">
        <f t="shared" si="36"/>
        <v>0.66059523809523812</v>
      </c>
      <c r="E370">
        <f t="shared" si="37"/>
        <v>0.94735758972670414</v>
      </c>
      <c r="F370">
        <f t="shared" si="38"/>
        <v>0.71172619047619046</v>
      </c>
      <c r="G370">
        <f t="shared" si="39"/>
        <v>0.96674349687191308</v>
      </c>
      <c r="H370">
        <f t="shared" si="34"/>
        <v>0.7375396825396825</v>
      </c>
      <c r="I370">
        <f t="shared" si="35"/>
        <v>0.97696465810558664</v>
      </c>
    </row>
    <row r="371" spans="1:9" x14ac:dyDescent="0.25">
      <c r="A371" s="2">
        <v>36917</v>
      </c>
      <c r="B371">
        <v>0.70880952380952378</v>
      </c>
      <c r="C371">
        <v>1.0098781692459664</v>
      </c>
      <c r="D371">
        <f t="shared" si="36"/>
        <v>0.69636904761904761</v>
      </c>
      <c r="E371">
        <f t="shared" si="37"/>
        <v>0.98049061573921636</v>
      </c>
      <c r="F371">
        <f t="shared" si="38"/>
        <v>0.70202380952380949</v>
      </c>
      <c r="G371">
        <f t="shared" si="39"/>
        <v>0.9670521896608496</v>
      </c>
      <c r="H371">
        <f t="shared" si="34"/>
        <v>0.74017857142857135</v>
      </c>
      <c r="I371">
        <f t="shared" si="35"/>
        <v>0.97968115464822736</v>
      </c>
    </row>
    <row r="372" spans="1:9" x14ac:dyDescent="0.25">
      <c r="A372" s="2">
        <v>36931</v>
      </c>
      <c r="B372">
        <v>0.7388095238095238</v>
      </c>
      <c r="C372">
        <v>1.0248600592690156</v>
      </c>
      <c r="D372">
        <f t="shared" si="36"/>
        <v>0.71404761904761904</v>
      </c>
      <c r="E372">
        <f t="shared" si="37"/>
        <v>1.0067500823180771</v>
      </c>
      <c r="F372">
        <f t="shared" si="38"/>
        <v>0.68526785714285721</v>
      </c>
      <c r="G372">
        <f t="shared" si="39"/>
        <v>0.96705218966084949</v>
      </c>
      <c r="H372">
        <f t="shared" si="34"/>
        <v>0.72982142857142851</v>
      </c>
      <c r="I372">
        <f t="shared" si="35"/>
        <v>0.97968115464822747</v>
      </c>
    </row>
    <row r="373" spans="1:9" x14ac:dyDescent="0.25">
      <c r="A373" s="2">
        <v>36938</v>
      </c>
      <c r="B373">
        <v>0.69428571428571428</v>
      </c>
      <c r="C373">
        <v>1.0398419492920645</v>
      </c>
      <c r="D373">
        <f t="shared" si="36"/>
        <v>0.73238095238095235</v>
      </c>
      <c r="E373">
        <f t="shared" si="37"/>
        <v>1.0255186038854134</v>
      </c>
      <c r="F373">
        <f t="shared" si="38"/>
        <v>0.69297619047619041</v>
      </c>
      <c r="G373">
        <f t="shared" si="39"/>
        <v>0.9770538360223906</v>
      </c>
      <c r="H373">
        <f t="shared" si="34"/>
        <v>0.72648809523809532</v>
      </c>
      <c r="I373">
        <f t="shared" si="35"/>
        <v>0.98424980792448691</v>
      </c>
    </row>
    <row r="374" spans="1:9" x14ac:dyDescent="0.25">
      <c r="A374" s="2">
        <v>36945</v>
      </c>
      <c r="B374">
        <v>0.69142857142857139</v>
      </c>
      <c r="C374">
        <v>1.0398419492920645</v>
      </c>
      <c r="D374">
        <f t="shared" si="36"/>
        <v>0.72708333333333341</v>
      </c>
      <c r="E374">
        <f t="shared" si="37"/>
        <v>1.0279881461969049</v>
      </c>
      <c r="F374">
        <f t="shared" si="38"/>
        <v>0.69383928571428566</v>
      </c>
      <c r="G374">
        <f t="shared" si="39"/>
        <v>0.98767286796180453</v>
      </c>
      <c r="H374">
        <f t="shared" si="34"/>
        <v>0.71684523809523804</v>
      </c>
      <c r="I374">
        <f t="shared" si="35"/>
        <v>0.98715837998024369</v>
      </c>
    </row>
    <row r="375" spans="1:9" x14ac:dyDescent="0.25">
      <c r="A375" s="2">
        <v>36959</v>
      </c>
      <c r="B375">
        <v>0.66690476190476189</v>
      </c>
      <c r="C375">
        <v>1.0098781692459664</v>
      </c>
      <c r="D375">
        <f t="shared" si="36"/>
        <v>0.70833333333333326</v>
      </c>
      <c r="E375">
        <f t="shared" si="37"/>
        <v>1.0286055317747778</v>
      </c>
      <c r="F375">
        <f t="shared" si="38"/>
        <v>0.70235119047619043</v>
      </c>
      <c r="G375">
        <f t="shared" si="39"/>
        <v>1.0045480737569972</v>
      </c>
      <c r="H375">
        <f t="shared" si="34"/>
        <v>0.70412698412698405</v>
      </c>
      <c r="I375">
        <f t="shared" si="35"/>
        <v>0.98756997036549221</v>
      </c>
    </row>
    <row r="376" spans="1:9" x14ac:dyDescent="0.25">
      <c r="A376" s="2">
        <v>36966</v>
      </c>
      <c r="B376">
        <v>0.6366666666666666</v>
      </c>
      <c r="C376">
        <v>1.0523542970036222</v>
      </c>
      <c r="D376">
        <f t="shared" si="36"/>
        <v>0.69785714285714273</v>
      </c>
      <c r="E376">
        <f t="shared" si="37"/>
        <v>1.0286055317747778</v>
      </c>
      <c r="F376">
        <f t="shared" si="38"/>
        <v>0.70595238095238089</v>
      </c>
      <c r="G376">
        <f t="shared" si="39"/>
        <v>1.0176778070464274</v>
      </c>
      <c r="H376">
        <f t="shared" si="34"/>
        <v>0.68946428571428564</v>
      </c>
      <c r="I376">
        <f t="shared" si="35"/>
        <v>0.98756997036549221</v>
      </c>
    </row>
    <row r="377" spans="1:9" x14ac:dyDescent="0.25">
      <c r="A377" s="2">
        <v>36973</v>
      </c>
      <c r="B377">
        <v>0.65</v>
      </c>
      <c r="C377">
        <v>1.059762923938097</v>
      </c>
      <c r="D377">
        <f t="shared" si="36"/>
        <v>0.67232142857142851</v>
      </c>
      <c r="E377">
        <f t="shared" si="37"/>
        <v>1.0354790912084293</v>
      </c>
      <c r="F377">
        <f t="shared" si="38"/>
        <v>0.70235119047619055</v>
      </c>
      <c r="G377">
        <f t="shared" si="39"/>
        <v>1.0304988475469214</v>
      </c>
      <c r="H377">
        <f t="shared" si="34"/>
        <v>0.68609126984126967</v>
      </c>
      <c r="I377">
        <f t="shared" si="35"/>
        <v>0.99652892108440361</v>
      </c>
    </row>
    <row r="378" spans="1:9" x14ac:dyDescent="0.25">
      <c r="A378" s="2">
        <v>36980</v>
      </c>
      <c r="B378">
        <v>0.62595238095238093</v>
      </c>
    </row>
    <row r="379" spans="1:9" x14ac:dyDescent="0.25">
      <c r="A379" s="2">
        <v>36987</v>
      </c>
      <c r="B379">
        <v>0.64428571428571424</v>
      </c>
    </row>
    <row r="380" spans="1:9" x14ac:dyDescent="0.25">
      <c r="A380" s="2">
        <v>36990</v>
      </c>
      <c r="B380">
        <v>0.6495238095238095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534"/>
  <sheetViews>
    <sheetView workbookViewId="0">
      <selection activeCell="K25" sqref="K25"/>
    </sheetView>
  </sheetViews>
  <sheetFormatPr defaultColWidth="9.109375" defaultRowHeight="13.2" x14ac:dyDescent="0.25"/>
  <cols>
    <col min="1" max="2" width="9.109375" style="15"/>
    <col min="3" max="3" width="7" style="15" bestFit="1" customWidth="1"/>
    <col min="4" max="7" width="9.109375" style="15"/>
    <col min="8" max="8" width="18.6640625" style="15" bestFit="1" customWidth="1"/>
    <col min="9" max="16384" width="9.109375" style="15"/>
  </cols>
  <sheetData>
    <row r="1" spans="1:16" x14ac:dyDescent="0.25">
      <c r="A1" s="14" t="s">
        <v>6</v>
      </c>
      <c r="B1" s="15" t="s">
        <v>36</v>
      </c>
      <c r="C1" s="15" t="s">
        <v>35</v>
      </c>
      <c r="H1" t="s">
        <v>9</v>
      </c>
      <c r="I1"/>
      <c r="J1"/>
      <c r="K1"/>
      <c r="L1"/>
      <c r="M1"/>
      <c r="N1"/>
      <c r="O1"/>
      <c r="P1"/>
    </row>
    <row r="2" spans="1:16" ht="13.8" thickBot="1" x14ac:dyDescent="0.3">
      <c r="A2" s="16">
        <v>34912</v>
      </c>
      <c r="B2" s="15">
        <v>9.3928571428571431E-2</v>
      </c>
      <c r="C2" s="15">
        <v>0.40630000000000005</v>
      </c>
      <c r="H2"/>
      <c r="I2"/>
      <c r="J2"/>
      <c r="K2"/>
      <c r="L2"/>
      <c r="M2"/>
      <c r="N2"/>
      <c r="O2"/>
      <c r="P2"/>
    </row>
    <row r="3" spans="1:16" x14ac:dyDescent="0.25">
      <c r="A3" s="16">
        <v>34943</v>
      </c>
      <c r="B3" s="15">
        <v>9.7506802721088442E-2</v>
      </c>
      <c r="C3" s="15">
        <v>0.34700000000000003</v>
      </c>
      <c r="H3" s="6" t="s">
        <v>10</v>
      </c>
      <c r="I3" s="6"/>
      <c r="J3"/>
      <c r="K3"/>
      <c r="L3"/>
      <c r="M3"/>
      <c r="N3"/>
      <c r="O3"/>
      <c r="P3"/>
    </row>
    <row r="4" spans="1:16" x14ac:dyDescent="0.25">
      <c r="A4" s="16">
        <v>34973</v>
      </c>
      <c r="B4" s="15">
        <v>0.10464906597559658</v>
      </c>
      <c r="C4" s="15">
        <v>0.3075</v>
      </c>
      <c r="H4" s="3" t="s">
        <v>11</v>
      </c>
      <c r="I4" s="3">
        <v>0.69785037278239181</v>
      </c>
      <c r="J4"/>
      <c r="K4"/>
      <c r="L4"/>
      <c r="M4"/>
      <c r="N4"/>
      <c r="O4"/>
      <c r="P4"/>
    </row>
    <row r="5" spans="1:16" x14ac:dyDescent="0.25">
      <c r="A5" s="16">
        <v>35004</v>
      </c>
      <c r="B5" s="15">
        <v>0.12133185941043084</v>
      </c>
      <c r="C5" s="15">
        <v>0.30380000000000001</v>
      </c>
      <c r="H5" s="3" t="s">
        <v>12</v>
      </c>
      <c r="I5" s="3">
        <v>0.48699514279252315</v>
      </c>
      <c r="J5"/>
      <c r="K5"/>
      <c r="L5"/>
      <c r="M5"/>
      <c r="N5"/>
      <c r="O5"/>
      <c r="P5"/>
    </row>
    <row r="6" spans="1:16" x14ac:dyDescent="0.25">
      <c r="A6" s="16">
        <v>35034</v>
      </c>
      <c r="B6" s="15">
        <v>0.16373390022675732</v>
      </c>
      <c r="C6" s="15">
        <v>0.32630000000000003</v>
      </c>
      <c r="H6" s="3" t="s">
        <v>13</v>
      </c>
      <c r="I6" s="3">
        <v>0.47933835387897877</v>
      </c>
      <c r="J6"/>
      <c r="K6"/>
      <c r="L6"/>
      <c r="M6"/>
      <c r="N6"/>
      <c r="O6"/>
      <c r="P6"/>
    </row>
    <row r="7" spans="1:16" x14ac:dyDescent="0.25">
      <c r="A7" s="16">
        <v>35065</v>
      </c>
      <c r="B7" s="15">
        <v>0.17359843331271904</v>
      </c>
      <c r="C7" s="15">
        <v>0.43799999999999994</v>
      </c>
      <c r="H7" s="3" t="s">
        <v>14</v>
      </c>
      <c r="I7" s="3">
        <v>0.11826518467843804</v>
      </c>
      <c r="J7"/>
      <c r="K7"/>
      <c r="L7"/>
      <c r="M7"/>
      <c r="N7"/>
      <c r="O7"/>
      <c r="P7"/>
    </row>
    <row r="8" spans="1:16" ht="13.8" thickBot="1" x14ac:dyDescent="0.3">
      <c r="A8" s="16">
        <v>35096</v>
      </c>
      <c r="B8" s="15">
        <v>0.29019455782312931</v>
      </c>
      <c r="C8" s="15">
        <v>0.39</v>
      </c>
      <c r="H8" s="4" t="s">
        <v>15</v>
      </c>
      <c r="I8" s="4">
        <v>69</v>
      </c>
      <c r="J8"/>
      <c r="K8"/>
      <c r="L8"/>
      <c r="M8"/>
      <c r="N8"/>
      <c r="O8"/>
      <c r="P8"/>
    </row>
    <row r="9" spans="1:16" x14ac:dyDescent="0.25">
      <c r="A9" s="16">
        <v>35125</v>
      </c>
      <c r="B9" s="15">
        <v>0.17700885433538496</v>
      </c>
      <c r="C9" s="15">
        <v>0.34</v>
      </c>
      <c r="H9"/>
      <c r="I9"/>
      <c r="J9"/>
      <c r="K9"/>
      <c r="L9"/>
      <c r="M9"/>
      <c r="N9"/>
      <c r="O9"/>
      <c r="P9"/>
    </row>
    <row r="10" spans="1:16" ht="13.8" thickBot="1" x14ac:dyDescent="0.3">
      <c r="A10" s="16">
        <v>35156</v>
      </c>
      <c r="B10" s="15">
        <v>0.13297673037468954</v>
      </c>
      <c r="C10" s="15">
        <v>0.35799999999999998</v>
      </c>
      <c r="H10" t="s">
        <v>16</v>
      </c>
      <c r="I10"/>
      <c r="J10"/>
      <c r="K10"/>
      <c r="L10"/>
      <c r="M10"/>
      <c r="N10"/>
      <c r="O10"/>
      <c r="P10"/>
    </row>
    <row r="11" spans="1:16" x14ac:dyDescent="0.25">
      <c r="A11" s="16">
        <v>35186</v>
      </c>
      <c r="B11" s="15">
        <v>0.1337770562770563</v>
      </c>
      <c r="C11" s="15">
        <v>0.39399999999999996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  <c r="P11"/>
    </row>
    <row r="12" spans="1:16" x14ac:dyDescent="0.25">
      <c r="A12" s="16">
        <v>35217</v>
      </c>
      <c r="B12" s="15">
        <v>0.14846678004535147</v>
      </c>
      <c r="C12" s="15">
        <v>0.45899999999999996</v>
      </c>
      <c r="H12" s="3" t="s">
        <v>17</v>
      </c>
      <c r="I12" s="3">
        <v>1</v>
      </c>
      <c r="J12" s="3">
        <v>0.8895938746061326</v>
      </c>
      <c r="K12" s="3">
        <v>0.8895938746061326</v>
      </c>
      <c r="L12" s="3">
        <v>63.603051917894206</v>
      </c>
      <c r="M12" s="3">
        <v>2.6680124092322975E-11</v>
      </c>
      <c r="N12"/>
      <c r="O12"/>
      <c r="P12"/>
    </row>
    <row r="13" spans="1:16" x14ac:dyDescent="0.25">
      <c r="A13" s="16">
        <v>35247</v>
      </c>
      <c r="B13" s="15">
        <v>0.14886578123312816</v>
      </c>
      <c r="C13" s="15">
        <v>0.49099999999999999</v>
      </c>
      <c r="H13" s="3" t="s">
        <v>18</v>
      </c>
      <c r="I13" s="3">
        <v>67</v>
      </c>
      <c r="J13" s="3">
        <v>0.93710581177067886</v>
      </c>
      <c r="K13" s="3">
        <v>1.3986653907025057E-2</v>
      </c>
      <c r="L13" s="3"/>
      <c r="M13" s="3"/>
      <c r="N13"/>
      <c r="O13"/>
      <c r="P13"/>
    </row>
    <row r="14" spans="1:16" ht="13.8" thickBot="1" x14ac:dyDescent="0.3">
      <c r="A14" s="16">
        <v>35278</v>
      </c>
      <c r="B14" s="15">
        <v>0.12168697175840036</v>
      </c>
      <c r="C14" s="15">
        <v>0.46899999999999997</v>
      </c>
      <c r="H14" s="4" t="s">
        <v>19</v>
      </c>
      <c r="I14" s="4">
        <v>68</v>
      </c>
      <c r="J14" s="4">
        <v>1.8266996863768115</v>
      </c>
      <c r="K14" s="4"/>
      <c r="L14" s="4"/>
      <c r="M14" s="4"/>
      <c r="N14"/>
      <c r="O14"/>
      <c r="P14"/>
    </row>
    <row r="15" spans="1:16" ht="13.8" thickBot="1" x14ac:dyDescent="0.3">
      <c r="A15" s="16">
        <v>35309</v>
      </c>
      <c r="B15" s="15">
        <v>0.10947896825396823</v>
      </c>
      <c r="C15" s="15">
        <v>0.45630000000000004</v>
      </c>
      <c r="H15"/>
      <c r="I15"/>
      <c r="J15"/>
      <c r="K15"/>
      <c r="L15"/>
      <c r="M15"/>
      <c r="N15"/>
      <c r="O15"/>
      <c r="P15"/>
    </row>
    <row r="16" spans="1:16" x14ac:dyDescent="0.25">
      <c r="A16" s="16">
        <v>35339</v>
      </c>
      <c r="B16" s="15">
        <v>0.14166542980828695</v>
      </c>
      <c r="C16" s="15">
        <v>0.46750000000000003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5">
      <c r="A17" s="16">
        <v>35370</v>
      </c>
      <c r="B17" s="15">
        <v>0.18211313999283923</v>
      </c>
      <c r="C17" s="15">
        <v>0.48649999999999999</v>
      </c>
      <c r="H17" s="3" t="s">
        <v>20</v>
      </c>
      <c r="I17" s="3">
        <v>0.22736853876380228</v>
      </c>
      <c r="J17" s="3">
        <v>3.2621118661681034E-2</v>
      </c>
      <c r="K17" s="3">
        <v>6.9699798195726714</v>
      </c>
      <c r="L17" s="3">
        <v>1.7141751830885781E-9</v>
      </c>
      <c r="M17" s="3">
        <v>0.16225649542971993</v>
      </c>
      <c r="N17" s="3">
        <v>0.29248058209788463</v>
      </c>
      <c r="O17" s="3">
        <v>0.16225649542971993</v>
      </c>
      <c r="P17" s="3">
        <v>0.29248058209788463</v>
      </c>
    </row>
    <row r="18" spans="1:16" ht="13.8" thickBot="1" x14ac:dyDescent="0.3">
      <c r="A18" s="16">
        <v>35400</v>
      </c>
      <c r="B18" s="15">
        <v>0.22426564625850343</v>
      </c>
      <c r="C18" s="15">
        <v>0.52380000000000004</v>
      </c>
      <c r="H18" s="4" t="s">
        <v>33</v>
      </c>
      <c r="I18" s="4">
        <v>1.348458084342893</v>
      </c>
      <c r="J18" s="4">
        <v>0.16908242725614273</v>
      </c>
      <c r="K18" s="4">
        <v>7.9751521564101742</v>
      </c>
      <c r="L18" s="4">
        <v>2.6680124092325543E-11</v>
      </c>
      <c r="M18" s="4">
        <v>1.0109680538901342</v>
      </c>
      <c r="N18" s="4">
        <v>1.6859481147956519</v>
      </c>
      <c r="O18" s="4">
        <v>1.0109680538901342</v>
      </c>
      <c r="P18" s="4">
        <v>1.6859481147956519</v>
      </c>
    </row>
    <row r="19" spans="1:16" x14ac:dyDescent="0.25">
      <c r="A19" s="16">
        <v>35431</v>
      </c>
      <c r="B19" s="15">
        <v>0.20694104308390024</v>
      </c>
      <c r="C19" s="15">
        <v>0.57200000000000006</v>
      </c>
      <c r="H19"/>
      <c r="I19"/>
      <c r="J19"/>
      <c r="K19"/>
      <c r="L19"/>
      <c r="M19"/>
      <c r="N19"/>
      <c r="O19"/>
      <c r="P19"/>
    </row>
    <row r="20" spans="1:16" x14ac:dyDescent="0.25">
      <c r="A20" s="16">
        <v>35462</v>
      </c>
      <c r="B20" s="15">
        <v>0.12881632653061226</v>
      </c>
      <c r="C20" s="15">
        <v>0.63800000000000001</v>
      </c>
    </row>
    <row r="21" spans="1:16" x14ac:dyDescent="0.25">
      <c r="A21" s="16">
        <v>35490</v>
      </c>
      <c r="B21" s="15">
        <v>0.10794331065759638</v>
      </c>
      <c r="C21" s="15">
        <v>0.624</v>
      </c>
    </row>
    <row r="22" spans="1:16" x14ac:dyDescent="0.25">
      <c r="A22" s="16">
        <v>35521</v>
      </c>
      <c r="B22" s="15">
        <v>0.11450340136054422</v>
      </c>
      <c r="C22" s="15">
        <v>0.60799999999999998</v>
      </c>
      <c r="H22" s="17"/>
      <c r="I22" s="17"/>
    </row>
    <row r="23" spans="1:16" x14ac:dyDescent="0.25">
      <c r="A23" s="16">
        <v>35551</v>
      </c>
      <c r="B23" s="15">
        <v>0.13394512471655326</v>
      </c>
      <c r="C23" s="15">
        <v>0.59299999999999997</v>
      </c>
      <c r="H23" s="3"/>
      <c r="I23" s="3"/>
    </row>
    <row r="24" spans="1:16" x14ac:dyDescent="0.25">
      <c r="A24" s="16">
        <v>35582</v>
      </c>
      <c r="B24" s="15">
        <v>0.1311734153979052</v>
      </c>
      <c r="C24" s="15">
        <v>0.61</v>
      </c>
      <c r="H24" s="3"/>
      <c r="I24" s="3"/>
    </row>
    <row r="25" spans="1:16" x14ac:dyDescent="0.25">
      <c r="A25" s="16">
        <v>35612</v>
      </c>
      <c r="B25" s="15">
        <v>0.13025304061018342</v>
      </c>
      <c r="C25" s="15">
        <v>0.63100000000000001</v>
      </c>
      <c r="H25" s="3"/>
      <c r="I25" s="3"/>
    </row>
    <row r="26" spans="1:16" x14ac:dyDescent="0.25">
      <c r="A26" s="16">
        <v>35643</v>
      </c>
      <c r="B26" s="15">
        <v>0.14805641939315412</v>
      </c>
      <c r="C26" s="15">
        <v>0.59299999999999997</v>
      </c>
      <c r="H26" s="3"/>
      <c r="I26" s="3"/>
    </row>
    <row r="27" spans="1:16" x14ac:dyDescent="0.25">
      <c r="A27" s="16">
        <v>35674</v>
      </c>
      <c r="B27" s="15">
        <v>0.17078954756505774</v>
      </c>
      <c r="C27" s="15">
        <v>0.59310000000000007</v>
      </c>
      <c r="H27" s="3"/>
      <c r="I27" s="3"/>
    </row>
    <row r="28" spans="1:16" x14ac:dyDescent="0.25">
      <c r="A28" s="16">
        <v>35704</v>
      </c>
      <c r="B28" s="15">
        <v>0.18269722961648427</v>
      </c>
      <c r="C28" s="15">
        <v>0.59399999999999997</v>
      </c>
    </row>
    <row r="29" spans="1:16" x14ac:dyDescent="0.25">
      <c r="A29" s="16">
        <v>35735</v>
      </c>
      <c r="B29" s="15">
        <v>0.17897782816830435</v>
      </c>
      <c r="C29" s="15">
        <v>0.59189999999999998</v>
      </c>
    </row>
    <row r="30" spans="1:16" x14ac:dyDescent="0.25">
      <c r="A30" s="16">
        <v>35765</v>
      </c>
      <c r="B30" s="15">
        <v>0.13994860166288739</v>
      </c>
      <c r="C30" s="15">
        <v>0.58499999999999996</v>
      </c>
      <c r="H30" s="18"/>
      <c r="I30" s="18"/>
      <c r="J30" s="18"/>
      <c r="K30" s="18"/>
      <c r="L30" s="18"/>
      <c r="M30" s="18"/>
    </row>
    <row r="31" spans="1:16" x14ac:dyDescent="0.25">
      <c r="A31" s="16">
        <v>35796</v>
      </c>
      <c r="B31" s="15">
        <v>0.12418659744599594</v>
      </c>
      <c r="C31" s="15">
        <v>0.55810000000000004</v>
      </c>
      <c r="H31" s="3"/>
      <c r="I31" s="3"/>
      <c r="J31" s="3"/>
      <c r="K31" s="3"/>
      <c r="L31" s="3"/>
      <c r="M31" s="3"/>
    </row>
    <row r="32" spans="1:16" x14ac:dyDescent="0.25">
      <c r="A32" s="16">
        <v>35827</v>
      </c>
      <c r="B32" s="15">
        <v>0.13253580379520227</v>
      </c>
      <c r="C32" s="15">
        <v>0.38670000000000004</v>
      </c>
      <c r="H32" s="3"/>
      <c r="I32" s="3"/>
      <c r="J32" s="3"/>
      <c r="K32" s="3"/>
      <c r="L32" s="3"/>
      <c r="M32" s="3"/>
    </row>
    <row r="33" spans="1:16" x14ac:dyDescent="0.25">
      <c r="A33" s="16">
        <v>35855</v>
      </c>
      <c r="B33" s="15">
        <v>0.13316713048855905</v>
      </c>
      <c r="C33" s="15">
        <v>0.26500000000000001</v>
      </c>
      <c r="H33" s="3"/>
      <c r="I33" s="3"/>
      <c r="J33" s="3"/>
      <c r="K33" s="3"/>
      <c r="L33" s="3"/>
      <c r="M33" s="3"/>
    </row>
    <row r="34" spans="1:16" x14ac:dyDescent="0.25">
      <c r="A34" s="16">
        <v>35886</v>
      </c>
      <c r="B34" s="15">
        <v>0.14464858006694742</v>
      </c>
      <c r="C34" s="15">
        <v>0.28309999999999996</v>
      </c>
    </row>
    <row r="35" spans="1:16" x14ac:dyDescent="0.25">
      <c r="A35" s="16">
        <v>35916</v>
      </c>
      <c r="B35" s="15">
        <v>0.12770111111111113</v>
      </c>
      <c r="C35" s="15">
        <v>0.2833</v>
      </c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5">
      <c r="A36" s="16">
        <v>35947</v>
      </c>
      <c r="B36" s="15">
        <v>0.12957534528963099</v>
      </c>
      <c r="C36" s="15">
        <v>0.24969999999999998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16">
        <v>35977</v>
      </c>
      <c r="B37" s="15">
        <v>0.12901963512677797</v>
      </c>
      <c r="C37" s="15">
        <v>0.26979999999999998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16">
        <v>36008</v>
      </c>
      <c r="B38" s="15">
        <v>0.11014420688910484</v>
      </c>
      <c r="C38" s="15">
        <v>0.32380000000000003</v>
      </c>
    </row>
    <row r="39" spans="1:16" x14ac:dyDescent="0.25">
      <c r="A39" s="16">
        <v>36039</v>
      </c>
      <c r="B39" s="15">
        <v>0.11970035633300939</v>
      </c>
      <c r="C39" s="15">
        <v>0.30130000000000001</v>
      </c>
    </row>
    <row r="40" spans="1:16" x14ac:dyDescent="0.25">
      <c r="A40" s="16">
        <v>36069</v>
      </c>
      <c r="B40" s="15">
        <v>0.11230250512903577</v>
      </c>
      <c r="C40" s="15">
        <v>0.27649999999999997</v>
      </c>
    </row>
    <row r="41" spans="1:16" x14ac:dyDescent="0.25">
      <c r="A41" s="16">
        <v>36100</v>
      </c>
      <c r="B41" s="15">
        <v>0.12621112304570956</v>
      </c>
      <c r="C41" s="15">
        <v>0.26030000000000003</v>
      </c>
    </row>
    <row r="42" spans="1:16" x14ac:dyDescent="0.25">
      <c r="A42" s="16">
        <v>36130</v>
      </c>
      <c r="B42" s="15">
        <v>0.10195248402391262</v>
      </c>
      <c r="C42" s="15">
        <v>0.21719999999999998</v>
      </c>
    </row>
    <row r="43" spans="1:16" x14ac:dyDescent="0.25">
      <c r="A43" s="16">
        <v>36161</v>
      </c>
      <c r="B43" s="15">
        <v>0.11020324621076501</v>
      </c>
      <c r="C43" s="15">
        <v>0.21559999999999999</v>
      </c>
    </row>
    <row r="44" spans="1:16" x14ac:dyDescent="0.25">
      <c r="A44" s="16">
        <v>36192</v>
      </c>
      <c r="B44" s="15">
        <v>0.10562059911683974</v>
      </c>
      <c r="C44" s="15">
        <v>0.22539999999999999</v>
      </c>
    </row>
    <row r="45" spans="1:16" x14ac:dyDescent="0.25">
      <c r="A45" s="16">
        <v>36220</v>
      </c>
      <c r="B45" s="15">
        <v>0.10669870846889477</v>
      </c>
      <c r="C45" s="15">
        <v>0.26940000000000003</v>
      </c>
    </row>
    <row r="46" spans="1:16" x14ac:dyDescent="0.25">
      <c r="A46" s="16">
        <v>36251</v>
      </c>
      <c r="B46" s="15">
        <v>0.12820575531800021</v>
      </c>
      <c r="C46" s="15">
        <v>0.30199999999999999</v>
      </c>
    </row>
    <row r="47" spans="1:16" x14ac:dyDescent="0.25">
      <c r="A47" s="16">
        <v>36281</v>
      </c>
      <c r="B47" s="15">
        <v>0.13445204081632653</v>
      </c>
      <c r="C47" s="15">
        <v>0.34799999999999998</v>
      </c>
    </row>
    <row r="48" spans="1:16" x14ac:dyDescent="0.25">
      <c r="A48" s="16">
        <v>36312</v>
      </c>
      <c r="B48" s="15">
        <v>0.13709776334776336</v>
      </c>
      <c r="C48" s="15">
        <v>0.38200000000000001</v>
      </c>
    </row>
    <row r="49" spans="1:3" x14ac:dyDescent="0.25">
      <c r="A49" s="16">
        <v>36342</v>
      </c>
      <c r="B49" s="15">
        <v>0.13735012417665479</v>
      </c>
      <c r="C49" s="15">
        <v>0.4</v>
      </c>
    </row>
    <row r="50" spans="1:3" x14ac:dyDescent="0.25">
      <c r="A50" s="16">
        <v>36373</v>
      </c>
      <c r="B50" s="15">
        <v>0.16630643166357453</v>
      </c>
      <c r="C50" s="15">
        <v>0.42299999999999999</v>
      </c>
    </row>
    <row r="51" spans="1:3" x14ac:dyDescent="0.25">
      <c r="A51" s="16">
        <v>36404</v>
      </c>
      <c r="B51" s="15">
        <v>0.15187603930461074</v>
      </c>
      <c r="C51" s="15">
        <v>0.38659999999999994</v>
      </c>
    </row>
    <row r="52" spans="1:3" x14ac:dyDescent="0.25">
      <c r="A52" s="16">
        <v>36434</v>
      </c>
      <c r="B52" s="15">
        <v>0.16246873987690316</v>
      </c>
      <c r="C52" s="15">
        <v>0.35399999999999998</v>
      </c>
    </row>
    <row r="53" spans="1:3" x14ac:dyDescent="0.25">
      <c r="A53" s="16">
        <v>36465</v>
      </c>
      <c r="B53" s="15">
        <v>0.14071394557823128</v>
      </c>
      <c r="C53" s="15">
        <v>0.35969999999999996</v>
      </c>
    </row>
    <row r="54" spans="1:3" x14ac:dyDescent="0.25">
      <c r="A54" s="16">
        <v>36495</v>
      </c>
      <c r="B54" s="15">
        <v>0.14068696685023219</v>
      </c>
      <c r="C54" s="15">
        <v>0.32899999999999996</v>
      </c>
    </row>
    <row r="55" spans="1:3" x14ac:dyDescent="0.25">
      <c r="A55" s="16">
        <v>36526</v>
      </c>
      <c r="B55" s="15">
        <v>0.14348707482993195</v>
      </c>
      <c r="C55" s="15">
        <v>0.29189999999999999</v>
      </c>
    </row>
    <row r="56" spans="1:3" x14ac:dyDescent="0.25">
      <c r="A56" s="16">
        <v>36557</v>
      </c>
      <c r="B56" s="15">
        <v>0.15848582766439911</v>
      </c>
      <c r="C56" s="15">
        <v>0.32780000000000004</v>
      </c>
    </row>
    <row r="57" spans="1:3" x14ac:dyDescent="0.25">
      <c r="A57" s="16">
        <v>36586</v>
      </c>
      <c r="B57" s="15">
        <v>0.16633589667751161</v>
      </c>
      <c r="C57" s="15">
        <v>0.38579999999999998</v>
      </c>
    </row>
    <row r="58" spans="1:3" x14ac:dyDescent="0.25">
      <c r="A58" s="16">
        <v>36617</v>
      </c>
      <c r="B58" s="15">
        <v>0.18088900823487286</v>
      </c>
      <c r="C58" s="15">
        <v>0.53060000000000007</v>
      </c>
    </row>
    <row r="59" spans="1:3" x14ac:dyDescent="0.25">
      <c r="A59" s="16">
        <v>36647</v>
      </c>
      <c r="B59" s="15">
        <v>0.21317584003298296</v>
      </c>
      <c r="C59" s="15">
        <v>0.63500000000000001</v>
      </c>
    </row>
    <row r="60" spans="1:3" x14ac:dyDescent="0.25">
      <c r="A60" s="16">
        <v>36678</v>
      </c>
      <c r="B60" s="15">
        <v>0.25520650381364673</v>
      </c>
      <c r="C60" s="15">
        <v>0.57750000000000001</v>
      </c>
    </row>
    <row r="61" spans="1:3" x14ac:dyDescent="0.25">
      <c r="A61" s="16">
        <v>36708</v>
      </c>
      <c r="B61" s="15">
        <v>0.23688518916338469</v>
      </c>
      <c r="C61" s="15">
        <v>0.63560000000000005</v>
      </c>
    </row>
    <row r="62" spans="1:3" x14ac:dyDescent="0.25">
      <c r="A62" s="16">
        <v>36739</v>
      </c>
      <c r="B62" s="15">
        <v>0.2629593382807669</v>
      </c>
      <c r="C62" s="15">
        <v>0.72099999999999997</v>
      </c>
    </row>
    <row r="63" spans="1:3" x14ac:dyDescent="0.25">
      <c r="A63" s="16">
        <v>36770</v>
      </c>
      <c r="B63" s="15">
        <v>0.30146598639455779</v>
      </c>
      <c r="C63" s="15">
        <v>0.70499999999999996</v>
      </c>
    </row>
    <row r="64" spans="1:3" x14ac:dyDescent="0.25">
      <c r="A64" s="16">
        <v>36800</v>
      </c>
      <c r="B64" s="15">
        <v>0.29931091527520098</v>
      </c>
      <c r="C64" s="15">
        <v>0.67969999999999997</v>
      </c>
    </row>
    <row r="65" spans="1:3" x14ac:dyDescent="0.25">
      <c r="A65" s="16">
        <v>36831</v>
      </c>
      <c r="B65" s="15">
        <v>0.32959982993197279</v>
      </c>
      <c r="C65" s="15">
        <v>0.65480000000000005</v>
      </c>
    </row>
    <row r="66" spans="1:3" x14ac:dyDescent="0.25">
      <c r="A66" s="16">
        <v>36861</v>
      </c>
      <c r="B66" s="15">
        <v>0.53482630385487528</v>
      </c>
      <c r="C66" s="15">
        <v>0.76500000000000001</v>
      </c>
    </row>
    <row r="67" spans="1:3" x14ac:dyDescent="0.25">
      <c r="A67" s="16">
        <v>36892</v>
      </c>
      <c r="B67" s="15">
        <v>0.48705123636756303</v>
      </c>
      <c r="C67" s="15">
        <v>0.90879999999999994</v>
      </c>
    </row>
    <row r="68" spans="1:3" x14ac:dyDescent="0.25">
      <c r="A68" s="16">
        <v>36923</v>
      </c>
      <c r="B68" s="15">
        <v>0.33254010025062647</v>
      </c>
      <c r="C68" s="15">
        <v>0.72439999999999993</v>
      </c>
    </row>
    <row r="69" spans="1:3" x14ac:dyDescent="0.25">
      <c r="A69" s="16">
        <v>36951</v>
      </c>
      <c r="B69" s="15">
        <v>0.30758589785120405</v>
      </c>
      <c r="C69" s="15">
        <v>0.73</v>
      </c>
    </row>
    <row r="70" spans="1:3" x14ac:dyDescent="0.25">
      <c r="A70" s="16">
        <v>36982</v>
      </c>
      <c r="B70" s="15">
        <v>0.31543812763200513</v>
      </c>
      <c r="C70" s="15">
        <v>0.7</v>
      </c>
    </row>
    <row r="71" spans="1:3" x14ac:dyDescent="0.25">
      <c r="A71" s="14"/>
    </row>
    <row r="72" spans="1:3" x14ac:dyDescent="0.25">
      <c r="A72" s="14"/>
    </row>
    <row r="73" spans="1:3" x14ac:dyDescent="0.25">
      <c r="A73" s="14"/>
    </row>
    <row r="74" spans="1:3" x14ac:dyDescent="0.25">
      <c r="A74" s="14"/>
    </row>
    <row r="75" spans="1:3" x14ac:dyDescent="0.25">
      <c r="A75" s="14"/>
    </row>
    <row r="76" spans="1:3" x14ac:dyDescent="0.25">
      <c r="A76" s="14"/>
    </row>
    <row r="77" spans="1:3" x14ac:dyDescent="0.25">
      <c r="A77" s="14"/>
    </row>
    <row r="78" spans="1:3" x14ac:dyDescent="0.25">
      <c r="A78" s="14"/>
    </row>
    <row r="79" spans="1:3" x14ac:dyDescent="0.25">
      <c r="A79" s="14"/>
    </row>
    <row r="80" spans="1:3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08"/>
  <sheetViews>
    <sheetView workbookViewId="0">
      <selection activeCell="E21" sqref="E21"/>
    </sheetView>
  </sheetViews>
  <sheetFormatPr defaultColWidth="9.109375" defaultRowHeight="13.2" x14ac:dyDescent="0.25"/>
  <cols>
    <col min="1" max="1" width="24.5546875" style="15" bestFit="1" customWidth="1"/>
    <col min="2" max="31" width="16.88671875" style="15" bestFit="1" customWidth="1"/>
    <col min="32" max="16384" width="9.109375" style="15"/>
  </cols>
  <sheetData>
    <row r="1" spans="1:32" x14ac:dyDescent="0.25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5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5">
      <c r="A3" s="23">
        <v>37012</v>
      </c>
      <c r="B3" s="24">
        <v>36.204000000000001</v>
      </c>
      <c r="C3" s="25">
        <v>36.443000000000005</v>
      </c>
      <c r="D3" s="25">
        <v>36.872</v>
      </c>
      <c r="E3" s="25">
        <v>37.279000000000003</v>
      </c>
      <c r="F3" s="25">
        <v>38.203000000000003</v>
      </c>
      <c r="G3" s="25">
        <v>37.733000000000004</v>
      </c>
      <c r="H3" s="25">
        <v>37.204000000000001</v>
      </c>
      <c r="I3" s="25">
        <v>37.338000000000001</v>
      </c>
      <c r="J3" s="25">
        <v>36.947000000000003</v>
      </c>
      <c r="K3" s="25">
        <v>36.174999999999997</v>
      </c>
      <c r="L3" s="25">
        <v>36.179000000000002</v>
      </c>
      <c r="M3" s="25">
        <v>36.456000000000003</v>
      </c>
      <c r="N3" s="25">
        <v>35.956000000000003</v>
      </c>
      <c r="O3" s="25">
        <v>35.868000000000002</v>
      </c>
      <c r="P3" s="25">
        <v>37.481000000000002</v>
      </c>
      <c r="Q3" s="25">
        <v>37.741</v>
      </c>
      <c r="R3" s="25">
        <v>38.371000000000002</v>
      </c>
      <c r="S3" s="25">
        <v>38.808</v>
      </c>
      <c r="T3" s="25">
        <v>39.085000000000001</v>
      </c>
      <c r="U3" s="25">
        <v>37.905000000000001</v>
      </c>
      <c r="V3" s="25">
        <v>38.367000000000004</v>
      </c>
      <c r="W3" s="25">
        <v>38.539000000000001</v>
      </c>
      <c r="X3" s="25">
        <v>37.716000000000001</v>
      </c>
      <c r="Y3" s="25">
        <v>39.131</v>
      </c>
      <c r="Z3" s="25">
        <v>40.803000000000004</v>
      </c>
      <c r="AA3" s="25">
        <v>40.832000000000001</v>
      </c>
      <c r="AB3" s="25">
        <v>40.706000000000003</v>
      </c>
      <c r="AC3" s="25">
        <v>41.63</v>
      </c>
      <c r="AD3" s="25">
        <v>43.054000000000002</v>
      </c>
      <c r="AE3" s="25">
        <v>43.012</v>
      </c>
      <c r="AF3" s="15">
        <f>AVERAGE(B3:AE3)</f>
        <v>38.267933333333332</v>
      </c>
    </row>
    <row r="4" spans="1:32" x14ac:dyDescent="0.25">
      <c r="A4" s="23">
        <v>37043</v>
      </c>
      <c r="B4" s="24">
        <v>35.78</v>
      </c>
      <c r="C4" s="25">
        <v>35.994</v>
      </c>
      <c r="D4" s="25">
        <v>36.401000000000003</v>
      </c>
      <c r="E4" s="25">
        <v>36.805</v>
      </c>
      <c r="F4" s="25">
        <v>37.636000000000003</v>
      </c>
      <c r="G4" s="25">
        <v>37.25</v>
      </c>
      <c r="H4" s="25">
        <v>36.742000000000004</v>
      </c>
      <c r="I4" s="25">
        <v>36.939</v>
      </c>
      <c r="J4" s="25">
        <v>36.527000000000001</v>
      </c>
      <c r="K4" s="25">
        <v>35.742000000000004</v>
      </c>
      <c r="L4" s="25">
        <v>35.738</v>
      </c>
      <c r="M4" s="25">
        <v>36.015000000000001</v>
      </c>
      <c r="N4" s="25">
        <v>35.612000000000002</v>
      </c>
      <c r="O4" s="25">
        <v>35.469000000000001</v>
      </c>
      <c r="P4" s="25">
        <v>36.850999999999999</v>
      </c>
      <c r="Q4" s="25">
        <v>36.956000000000003</v>
      </c>
      <c r="R4" s="25">
        <v>37.552</v>
      </c>
      <c r="S4" s="25">
        <v>37.968000000000004</v>
      </c>
      <c r="T4" s="25">
        <v>38.266000000000005</v>
      </c>
      <c r="U4" s="25">
        <v>37.17</v>
      </c>
      <c r="V4" s="25">
        <v>37.632000000000005</v>
      </c>
      <c r="W4" s="25">
        <v>37.766000000000005</v>
      </c>
      <c r="X4" s="25">
        <v>36.952000000000005</v>
      </c>
      <c r="Y4" s="25">
        <v>37.754000000000005</v>
      </c>
      <c r="Z4" s="25">
        <v>39.127000000000002</v>
      </c>
      <c r="AA4" s="25">
        <v>39.295000000000002</v>
      </c>
      <c r="AB4" s="25">
        <v>39.253</v>
      </c>
      <c r="AC4" s="25">
        <v>39.946000000000005</v>
      </c>
      <c r="AD4" s="25">
        <v>41.294000000000004</v>
      </c>
      <c r="AE4" s="25">
        <v>41.408000000000001</v>
      </c>
      <c r="AF4" s="15">
        <f t="shared" ref="AF4:AF67" si="0">AVERAGE(B4:AE4)</f>
        <v>37.461333333333322</v>
      </c>
    </row>
    <row r="5" spans="1:32" x14ac:dyDescent="0.25">
      <c r="A5" s="23">
        <v>37073</v>
      </c>
      <c r="B5" s="24">
        <v>35.119999999999997</v>
      </c>
      <c r="C5" s="25">
        <v>35.322000000000003</v>
      </c>
      <c r="D5" s="25">
        <v>35.687000000000005</v>
      </c>
      <c r="E5" s="25">
        <v>36.078000000000003</v>
      </c>
      <c r="F5" s="25">
        <v>36.817</v>
      </c>
      <c r="G5" s="25">
        <v>36.463999999999999</v>
      </c>
      <c r="H5" s="25">
        <v>36.007000000000005</v>
      </c>
      <c r="I5" s="25">
        <v>36.288000000000004</v>
      </c>
      <c r="J5" s="25">
        <v>35.876000000000005</v>
      </c>
      <c r="K5" s="25">
        <v>35.103999999999999</v>
      </c>
      <c r="L5" s="25">
        <v>35.082999999999998</v>
      </c>
      <c r="M5" s="25">
        <v>35.322000000000003</v>
      </c>
      <c r="N5" s="25">
        <v>34.972999999999999</v>
      </c>
      <c r="O5" s="25">
        <v>34.797000000000004</v>
      </c>
      <c r="P5" s="25">
        <v>35.969000000000001</v>
      </c>
      <c r="Q5" s="25">
        <v>35.935000000000002</v>
      </c>
      <c r="R5" s="25">
        <v>36.494</v>
      </c>
      <c r="S5" s="25">
        <v>36.896999999999998</v>
      </c>
      <c r="T5" s="25">
        <v>37.183</v>
      </c>
      <c r="U5" s="25">
        <v>36.140999999999998</v>
      </c>
      <c r="V5" s="25">
        <v>36.624000000000002</v>
      </c>
      <c r="W5" s="25">
        <v>36.661999999999999</v>
      </c>
      <c r="X5" s="25">
        <v>35.923000000000002</v>
      </c>
      <c r="Y5" s="25">
        <v>36.389000000000003</v>
      </c>
      <c r="Z5" s="25">
        <v>37.615000000000002</v>
      </c>
      <c r="AA5" s="25">
        <v>37.804000000000002</v>
      </c>
      <c r="AB5" s="25">
        <v>37.783000000000001</v>
      </c>
      <c r="AC5" s="25">
        <v>38.329000000000001</v>
      </c>
      <c r="AD5" s="25">
        <v>39.614000000000004</v>
      </c>
      <c r="AE5" s="25">
        <v>39.777999999999999</v>
      </c>
      <c r="AF5" s="15">
        <f t="shared" si="0"/>
        <v>36.469266666666677</v>
      </c>
    </row>
    <row r="6" spans="1:32" x14ac:dyDescent="0.25">
      <c r="A6" s="23">
        <v>37104</v>
      </c>
      <c r="B6" s="24">
        <v>34.196000000000005</v>
      </c>
      <c r="C6" s="25">
        <v>34.398000000000003</v>
      </c>
      <c r="D6" s="25">
        <v>34.742000000000004</v>
      </c>
      <c r="E6" s="25">
        <v>35.078000000000003</v>
      </c>
      <c r="F6" s="25">
        <v>35.767000000000003</v>
      </c>
      <c r="G6" s="25">
        <v>35.435000000000002</v>
      </c>
      <c r="H6" s="25">
        <v>34.999000000000002</v>
      </c>
      <c r="I6" s="25">
        <v>35.343000000000004</v>
      </c>
      <c r="J6" s="25">
        <v>34.944000000000003</v>
      </c>
      <c r="K6" s="25">
        <v>34.188000000000002</v>
      </c>
      <c r="L6" s="25">
        <v>34.129000000000005</v>
      </c>
      <c r="M6" s="25">
        <v>34.356000000000002</v>
      </c>
      <c r="N6" s="25">
        <v>34.082999999999998</v>
      </c>
      <c r="O6" s="25">
        <v>33.886000000000003</v>
      </c>
      <c r="P6" s="25">
        <v>34.856000000000002</v>
      </c>
      <c r="Q6" s="25">
        <v>34.738</v>
      </c>
      <c r="R6" s="25">
        <v>35.221000000000004</v>
      </c>
      <c r="S6" s="25">
        <v>35.616</v>
      </c>
      <c r="T6" s="25">
        <v>35.944000000000003</v>
      </c>
      <c r="U6" s="25">
        <v>34.914999999999999</v>
      </c>
      <c r="V6" s="25">
        <v>35.364000000000004</v>
      </c>
      <c r="W6" s="25">
        <v>35.36</v>
      </c>
      <c r="X6" s="25">
        <v>34.642000000000003</v>
      </c>
      <c r="Y6" s="25">
        <v>34.960999999999999</v>
      </c>
      <c r="Z6" s="25">
        <v>36.103000000000002</v>
      </c>
      <c r="AA6" s="25">
        <v>36.396999999999998</v>
      </c>
      <c r="AB6" s="25">
        <v>36.396999999999998</v>
      </c>
      <c r="AC6" s="25">
        <v>36.838000000000001</v>
      </c>
      <c r="AD6" s="25">
        <v>38.018000000000001</v>
      </c>
      <c r="AE6" s="25">
        <v>38.191000000000003</v>
      </c>
      <c r="AF6" s="15">
        <f t="shared" si="0"/>
        <v>35.303500000000007</v>
      </c>
    </row>
    <row r="7" spans="1:32" x14ac:dyDescent="0.25">
      <c r="A7" s="23">
        <v>37135</v>
      </c>
      <c r="B7" s="24">
        <v>33.033000000000001</v>
      </c>
      <c r="C7" s="25">
        <v>33.222000000000001</v>
      </c>
      <c r="D7" s="25">
        <v>33.545000000000002</v>
      </c>
      <c r="E7" s="25">
        <v>33.856000000000002</v>
      </c>
      <c r="F7" s="25">
        <v>34.507000000000005</v>
      </c>
      <c r="G7" s="25">
        <v>34.174999999999997</v>
      </c>
      <c r="H7" s="25">
        <v>33.76</v>
      </c>
      <c r="I7" s="25">
        <v>34.146000000000001</v>
      </c>
      <c r="J7" s="25">
        <v>33.755000000000003</v>
      </c>
      <c r="K7" s="25">
        <v>33.012</v>
      </c>
      <c r="L7" s="25">
        <v>32.923999999999999</v>
      </c>
      <c r="M7" s="25">
        <v>33.117000000000004</v>
      </c>
      <c r="N7" s="25">
        <v>32.899000000000001</v>
      </c>
      <c r="O7" s="25">
        <v>32.68</v>
      </c>
      <c r="P7" s="25">
        <v>33.512</v>
      </c>
      <c r="Q7" s="25">
        <v>33.323</v>
      </c>
      <c r="R7" s="25">
        <v>33.709000000000003</v>
      </c>
      <c r="S7" s="25">
        <v>34.103999999999999</v>
      </c>
      <c r="T7" s="25">
        <v>34.398000000000003</v>
      </c>
      <c r="U7" s="25">
        <v>33.382000000000005</v>
      </c>
      <c r="V7" s="25">
        <v>33.789000000000001</v>
      </c>
      <c r="W7" s="25">
        <v>33.743000000000002</v>
      </c>
      <c r="X7" s="25">
        <v>33.024999999999999</v>
      </c>
      <c r="Y7" s="25">
        <v>33.176000000000002</v>
      </c>
      <c r="Z7" s="25">
        <v>34.234000000000002</v>
      </c>
      <c r="AA7" s="25">
        <v>34.527999999999999</v>
      </c>
      <c r="AB7" s="25">
        <v>34.507000000000005</v>
      </c>
      <c r="AC7" s="25">
        <v>34.864000000000004</v>
      </c>
      <c r="AD7" s="25">
        <v>36.002000000000002</v>
      </c>
      <c r="AE7" s="25">
        <v>36.183</v>
      </c>
      <c r="AF7" s="15">
        <f t="shared" si="0"/>
        <v>33.837000000000003</v>
      </c>
    </row>
    <row r="8" spans="1:32" x14ac:dyDescent="0.25">
      <c r="A8" s="23">
        <v>37165</v>
      </c>
      <c r="B8" s="24">
        <v>31.5</v>
      </c>
      <c r="C8" s="25">
        <v>31.668000000000003</v>
      </c>
      <c r="D8" s="25">
        <v>31.991000000000003</v>
      </c>
      <c r="E8" s="25">
        <v>32.280999999999999</v>
      </c>
      <c r="F8" s="25">
        <v>32.911000000000001</v>
      </c>
      <c r="G8" s="25">
        <v>32.6</v>
      </c>
      <c r="H8" s="25">
        <v>32.206000000000003</v>
      </c>
      <c r="I8" s="25">
        <v>32.591999999999999</v>
      </c>
      <c r="J8" s="25">
        <v>32.201000000000001</v>
      </c>
      <c r="K8" s="25">
        <v>31.458000000000002</v>
      </c>
      <c r="L8" s="25">
        <v>31.37</v>
      </c>
      <c r="M8" s="25">
        <v>31.563000000000002</v>
      </c>
      <c r="N8" s="25">
        <v>31.366000000000003</v>
      </c>
      <c r="O8" s="25">
        <v>31.126000000000001</v>
      </c>
      <c r="P8" s="25">
        <v>31.895</v>
      </c>
      <c r="Q8" s="25">
        <v>31.684999999999999</v>
      </c>
      <c r="R8" s="25">
        <v>32.008000000000003</v>
      </c>
      <c r="S8" s="25">
        <v>32.382000000000005</v>
      </c>
      <c r="T8" s="25">
        <v>32.613</v>
      </c>
      <c r="U8" s="25">
        <v>31.597000000000001</v>
      </c>
      <c r="V8" s="25">
        <v>32.004000000000005</v>
      </c>
      <c r="W8" s="25">
        <v>31.937000000000001</v>
      </c>
      <c r="X8" s="25">
        <v>31.261000000000003</v>
      </c>
      <c r="Y8" s="25">
        <v>31.328000000000003</v>
      </c>
      <c r="Z8" s="25">
        <v>32.323</v>
      </c>
      <c r="AA8" s="25">
        <v>32.617000000000004</v>
      </c>
      <c r="AB8" s="25">
        <v>32.596000000000004</v>
      </c>
      <c r="AC8" s="25">
        <v>32.932000000000002</v>
      </c>
      <c r="AD8" s="25">
        <v>33.986000000000004</v>
      </c>
      <c r="AE8" s="25">
        <v>34.167000000000002</v>
      </c>
      <c r="AF8" s="15">
        <f t="shared" si="0"/>
        <v>32.138799999999996</v>
      </c>
    </row>
    <row r="9" spans="1:32" x14ac:dyDescent="0.25">
      <c r="A9" s="23">
        <v>37196</v>
      </c>
      <c r="B9" s="24">
        <v>30.597000000000001</v>
      </c>
      <c r="C9" s="25">
        <v>30.786000000000001</v>
      </c>
      <c r="D9" s="25">
        <v>31.109000000000002</v>
      </c>
      <c r="E9" s="25">
        <v>31.378</v>
      </c>
      <c r="F9" s="25">
        <v>31.966000000000001</v>
      </c>
      <c r="G9" s="25">
        <v>31.676000000000002</v>
      </c>
      <c r="H9" s="25">
        <v>31.303000000000001</v>
      </c>
      <c r="I9" s="25">
        <v>31.71</v>
      </c>
      <c r="J9" s="25">
        <v>31.319000000000003</v>
      </c>
      <c r="K9" s="25">
        <v>30.555</v>
      </c>
      <c r="L9" s="25">
        <v>30.488000000000003</v>
      </c>
      <c r="M9" s="25">
        <v>30.681000000000001</v>
      </c>
      <c r="N9" s="25">
        <v>30.496000000000002</v>
      </c>
      <c r="O9" s="25">
        <v>30.244</v>
      </c>
      <c r="P9" s="25">
        <v>30.971</v>
      </c>
      <c r="Q9" s="25">
        <v>30.761000000000003</v>
      </c>
      <c r="R9" s="25">
        <v>31.042000000000002</v>
      </c>
      <c r="S9" s="25">
        <v>31.416</v>
      </c>
      <c r="T9" s="25">
        <v>31.605</v>
      </c>
      <c r="U9" s="25">
        <v>30.589000000000002</v>
      </c>
      <c r="V9" s="25">
        <v>30.996000000000002</v>
      </c>
      <c r="W9" s="25">
        <v>30.908000000000001</v>
      </c>
      <c r="X9" s="25">
        <v>30.253</v>
      </c>
      <c r="Y9" s="25">
        <v>30.299000000000003</v>
      </c>
      <c r="Z9" s="25">
        <v>31.252000000000002</v>
      </c>
      <c r="AA9" s="25">
        <v>31.483000000000001</v>
      </c>
      <c r="AB9" s="25">
        <v>31.441000000000003</v>
      </c>
      <c r="AC9" s="25">
        <v>31.756</v>
      </c>
      <c r="AD9" s="25">
        <v>32.621000000000002</v>
      </c>
      <c r="AE9" s="25">
        <v>32.802</v>
      </c>
      <c r="AF9" s="15">
        <f t="shared" si="0"/>
        <v>31.150100000000002</v>
      </c>
    </row>
    <row r="10" spans="1:32" x14ac:dyDescent="0.25">
      <c r="A10" s="23">
        <v>37226</v>
      </c>
      <c r="B10" s="24">
        <v>30.093</v>
      </c>
      <c r="C10" s="25">
        <v>30.282</v>
      </c>
      <c r="D10" s="25">
        <v>30.605</v>
      </c>
      <c r="E10" s="25">
        <v>30.853000000000002</v>
      </c>
      <c r="F10" s="25">
        <v>31.399000000000001</v>
      </c>
      <c r="G10" s="25">
        <v>31.109000000000002</v>
      </c>
      <c r="H10" s="25">
        <v>30.757000000000001</v>
      </c>
      <c r="I10" s="25">
        <v>31.184999999999999</v>
      </c>
      <c r="J10" s="25">
        <v>30.794</v>
      </c>
      <c r="K10" s="25">
        <v>30.03</v>
      </c>
      <c r="L10" s="25">
        <v>30.026</v>
      </c>
      <c r="M10" s="25">
        <v>30.219000000000001</v>
      </c>
      <c r="N10" s="25">
        <v>30.034000000000002</v>
      </c>
      <c r="O10" s="25">
        <v>29.778000000000002</v>
      </c>
      <c r="P10" s="25">
        <v>30.467000000000002</v>
      </c>
      <c r="Q10" s="25">
        <v>30.257000000000001</v>
      </c>
      <c r="R10" s="25">
        <v>30.517000000000003</v>
      </c>
      <c r="S10" s="25">
        <v>30.891000000000002</v>
      </c>
      <c r="T10" s="25">
        <v>31.038</v>
      </c>
      <c r="U10" s="25">
        <v>30.001000000000001</v>
      </c>
      <c r="V10" s="25">
        <v>30.408000000000001</v>
      </c>
      <c r="W10" s="25">
        <v>30.299000000000003</v>
      </c>
      <c r="X10" s="25">
        <v>29.686</v>
      </c>
      <c r="Y10" s="25">
        <v>29.69</v>
      </c>
      <c r="Z10" s="25">
        <v>30.622</v>
      </c>
      <c r="AA10" s="25">
        <v>30.811</v>
      </c>
      <c r="AB10" s="25">
        <v>30.769000000000002</v>
      </c>
      <c r="AC10" s="25">
        <v>31.063000000000002</v>
      </c>
      <c r="AD10" s="25">
        <v>31.864999999999998</v>
      </c>
      <c r="AE10" s="25">
        <v>32.045999999999999</v>
      </c>
      <c r="AF10" s="15">
        <f t="shared" si="0"/>
        <v>30.58646666666667</v>
      </c>
    </row>
    <row r="11" spans="1:32" x14ac:dyDescent="0.25">
      <c r="A11" s="23">
        <v>37257</v>
      </c>
      <c r="B11" s="24">
        <v>29.883000000000003</v>
      </c>
      <c r="C11" s="25">
        <v>30.072000000000003</v>
      </c>
      <c r="D11" s="25">
        <v>30.395</v>
      </c>
      <c r="E11" s="25">
        <v>30.643000000000001</v>
      </c>
      <c r="F11" s="25">
        <v>31.147000000000002</v>
      </c>
      <c r="G11" s="25">
        <v>30.857000000000003</v>
      </c>
      <c r="H11" s="25">
        <v>30.526</v>
      </c>
      <c r="I11" s="25">
        <v>30.954000000000001</v>
      </c>
      <c r="J11" s="25">
        <v>30.563000000000002</v>
      </c>
      <c r="K11" s="25">
        <v>29.862000000000002</v>
      </c>
      <c r="L11" s="25">
        <v>29.858000000000001</v>
      </c>
      <c r="M11" s="25">
        <v>30.051000000000002</v>
      </c>
      <c r="N11" s="25">
        <v>29.929000000000002</v>
      </c>
      <c r="O11" s="25">
        <v>29.631</v>
      </c>
      <c r="P11" s="25">
        <v>30.278000000000002</v>
      </c>
      <c r="Q11" s="25">
        <v>30.068000000000001</v>
      </c>
      <c r="R11" s="25">
        <v>30.328000000000003</v>
      </c>
      <c r="S11" s="25">
        <v>30.702000000000002</v>
      </c>
      <c r="T11" s="25">
        <v>30.807000000000002</v>
      </c>
      <c r="U11" s="25">
        <v>29.77</v>
      </c>
      <c r="V11" s="25">
        <v>30.261000000000003</v>
      </c>
      <c r="W11" s="25">
        <v>30.11</v>
      </c>
      <c r="X11" s="25">
        <v>29.539000000000001</v>
      </c>
      <c r="Y11" s="25">
        <v>29.522000000000002</v>
      </c>
      <c r="Z11" s="25">
        <v>30.454000000000001</v>
      </c>
      <c r="AA11" s="25">
        <v>30.601000000000003</v>
      </c>
      <c r="AB11" s="25">
        <v>30.559000000000001</v>
      </c>
      <c r="AC11" s="25">
        <v>30.811</v>
      </c>
      <c r="AD11" s="25">
        <v>31.571000000000002</v>
      </c>
      <c r="AE11" s="25">
        <v>31.752000000000002</v>
      </c>
      <c r="AF11" s="15">
        <f t="shared" si="0"/>
        <v>30.383466666666664</v>
      </c>
    </row>
    <row r="12" spans="1:32" x14ac:dyDescent="0.25">
      <c r="A12" s="23">
        <v>37288</v>
      </c>
      <c r="B12" s="24">
        <v>29.904</v>
      </c>
      <c r="C12" s="25">
        <v>30.093</v>
      </c>
      <c r="D12" s="25">
        <v>30.416</v>
      </c>
      <c r="E12" s="25">
        <v>30.664000000000001</v>
      </c>
      <c r="F12" s="25">
        <v>31.147000000000002</v>
      </c>
      <c r="G12" s="25">
        <v>30.857000000000003</v>
      </c>
      <c r="H12" s="25">
        <v>30.547000000000001</v>
      </c>
      <c r="I12" s="25">
        <v>30.975000000000001</v>
      </c>
      <c r="J12" s="25">
        <v>30.584000000000003</v>
      </c>
      <c r="K12" s="25">
        <v>29.862000000000002</v>
      </c>
      <c r="L12" s="25">
        <v>29.858000000000001</v>
      </c>
      <c r="M12" s="25">
        <v>30.051000000000002</v>
      </c>
      <c r="N12" s="25">
        <v>29.929000000000002</v>
      </c>
      <c r="O12" s="25">
        <v>29.631</v>
      </c>
      <c r="P12" s="25">
        <v>30.236000000000001</v>
      </c>
      <c r="Q12" s="25">
        <v>30.026</v>
      </c>
      <c r="R12" s="25">
        <v>30.286000000000001</v>
      </c>
      <c r="S12" s="25">
        <v>30.66</v>
      </c>
      <c r="T12" s="25">
        <v>30.786000000000001</v>
      </c>
      <c r="U12" s="25">
        <v>29.749000000000002</v>
      </c>
      <c r="V12" s="25">
        <v>30.261000000000003</v>
      </c>
      <c r="W12" s="25">
        <v>30.152000000000001</v>
      </c>
      <c r="X12" s="25">
        <v>29.581000000000003</v>
      </c>
      <c r="Y12" s="25">
        <v>29.564</v>
      </c>
      <c r="Z12" s="25">
        <v>30.496000000000002</v>
      </c>
      <c r="AA12" s="25">
        <v>30.643000000000001</v>
      </c>
      <c r="AB12" s="25">
        <v>30.601000000000003</v>
      </c>
      <c r="AC12" s="25">
        <v>30.853000000000002</v>
      </c>
      <c r="AD12" s="25">
        <v>31.571000000000002</v>
      </c>
      <c r="AE12" s="25">
        <v>31.752000000000002</v>
      </c>
      <c r="AF12" s="15">
        <f t="shared" si="0"/>
        <v>30.391166666666663</v>
      </c>
    </row>
    <row r="13" spans="1:32" x14ac:dyDescent="0.25">
      <c r="A13" s="23">
        <v>37316</v>
      </c>
      <c r="B13" s="24">
        <v>30.093</v>
      </c>
      <c r="C13" s="25">
        <v>30.282</v>
      </c>
      <c r="D13" s="25">
        <v>30.605</v>
      </c>
      <c r="E13" s="25">
        <v>30.853000000000002</v>
      </c>
      <c r="F13" s="25">
        <v>31.294</v>
      </c>
      <c r="G13" s="25">
        <v>31.004000000000001</v>
      </c>
      <c r="H13" s="25">
        <v>30.715</v>
      </c>
      <c r="I13" s="25">
        <v>31.143000000000001</v>
      </c>
      <c r="J13" s="25">
        <v>30.752000000000002</v>
      </c>
      <c r="K13" s="25">
        <v>29.988000000000003</v>
      </c>
      <c r="L13" s="25">
        <v>29.984000000000002</v>
      </c>
      <c r="M13" s="25">
        <v>30.177000000000003</v>
      </c>
      <c r="N13" s="25">
        <v>30.055</v>
      </c>
      <c r="O13" s="25">
        <v>29.757000000000001</v>
      </c>
      <c r="P13" s="25">
        <v>30.32</v>
      </c>
      <c r="Q13" s="25">
        <v>30.11</v>
      </c>
      <c r="R13" s="25">
        <v>30.37</v>
      </c>
      <c r="S13" s="25">
        <v>30.744</v>
      </c>
      <c r="T13" s="25">
        <v>30.891000000000002</v>
      </c>
      <c r="U13" s="25">
        <v>29.854000000000003</v>
      </c>
      <c r="V13" s="25">
        <v>30.366000000000003</v>
      </c>
      <c r="W13" s="25">
        <v>30.257000000000001</v>
      </c>
      <c r="X13" s="25">
        <v>29.686</v>
      </c>
      <c r="Y13" s="25">
        <v>29.669</v>
      </c>
      <c r="Z13" s="25">
        <v>30.601000000000003</v>
      </c>
      <c r="AA13" s="25">
        <v>30.748000000000001</v>
      </c>
      <c r="AB13" s="25">
        <v>30.748000000000001</v>
      </c>
      <c r="AC13" s="25">
        <v>31.021000000000001</v>
      </c>
      <c r="AD13" s="25">
        <v>31.739000000000001</v>
      </c>
      <c r="AE13" s="25">
        <v>31.92</v>
      </c>
      <c r="AF13" s="15">
        <f t="shared" si="0"/>
        <v>30.524866666666664</v>
      </c>
    </row>
    <row r="14" spans="1:32" x14ac:dyDescent="0.25">
      <c r="A14" s="23">
        <v>37347</v>
      </c>
      <c r="B14" s="24">
        <v>33.68</v>
      </c>
      <c r="C14" s="25">
        <v>33.814</v>
      </c>
      <c r="D14" s="25">
        <v>33.768000000000001</v>
      </c>
      <c r="E14" s="25">
        <v>34.457000000000001</v>
      </c>
      <c r="F14" s="25">
        <v>35.486000000000004</v>
      </c>
      <c r="G14" s="25">
        <v>35.112000000000002</v>
      </c>
      <c r="H14" s="25">
        <v>34.725999999999999</v>
      </c>
      <c r="I14" s="25">
        <v>35.091000000000001</v>
      </c>
      <c r="J14" s="25">
        <v>34.852000000000004</v>
      </c>
      <c r="K14" s="25">
        <v>34.541000000000004</v>
      </c>
      <c r="L14" s="25">
        <v>34.86</v>
      </c>
      <c r="M14" s="25">
        <v>34.81</v>
      </c>
      <c r="N14" s="25">
        <v>34.751000000000005</v>
      </c>
      <c r="O14" s="25">
        <v>34.520000000000003</v>
      </c>
      <c r="P14" s="25">
        <v>36.082000000000001</v>
      </c>
      <c r="Q14" s="25">
        <v>36.380000000000003</v>
      </c>
      <c r="R14" s="25">
        <v>36.758000000000003</v>
      </c>
      <c r="S14" s="25">
        <v>36.909999999999997</v>
      </c>
      <c r="T14" s="25">
        <v>36.963999999999999</v>
      </c>
      <c r="U14" s="25">
        <v>36.25</v>
      </c>
      <c r="V14" s="25">
        <v>36.956000000000003</v>
      </c>
      <c r="W14" s="25">
        <v>37.363</v>
      </c>
      <c r="X14" s="25">
        <v>32.332000000000001</v>
      </c>
      <c r="Y14" s="25">
        <v>32.314999999999998</v>
      </c>
      <c r="Z14" s="25">
        <v>33.289000000000001</v>
      </c>
      <c r="AA14" s="25">
        <v>33.373000000000005</v>
      </c>
      <c r="AB14" s="25">
        <v>33.352000000000004</v>
      </c>
      <c r="AC14" s="25">
        <v>33.625</v>
      </c>
      <c r="AD14" s="25">
        <v>34.238</v>
      </c>
      <c r="AE14" s="25">
        <v>34.419000000000004</v>
      </c>
      <c r="AF14" s="15">
        <f t="shared" si="0"/>
        <v>34.835799999999992</v>
      </c>
    </row>
    <row r="15" spans="1:32" x14ac:dyDescent="0.25">
      <c r="A15" s="23">
        <v>37377</v>
      </c>
      <c r="B15" s="24">
        <v>33.234999999999999</v>
      </c>
      <c r="C15" s="25">
        <v>33.326999999999998</v>
      </c>
      <c r="D15" s="25">
        <v>33.445</v>
      </c>
      <c r="E15" s="25">
        <v>34.045000000000002</v>
      </c>
      <c r="F15" s="25">
        <v>34.898000000000003</v>
      </c>
      <c r="G15" s="25">
        <v>34.545000000000002</v>
      </c>
      <c r="H15" s="25">
        <v>34.243000000000002</v>
      </c>
      <c r="I15" s="25">
        <v>34.545000000000002</v>
      </c>
      <c r="J15" s="25">
        <v>34.196000000000005</v>
      </c>
      <c r="K15" s="25">
        <v>33.94</v>
      </c>
      <c r="L15" s="25">
        <v>34.229999999999997</v>
      </c>
      <c r="M15" s="25">
        <v>34.251000000000005</v>
      </c>
      <c r="N15" s="25">
        <v>34.264000000000003</v>
      </c>
      <c r="O15" s="25">
        <v>34.103999999999999</v>
      </c>
      <c r="P15" s="25">
        <v>35.444000000000003</v>
      </c>
      <c r="Q15" s="25">
        <v>35.661999999999999</v>
      </c>
      <c r="R15" s="25">
        <v>36.007000000000005</v>
      </c>
      <c r="S15" s="25">
        <v>36.292000000000002</v>
      </c>
      <c r="T15" s="25">
        <v>36.359000000000002</v>
      </c>
      <c r="U15" s="25">
        <v>35.674999999999997</v>
      </c>
      <c r="V15" s="25">
        <v>36.472999999999999</v>
      </c>
      <c r="W15" s="25">
        <v>36.972999999999999</v>
      </c>
      <c r="X15" s="25">
        <v>36.254000000000005</v>
      </c>
      <c r="Y15" s="25">
        <v>37.43</v>
      </c>
      <c r="Z15" s="25">
        <v>38.661000000000001</v>
      </c>
      <c r="AA15" s="25">
        <v>38.472000000000001</v>
      </c>
      <c r="AB15" s="25">
        <v>38.479999999999997</v>
      </c>
      <c r="AC15" s="25">
        <v>39.379000000000005</v>
      </c>
      <c r="AD15" s="25">
        <v>40.387</v>
      </c>
      <c r="AE15" s="25">
        <v>40.438000000000002</v>
      </c>
      <c r="AF15" s="15">
        <f t="shared" si="0"/>
        <v>35.855133333333342</v>
      </c>
    </row>
    <row r="16" spans="1:32" x14ac:dyDescent="0.25">
      <c r="A16" s="23">
        <v>37408</v>
      </c>
      <c r="B16" s="24">
        <v>32.71</v>
      </c>
      <c r="C16" s="25">
        <v>32.806000000000004</v>
      </c>
      <c r="D16" s="25">
        <v>32.948999999999998</v>
      </c>
      <c r="E16" s="25">
        <v>33.478000000000002</v>
      </c>
      <c r="F16" s="25">
        <v>34.216999999999999</v>
      </c>
      <c r="G16" s="25">
        <v>33.902000000000001</v>
      </c>
      <c r="H16" s="25">
        <v>33.545000000000002</v>
      </c>
      <c r="I16" s="25">
        <v>33.881</v>
      </c>
      <c r="J16" s="25">
        <v>33.481999999999999</v>
      </c>
      <c r="K16" s="25">
        <v>33.151000000000003</v>
      </c>
      <c r="L16" s="25">
        <v>33.428000000000004</v>
      </c>
      <c r="M16" s="25">
        <v>33.512</v>
      </c>
      <c r="N16" s="25">
        <v>33.579000000000001</v>
      </c>
      <c r="O16" s="25">
        <v>33.382000000000005</v>
      </c>
      <c r="P16" s="25">
        <v>34.545000000000002</v>
      </c>
      <c r="Q16" s="25">
        <v>34.541000000000004</v>
      </c>
      <c r="R16" s="25">
        <v>34.936</v>
      </c>
      <c r="S16" s="25">
        <v>35.229999999999997</v>
      </c>
      <c r="T16" s="25">
        <v>35.288000000000004</v>
      </c>
      <c r="U16" s="25">
        <v>34.608000000000004</v>
      </c>
      <c r="V16" s="25">
        <v>35.398000000000003</v>
      </c>
      <c r="W16" s="25">
        <v>35.792000000000002</v>
      </c>
      <c r="X16" s="25">
        <v>35.087000000000003</v>
      </c>
      <c r="Y16" s="25">
        <v>35.716999999999999</v>
      </c>
      <c r="Z16" s="25">
        <v>36.679000000000002</v>
      </c>
      <c r="AA16" s="25">
        <v>36.557000000000002</v>
      </c>
      <c r="AB16" s="25">
        <v>36.585999999999999</v>
      </c>
      <c r="AC16" s="25">
        <v>37.254000000000005</v>
      </c>
      <c r="AD16" s="25">
        <v>38.241</v>
      </c>
      <c r="AE16" s="25">
        <v>38.375</v>
      </c>
      <c r="AF16" s="15">
        <f t="shared" si="0"/>
        <v>34.761866666666677</v>
      </c>
    </row>
    <row r="17" spans="1:32" x14ac:dyDescent="0.25">
      <c r="A17" s="23">
        <v>37438</v>
      </c>
      <c r="B17" s="24">
        <v>32.117000000000004</v>
      </c>
      <c r="C17" s="25">
        <v>32.218000000000004</v>
      </c>
      <c r="D17" s="25">
        <v>32.332000000000001</v>
      </c>
      <c r="E17" s="25">
        <v>32.844000000000001</v>
      </c>
      <c r="F17" s="25">
        <v>33.474000000000004</v>
      </c>
      <c r="G17" s="25">
        <v>33.167000000000002</v>
      </c>
      <c r="H17" s="25">
        <v>32.823</v>
      </c>
      <c r="I17" s="25">
        <v>33.18</v>
      </c>
      <c r="J17" s="25">
        <v>32.752000000000002</v>
      </c>
      <c r="K17" s="25">
        <v>32.369</v>
      </c>
      <c r="L17" s="25">
        <v>32.588000000000001</v>
      </c>
      <c r="M17" s="25">
        <v>32.667999999999999</v>
      </c>
      <c r="N17" s="25">
        <v>32.739000000000004</v>
      </c>
      <c r="O17" s="25">
        <v>32.524999999999999</v>
      </c>
      <c r="P17" s="25">
        <v>33.524000000000001</v>
      </c>
      <c r="Q17" s="25">
        <v>33.423999999999999</v>
      </c>
      <c r="R17" s="25">
        <v>33.831000000000003</v>
      </c>
      <c r="S17" s="25">
        <v>34.154000000000003</v>
      </c>
      <c r="T17" s="25">
        <v>34.216999999999999</v>
      </c>
      <c r="U17" s="25">
        <v>33.499000000000002</v>
      </c>
      <c r="V17" s="25">
        <v>34.243000000000002</v>
      </c>
      <c r="W17" s="25">
        <v>34.520000000000003</v>
      </c>
      <c r="X17" s="25">
        <v>33.877000000000002</v>
      </c>
      <c r="Y17" s="25">
        <v>34.216999999999999</v>
      </c>
      <c r="Z17" s="25">
        <v>35.07</v>
      </c>
      <c r="AA17" s="25">
        <v>34.951999999999998</v>
      </c>
      <c r="AB17" s="25">
        <v>34.957000000000001</v>
      </c>
      <c r="AC17" s="25">
        <v>35.431000000000004</v>
      </c>
      <c r="AD17" s="25">
        <v>36.350999999999999</v>
      </c>
      <c r="AE17" s="25">
        <v>36.477000000000004</v>
      </c>
      <c r="AF17" s="15">
        <f t="shared" si="0"/>
        <v>33.684666666666672</v>
      </c>
    </row>
    <row r="18" spans="1:32" x14ac:dyDescent="0.25">
      <c r="A18" s="23">
        <v>37469</v>
      </c>
      <c r="B18" s="24">
        <v>31.248000000000001</v>
      </c>
      <c r="C18" s="25">
        <v>31.357000000000003</v>
      </c>
      <c r="D18" s="25">
        <v>31.524999999999999</v>
      </c>
      <c r="E18" s="25">
        <v>31.912000000000003</v>
      </c>
      <c r="F18" s="25">
        <v>32.504000000000005</v>
      </c>
      <c r="G18" s="25">
        <v>32.197000000000003</v>
      </c>
      <c r="H18" s="25">
        <v>31.87</v>
      </c>
      <c r="I18" s="25">
        <v>32.252000000000002</v>
      </c>
      <c r="J18" s="25">
        <v>31.819000000000003</v>
      </c>
      <c r="K18" s="25">
        <v>31.403000000000002</v>
      </c>
      <c r="L18" s="25">
        <v>31.559000000000001</v>
      </c>
      <c r="M18" s="25">
        <v>31.643000000000001</v>
      </c>
      <c r="N18" s="25">
        <v>31.744</v>
      </c>
      <c r="O18" s="25">
        <v>31.508000000000003</v>
      </c>
      <c r="P18" s="25">
        <v>32.335999999999999</v>
      </c>
      <c r="Q18" s="25">
        <v>32.176000000000002</v>
      </c>
      <c r="R18" s="25">
        <v>32.536999999999999</v>
      </c>
      <c r="S18" s="25">
        <v>32.878</v>
      </c>
      <c r="T18" s="25">
        <v>33.033000000000001</v>
      </c>
      <c r="U18" s="25">
        <v>32.284999999999997</v>
      </c>
      <c r="V18" s="25">
        <v>32.923999999999999</v>
      </c>
      <c r="W18" s="25">
        <v>33.151000000000003</v>
      </c>
      <c r="X18" s="25">
        <v>32.521000000000001</v>
      </c>
      <c r="Y18" s="25">
        <v>32.747</v>
      </c>
      <c r="Z18" s="25">
        <v>33.603999999999999</v>
      </c>
      <c r="AA18" s="25">
        <v>33.642000000000003</v>
      </c>
      <c r="AB18" s="25">
        <v>33.629000000000005</v>
      </c>
      <c r="AC18" s="25">
        <v>33.957000000000001</v>
      </c>
      <c r="AD18" s="25">
        <v>34.789000000000001</v>
      </c>
      <c r="AE18" s="25">
        <v>34.881</v>
      </c>
      <c r="AF18" s="15">
        <f t="shared" si="0"/>
        <v>32.521033333333335</v>
      </c>
    </row>
    <row r="19" spans="1:32" x14ac:dyDescent="0.25">
      <c r="A19" s="23">
        <v>37500</v>
      </c>
      <c r="B19" s="24">
        <v>30.122</v>
      </c>
      <c r="C19" s="25">
        <v>30.227</v>
      </c>
      <c r="D19" s="25">
        <v>30.408000000000001</v>
      </c>
      <c r="E19" s="25">
        <v>30.74</v>
      </c>
      <c r="F19" s="25">
        <v>31.303000000000001</v>
      </c>
      <c r="G19" s="25">
        <v>30.988000000000003</v>
      </c>
      <c r="H19" s="25">
        <v>30.673000000000002</v>
      </c>
      <c r="I19" s="25">
        <v>31.084000000000003</v>
      </c>
      <c r="J19" s="25">
        <v>30.664000000000001</v>
      </c>
      <c r="K19" s="25">
        <v>30.202000000000002</v>
      </c>
      <c r="L19" s="25">
        <v>30.316000000000003</v>
      </c>
      <c r="M19" s="25">
        <v>30.387</v>
      </c>
      <c r="N19" s="25">
        <v>30.496000000000002</v>
      </c>
      <c r="O19" s="25">
        <v>30.248000000000001</v>
      </c>
      <c r="P19" s="25">
        <v>30.954000000000001</v>
      </c>
      <c r="Q19" s="25">
        <v>30.74</v>
      </c>
      <c r="R19" s="25">
        <v>31.038</v>
      </c>
      <c r="S19" s="25">
        <v>31.395</v>
      </c>
      <c r="T19" s="25">
        <v>31.559000000000001</v>
      </c>
      <c r="U19" s="25">
        <v>30.773000000000003</v>
      </c>
      <c r="V19" s="25">
        <v>31.315000000000001</v>
      </c>
      <c r="W19" s="25">
        <v>31.5</v>
      </c>
      <c r="X19" s="25">
        <v>30.853000000000002</v>
      </c>
      <c r="Y19" s="25">
        <v>30.954000000000001</v>
      </c>
      <c r="Z19" s="25">
        <v>31.773000000000003</v>
      </c>
      <c r="AA19" s="25">
        <v>31.861000000000001</v>
      </c>
      <c r="AB19" s="25">
        <v>31.823</v>
      </c>
      <c r="AC19" s="25">
        <v>32.063000000000002</v>
      </c>
      <c r="AD19" s="25">
        <v>32.882000000000005</v>
      </c>
      <c r="AE19" s="25">
        <v>32.987000000000002</v>
      </c>
      <c r="AF19" s="15">
        <f t="shared" si="0"/>
        <v>31.077599999999997</v>
      </c>
    </row>
    <row r="20" spans="1:32" x14ac:dyDescent="0.25">
      <c r="A20" s="23">
        <v>37530</v>
      </c>
      <c r="B20" s="24">
        <v>28.636000000000003</v>
      </c>
      <c r="C20" s="25">
        <v>28.724</v>
      </c>
      <c r="D20" s="25">
        <v>28.921000000000003</v>
      </c>
      <c r="E20" s="25">
        <v>29.219000000000001</v>
      </c>
      <c r="F20" s="25">
        <v>29.774000000000001</v>
      </c>
      <c r="G20" s="25">
        <v>29.467000000000002</v>
      </c>
      <c r="H20" s="25">
        <v>29.173000000000002</v>
      </c>
      <c r="I20" s="25">
        <v>29.568000000000001</v>
      </c>
      <c r="J20" s="25">
        <v>29.148</v>
      </c>
      <c r="K20" s="25">
        <v>28.644000000000002</v>
      </c>
      <c r="L20" s="25">
        <v>28.766000000000002</v>
      </c>
      <c r="M20" s="25">
        <v>28.85</v>
      </c>
      <c r="N20" s="25">
        <v>28.938000000000002</v>
      </c>
      <c r="O20" s="25">
        <v>28.678000000000001</v>
      </c>
      <c r="P20" s="25">
        <v>29.341000000000001</v>
      </c>
      <c r="Q20" s="25">
        <v>29.114000000000001</v>
      </c>
      <c r="R20" s="25">
        <v>29.371000000000002</v>
      </c>
      <c r="S20" s="25">
        <v>29.715</v>
      </c>
      <c r="T20" s="25">
        <v>29.844999999999999</v>
      </c>
      <c r="U20" s="25">
        <v>29.039000000000001</v>
      </c>
      <c r="V20" s="25">
        <v>29.543000000000003</v>
      </c>
      <c r="W20" s="25">
        <v>29.711000000000002</v>
      </c>
      <c r="X20" s="25">
        <v>29.077000000000002</v>
      </c>
      <c r="Y20" s="25">
        <v>29.148</v>
      </c>
      <c r="Z20" s="25">
        <v>29.917000000000002</v>
      </c>
      <c r="AA20" s="25">
        <v>30.034000000000002</v>
      </c>
      <c r="AB20" s="25">
        <v>30.001000000000001</v>
      </c>
      <c r="AC20" s="25">
        <v>30.227</v>
      </c>
      <c r="AD20" s="25">
        <v>30.992000000000001</v>
      </c>
      <c r="AE20" s="25">
        <v>31.105</v>
      </c>
      <c r="AF20" s="15">
        <f t="shared" si="0"/>
        <v>29.422866666666668</v>
      </c>
    </row>
    <row r="21" spans="1:32" x14ac:dyDescent="0.25">
      <c r="A21" s="23">
        <v>37561</v>
      </c>
      <c r="B21" s="24">
        <v>27.774999999999999</v>
      </c>
      <c r="C21" s="25">
        <v>27.884</v>
      </c>
      <c r="D21" s="25">
        <v>28.09</v>
      </c>
      <c r="E21" s="25">
        <v>28.363000000000003</v>
      </c>
      <c r="F21" s="25">
        <v>28.883000000000003</v>
      </c>
      <c r="G21" s="25">
        <v>28.594000000000001</v>
      </c>
      <c r="H21" s="25">
        <v>28.316000000000003</v>
      </c>
      <c r="I21" s="25">
        <v>28.724</v>
      </c>
      <c r="J21" s="25">
        <v>28.304000000000002</v>
      </c>
      <c r="K21" s="25">
        <v>27.754000000000001</v>
      </c>
      <c r="L21" s="25">
        <v>27.892000000000003</v>
      </c>
      <c r="M21" s="25">
        <v>27.976000000000003</v>
      </c>
      <c r="N21" s="25">
        <v>28.043000000000003</v>
      </c>
      <c r="O21" s="25">
        <v>27.787000000000003</v>
      </c>
      <c r="P21" s="25">
        <v>28.43</v>
      </c>
      <c r="Q21" s="25">
        <v>28.211000000000002</v>
      </c>
      <c r="R21" s="25">
        <v>28.438000000000002</v>
      </c>
      <c r="S21" s="25">
        <v>28.791</v>
      </c>
      <c r="T21" s="25">
        <v>28.904</v>
      </c>
      <c r="U21" s="25">
        <v>28.09</v>
      </c>
      <c r="V21" s="25">
        <v>28.56</v>
      </c>
      <c r="W21" s="25">
        <v>28.72</v>
      </c>
      <c r="X21" s="25">
        <v>28.106000000000002</v>
      </c>
      <c r="Y21" s="25">
        <v>28.178000000000001</v>
      </c>
      <c r="Z21" s="25">
        <v>28.917000000000002</v>
      </c>
      <c r="AA21" s="25">
        <v>28.98</v>
      </c>
      <c r="AB21" s="25">
        <v>28.938000000000002</v>
      </c>
      <c r="AC21" s="25">
        <v>29.156000000000002</v>
      </c>
      <c r="AD21" s="25">
        <v>29.765000000000001</v>
      </c>
      <c r="AE21" s="25">
        <v>29.887</v>
      </c>
      <c r="AF21" s="15">
        <f t="shared" si="0"/>
        <v>28.481866666666665</v>
      </c>
    </row>
    <row r="22" spans="1:32" x14ac:dyDescent="0.25">
      <c r="A22" s="23">
        <v>37591</v>
      </c>
      <c r="B22" s="24">
        <v>27.359000000000002</v>
      </c>
      <c r="C22" s="25">
        <v>27.468</v>
      </c>
      <c r="D22" s="25">
        <v>27.674000000000003</v>
      </c>
      <c r="E22" s="25">
        <v>27.922000000000001</v>
      </c>
      <c r="F22" s="25">
        <v>28.409000000000002</v>
      </c>
      <c r="G22" s="25">
        <v>28.119</v>
      </c>
      <c r="H22" s="25">
        <v>27.854000000000003</v>
      </c>
      <c r="I22" s="25">
        <v>28.283000000000001</v>
      </c>
      <c r="J22" s="25">
        <v>27.863000000000003</v>
      </c>
      <c r="K22" s="25">
        <v>27.292000000000002</v>
      </c>
      <c r="L22" s="25">
        <v>27.468</v>
      </c>
      <c r="M22" s="25">
        <v>27.565000000000001</v>
      </c>
      <c r="N22" s="25">
        <v>27.594000000000001</v>
      </c>
      <c r="O22" s="25">
        <v>27.355</v>
      </c>
      <c r="P22" s="25">
        <v>27.984999999999999</v>
      </c>
      <c r="Q22" s="25">
        <v>27.774999999999999</v>
      </c>
      <c r="R22" s="25">
        <v>27.997</v>
      </c>
      <c r="S22" s="25">
        <v>28.35</v>
      </c>
      <c r="T22" s="25">
        <v>28.447000000000003</v>
      </c>
      <c r="U22" s="25">
        <v>27.594000000000001</v>
      </c>
      <c r="V22" s="25">
        <v>28.035</v>
      </c>
      <c r="W22" s="25">
        <v>28.164999999999999</v>
      </c>
      <c r="X22" s="25">
        <v>27.594000000000001</v>
      </c>
      <c r="Y22" s="25">
        <v>27.636000000000003</v>
      </c>
      <c r="Z22" s="25">
        <v>28.379000000000001</v>
      </c>
      <c r="AA22" s="25">
        <v>28.417000000000002</v>
      </c>
      <c r="AB22" s="25">
        <v>28.375</v>
      </c>
      <c r="AC22" s="25">
        <v>28.581000000000003</v>
      </c>
      <c r="AD22" s="25">
        <v>29.164999999999999</v>
      </c>
      <c r="AE22" s="25">
        <v>29.303000000000001</v>
      </c>
      <c r="AF22" s="15">
        <f t="shared" si="0"/>
        <v>28.000766666666671</v>
      </c>
    </row>
    <row r="23" spans="1:32" x14ac:dyDescent="0.25">
      <c r="A23" s="23">
        <v>37622</v>
      </c>
      <c r="B23" s="24">
        <v>27.22</v>
      </c>
      <c r="C23" s="25">
        <v>27.334</v>
      </c>
      <c r="D23" s="25">
        <v>27.539000000000001</v>
      </c>
      <c r="E23" s="25">
        <v>27.787000000000003</v>
      </c>
      <c r="F23" s="25">
        <v>28.245000000000001</v>
      </c>
      <c r="G23" s="25">
        <v>27.954999999999998</v>
      </c>
      <c r="H23" s="25">
        <v>27.695</v>
      </c>
      <c r="I23" s="25">
        <v>28.123000000000001</v>
      </c>
      <c r="J23" s="25">
        <v>27.703000000000003</v>
      </c>
      <c r="K23" s="25">
        <v>27.191000000000003</v>
      </c>
      <c r="L23" s="25">
        <v>27.35</v>
      </c>
      <c r="M23" s="25">
        <v>27.443000000000001</v>
      </c>
      <c r="N23" s="25">
        <v>27.51</v>
      </c>
      <c r="O23" s="25">
        <v>27.233000000000001</v>
      </c>
      <c r="P23" s="25">
        <v>27.85</v>
      </c>
      <c r="Q23" s="25">
        <v>27.64</v>
      </c>
      <c r="R23" s="25">
        <v>27.884</v>
      </c>
      <c r="S23" s="25">
        <v>28.232000000000003</v>
      </c>
      <c r="T23" s="25">
        <v>28.308</v>
      </c>
      <c r="U23" s="25">
        <v>27.43</v>
      </c>
      <c r="V23" s="25">
        <v>27.943000000000001</v>
      </c>
      <c r="W23" s="25">
        <v>28.018000000000001</v>
      </c>
      <c r="X23" s="25">
        <v>27.481000000000002</v>
      </c>
      <c r="Y23" s="25">
        <v>27.506</v>
      </c>
      <c r="Z23" s="25">
        <v>28.262</v>
      </c>
      <c r="AA23" s="25">
        <v>28.27</v>
      </c>
      <c r="AB23" s="25">
        <v>28.237000000000002</v>
      </c>
      <c r="AC23" s="25">
        <v>28.417000000000002</v>
      </c>
      <c r="AD23" s="25">
        <v>28.984000000000002</v>
      </c>
      <c r="AE23" s="25">
        <v>29.127000000000002</v>
      </c>
      <c r="AF23" s="15">
        <f t="shared" si="0"/>
        <v>27.863900000000001</v>
      </c>
    </row>
    <row r="24" spans="1:32" x14ac:dyDescent="0.25">
      <c r="A24" s="23">
        <v>37653</v>
      </c>
      <c r="B24" s="24">
        <v>27.3</v>
      </c>
      <c r="C24" s="25">
        <v>27.405000000000001</v>
      </c>
      <c r="D24" s="25">
        <v>27.619</v>
      </c>
      <c r="E24" s="25">
        <v>27.867000000000001</v>
      </c>
      <c r="F24" s="25">
        <v>28.312000000000001</v>
      </c>
      <c r="G24" s="25">
        <v>28.022000000000002</v>
      </c>
      <c r="H24" s="25">
        <v>27.77</v>
      </c>
      <c r="I24" s="25">
        <v>28.199000000000002</v>
      </c>
      <c r="J24" s="25">
        <v>27.779</v>
      </c>
      <c r="K24" s="25">
        <v>27.245000000000001</v>
      </c>
      <c r="L24" s="25">
        <v>27.388000000000002</v>
      </c>
      <c r="M24" s="25">
        <v>27.481000000000002</v>
      </c>
      <c r="N24" s="25">
        <v>27.518000000000001</v>
      </c>
      <c r="O24" s="25">
        <v>27.241</v>
      </c>
      <c r="P24" s="25">
        <v>27.842000000000002</v>
      </c>
      <c r="Q24" s="25">
        <v>27.632000000000001</v>
      </c>
      <c r="R24" s="25">
        <v>27.884</v>
      </c>
      <c r="S24" s="25">
        <v>28.224</v>
      </c>
      <c r="T24" s="25">
        <v>28.329000000000001</v>
      </c>
      <c r="U24" s="25">
        <v>27.439</v>
      </c>
      <c r="V24" s="25">
        <v>27.976000000000003</v>
      </c>
      <c r="W24" s="25">
        <v>28.09</v>
      </c>
      <c r="X24" s="25">
        <v>27.544</v>
      </c>
      <c r="Y24" s="25">
        <v>27.569000000000003</v>
      </c>
      <c r="Z24" s="25">
        <v>28.329000000000001</v>
      </c>
      <c r="AA24" s="25">
        <v>28.354000000000003</v>
      </c>
      <c r="AB24" s="25">
        <v>28.329000000000001</v>
      </c>
      <c r="AC24" s="25">
        <v>28.531000000000002</v>
      </c>
      <c r="AD24" s="25">
        <v>29.081000000000003</v>
      </c>
      <c r="AE24" s="25">
        <v>29.236000000000001</v>
      </c>
      <c r="AF24" s="15">
        <f t="shared" si="0"/>
        <v>27.917833333333324</v>
      </c>
    </row>
    <row r="25" spans="1:32" x14ac:dyDescent="0.25">
      <c r="A25" s="23">
        <v>37681</v>
      </c>
      <c r="B25" s="24">
        <v>27.594000000000001</v>
      </c>
      <c r="C25" s="25">
        <v>27.699000000000002</v>
      </c>
      <c r="D25" s="25">
        <v>27.913</v>
      </c>
      <c r="E25" s="25">
        <v>28.161000000000001</v>
      </c>
      <c r="F25" s="25">
        <v>28.573</v>
      </c>
      <c r="G25" s="25">
        <v>28.283000000000001</v>
      </c>
      <c r="H25" s="25">
        <v>28.043000000000003</v>
      </c>
      <c r="I25" s="25">
        <v>28.472000000000001</v>
      </c>
      <c r="J25" s="25">
        <v>28.056000000000001</v>
      </c>
      <c r="K25" s="25">
        <v>27.481000000000002</v>
      </c>
      <c r="L25" s="25">
        <v>27.602</v>
      </c>
      <c r="M25" s="25">
        <v>27.699000000000002</v>
      </c>
      <c r="N25" s="25">
        <v>27.707000000000001</v>
      </c>
      <c r="O25" s="25">
        <v>27.43</v>
      </c>
      <c r="P25" s="25">
        <v>28.006</v>
      </c>
      <c r="Q25" s="25">
        <v>27.796000000000003</v>
      </c>
      <c r="R25" s="25">
        <v>28.056000000000001</v>
      </c>
      <c r="S25" s="25">
        <v>28.384</v>
      </c>
      <c r="T25" s="25">
        <v>28.514000000000003</v>
      </c>
      <c r="U25" s="25">
        <v>27.614999999999998</v>
      </c>
      <c r="V25" s="25">
        <v>28.161000000000001</v>
      </c>
      <c r="W25" s="25">
        <v>28.266000000000002</v>
      </c>
      <c r="X25" s="25">
        <v>27.712</v>
      </c>
      <c r="Y25" s="25">
        <v>27.733000000000001</v>
      </c>
      <c r="Z25" s="25">
        <v>28.501000000000001</v>
      </c>
      <c r="AA25" s="25">
        <v>28.543000000000003</v>
      </c>
      <c r="AB25" s="25">
        <v>28.564</v>
      </c>
      <c r="AC25" s="25">
        <v>28.804000000000002</v>
      </c>
      <c r="AD25" s="25">
        <v>29.387</v>
      </c>
      <c r="AE25" s="25">
        <v>29.564</v>
      </c>
      <c r="AF25" s="15">
        <f t="shared" si="0"/>
        <v>28.14396666666666</v>
      </c>
    </row>
    <row r="26" spans="1:32" x14ac:dyDescent="0.25">
      <c r="A26" s="23">
        <v>37712</v>
      </c>
      <c r="B26" s="24">
        <v>31.282</v>
      </c>
      <c r="C26" s="25">
        <v>31.328000000000003</v>
      </c>
      <c r="D26" s="25">
        <v>31.172000000000001</v>
      </c>
      <c r="E26" s="25">
        <v>31.861000000000001</v>
      </c>
      <c r="F26" s="25">
        <v>32.873000000000005</v>
      </c>
      <c r="G26" s="25">
        <v>32.5</v>
      </c>
      <c r="H26" s="25">
        <v>32.167999999999999</v>
      </c>
      <c r="I26" s="25">
        <v>32.529000000000003</v>
      </c>
      <c r="J26" s="25">
        <v>32.277000000000001</v>
      </c>
      <c r="K26" s="25">
        <v>32.155000000000001</v>
      </c>
      <c r="L26" s="25">
        <v>32.591999999999999</v>
      </c>
      <c r="M26" s="25">
        <v>32.437000000000005</v>
      </c>
      <c r="N26" s="25">
        <v>32.491</v>
      </c>
      <c r="O26" s="25">
        <v>32.277000000000001</v>
      </c>
      <c r="P26" s="25">
        <v>33.852000000000004</v>
      </c>
      <c r="Q26" s="25">
        <v>34.15</v>
      </c>
      <c r="R26" s="25">
        <v>34.527999999999999</v>
      </c>
      <c r="S26" s="25">
        <v>34.625</v>
      </c>
      <c r="T26" s="25">
        <v>34.663000000000004</v>
      </c>
      <c r="U26" s="25">
        <v>34.082999999999998</v>
      </c>
      <c r="V26" s="25">
        <v>34.835000000000001</v>
      </c>
      <c r="W26" s="25">
        <v>35.44</v>
      </c>
      <c r="X26" s="25">
        <v>30.416</v>
      </c>
      <c r="Y26" s="25">
        <v>30.437000000000001</v>
      </c>
      <c r="Z26" s="25">
        <v>31.261000000000003</v>
      </c>
      <c r="AA26" s="25">
        <v>31.265000000000001</v>
      </c>
      <c r="AB26" s="25">
        <v>31.265000000000001</v>
      </c>
      <c r="AC26" s="25">
        <v>31.517000000000003</v>
      </c>
      <c r="AD26" s="25">
        <v>32.017000000000003</v>
      </c>
      <c r="AE26" s="25">
        <v>32.201000000000001</v>
      </c>
      <c r="AF26" s="15">
        <f t="shared" si="0"/>
        <v>32.549900000000001</v>
      </c>
    </row>
    <row r="27" spans="1:32" x14ac:dyDescent="0.25">
      <c r="A27" s="23">
        <v>37742</v>
      </c>
      <c r="B27" s="24">
        <v>30.92</v>
      </c>
      <c r="C27" s="25">
        <v>30.925000000000001</v>
      </c>
      <c r="D27" s="25">
        <v>30.933</v>
      </c>
      <c r="E27" s="25">
        <v>31.529</v>
      </c>
      <c r="F27" s="25">
        <v>32.378</v>
      </c>
      <c r="G27" s="25">
        <v>32.021000000000001</v>
      </c>
      <c r="H27" s="25">
        <v>31.786000000000001</v>
      </c>
      <c r="I27" s="25">
        <v>32.088000000000001</v>
      </c>
      <c r="J27" s="25">
        <v>31.744</v>
      </c>
      <c r="K27" s="25">
        <v>31.672000000000001</v>
      </c>
      <c r="L27" s="25">
        <v>32.067</v>
      </c>
      <c r="M27" s="25">
        <v>31.975000000000001</v>
      </c>
      <c r="N27" s="25">
        <v>32.084000000000003</v>
      </c>
      <c r="O27" s="25">
        <v>31.941000000000003</v>
      </c>
      <c r="P27" s="25">
        <v>33.292999999999999</v>
      </c>
      <c r="Q27" s="25">
        <v>33.512</v>
      </c>
      <c r="R27" s="25">
        <v>33.856000000000002</v>
      </c>
      <c r="S27" s="25">
        <v>34.079000000000001</v>
      </c>
      <c r="T27" s="25">
        <v>34.125</v>
      </c>
      <c r="U27" s="25">
        <v>33.582999999999998</v>
      </c>
      <c r="V27" s="25">
        <v>34.436</v>
      </c>
      <c r="W27" s="25">
        <v>35.125</v>
      </c>
      <c r="X27" s="25">
        <v>34.398000000000003</v>
      </c>
      <c r="Y27" s="25">
        <v>35.616</v>
      </c>
      <c r="Z27" s="25">
        <v>36.695</v>
      </c>
      <c r="AA27" s="25">
        <v>36.456000000000003</v>
      </c>
      <c r="AB27" s="25">
        <v>36.481000000000002</v>
      </c>
      <c r="AC27" s="25">
        <v>37.359000000000002</v>
      </c>
      <c r="AD27" s="25">
        <v>38.262</v>
      </c>
      <c r="AE27" s="25">
        <v>38.338000000000001</v>
      </c>
      <c r="AF27" s="15">
        <f t="shared" si="0"/>
        <v>33.655900000000003</v>
      </c>
    </row>
    <row r="28" spans="1:32" x14ac:dyDescent="0.25">
      <c r="A28" s="23">
        <v>37773</v>
      </c>
      <c r="B28" s="24">
        <v>30.526</v>
      </c>
      <c r="C28" s="25">
        <v>30.534000000000002</v>
      </c>
      <c r="D28" s="25">
        <v>30.568000000000001</v>
      </c>
      <c r="E28" s="25">
        <v>31.101000000000003</v>
      </c>
      <c r="F28" s="25">
        <v>31.832000000000001</v>
      </c>
      <c r="G28" s="25">
        <v>31.517000000000003</v>
      </c>
      <c r="H28" s="25">
        <v>31.227</v>
      </c>
      <c r="I28" s="25">
        <v>31.563000000000002</v>
      </c>
      <c r="J28" s="25">
        <v>31.189</v>
      </c>
      <c r="K28" s="25">
        <v>31.042000000000002</v>
      </c>
      <c r="L28" s="25">
        <v>31.416</v>
      </c>
      <c r="M28" s="25">
        <v>31.387</v>
      </c>
      <c r="N28" s="25">
        <v>31.524999999999999</v>
      </c>
      <c r="O28" s="25">
        <v>31.349</v>
      </c>
      <c r="P28" s="25">
        <v>32.521000000000001</v>
      </c>
      <c r="Q28" s="25">
        <v>32.521000000000001</v>
      </c>
      <c r="R28" s="25">
        <v>32.911000000000001</v>
      </c>
      <c r="S28" s="25">
        <v>33.137999999999998</v>
      </c>
      <c r="T28" s="25">
        <v>33.18</v>
      </c>
      <c r="U28" s="25">
        <v>32.637999999999998</v>
      </c>
      <c r="V28" s="25">
        <v>33.494999999999997</v>
      </c>
      <c r="W28" s="25">
        <v>34.062000000000005</v>
      </c>
      <c r="X28" s="25">
        <v>33.344000000000001</v>
      </c>
      <c r="Y28" s="25">
        <v>34.015999999999998</v>
      </c>
      <c r="Z28" s="25">
        <v>34.831000000000003</v>
      </c>
      <c r="AA28" s="25">
        <v>34.667000000000002</v>
      </c>
      <c r="AB28" s="25">
        <v>34.713000000000001</v>
      </c>
      <c r="AC28" s="25">
        <v>35.368000000000002</v>
      </c>
      <c r="AD28" s="25">
        <v>36.267000000000003</v>
      </c>
      <c r="AE28" s="25">
        <v>36.435000000000002</v>
      </c>
      <c r="AF28" s="15">
        <f t="shared" si="0"/>
        <v>32.696100000000008</v>
      </c>
    </row>
    <row r="29" spans="1:32" x14ac:dyDescent="0.25">
      <c r="A29" s="23">
        <v>37803</v>
      </c>
      <c r="B29" s="24">
        <v>30.034000000000002</v>
      </c>
      <c r="C29" s="25">
        <v>30.055</v>
      </c>
      <c r="D29" s="25">
        <v>30.072000000000003</v>
      </c>
      <c r="E29" s="25">
        <v>30.584000000000003</v>
      </c>
      <c r="F29" s="25">
        <v>31.202000000000002</v>
      </c>
      <c r="G29" s="25">
        <v>30.895</v>
      </c>
      <c r="H29" s="25">
        <v>30.61</v>
      </c>
      <c r="I29" s="25">
        <v>30.962</v>
      </c>
      <c r="J29" s="25">
        <v>30.568000000000001</v>
      </c>
      <c r="K29" s="25">
        <v>30.383000000000003</v>
      </c>
      <c r="L29" s="25">
        <v>30.684999999999999</v>
      </c>
      <c r="M29" s="25">
        <v>30.668000000000003</v>
      </c>
      <c r="N29" s="25">
        <v>30.799000000000003</v>
      </c>
      <c r="O29" s="25">
        <v>30.601000000000003</v>
      </c>
      <c r="P29" s="25">
        <v>31.613000000000003</v>
      </c>
      <c r="Q29" s="25">
        <v>31.508000000000003</v>
      </c>
      <c r="R29" s="25">
        <v>31.916</v>
      </c>
      <c r="S29" s="25">
        <v>32.172000000000004</v>
      </c>
      <c r="T29" s="25">
        <v>32.227000000000004</v>
      </c>
      <c r="U29" s="25">
        <v>31.66</v>
      </c>
      <c r="V29" s="25">
        <v>32.462000000000003</v>
      </c>
      <c r="W29" s="25">
        <v>32.907000000000004</v>
      </c>
      <c r="X29" s="25">
        <v>32.243000000000002</v>
      </c>
      <c r="Y29" s="25">
        <v>32.621000000000002</v>
      </c>
      <c r="Z29" s="25">
        <v>33.335000000000001</v>
      </c>
      <c r="AA29" s="25">
        <v>33.18</v>
      </c>
      <c r="AB29" s="25">
        <v>33.204999999999998</v>
      </c>
      <c r="AC29" s="25">
        <v>33.670999999999999</v>
      </c>
      <c r="AD29" s="25">
        <v>34.507000000000005</v>
      </c>
      <c r="AE29" s="25">
        <v>34.663000000000004</v>
      </c>
      <c r="AF29" s="15">
        <f t="shared" si="0"/>
        <v>31.733600000000003</v>
      </c>
    </row>
    <row r="30" spans="1:32" x14ac:dyDescent="0.25">
      <c r="A30" s="23">
        <v>37834</v>
      </c>
      <c r="B30" s="24">
        <v>29.266000000000002</v>
      </c>
      <c r="C30" s="25">
        <v>29.312000000000001</v>
      </c>
      <c r="D30" s="25">
        <v>29.387</v>
      </c>
      <c r="E30" s="25">
        <v>29.774000000000001</v>
      </c>
      <c r="F30" s="25">
        <v>30.341000000000001</v>
      </c>
      <c r="G30" s="25">
        <v>30.038</v>
      </c>
      <c r="H30" s="25">
        <v>29.757000000000001</v>
      </c>
      <c r="I30" s="25">
        <v>30.139000000000003</v>
      </c>
      <c r="J30" s="25">
        <v>29.753</v>
      </c>
      <c r="K30" s="25">
        <v>29.543000000000003</v>
      </c>
      <c r="L30" s="25">
        <v>29.774000000000001</v>
      </c>
      <c r="M30" s="25">
        <v>29.782</v>
      </c>
      <c r="N30" s="25">
        <v>29.917000000000002</v>
      </c>
      <c r="O30" s="25">
        <v>29.702000000000002</v>
      </c>
      <c r="P30" s="25">
        <v>30.542000000000002</v>
      </c>
      <c r="Q30" s="25">
        <v>30.379000000000001</v>
      </c>
      <c r="R30" s="25">
        <v>30.744</v>
      </c>
      <c r="S30" s="25">
        <v>31.013000000000002</v>
      </c>
      <c r="T30" s="25">
        <v>31.168000000000003</v>
      </c>
      <c r="U30" s="25">
        <v>30.568000000000001</v>
      </c>
      <c r="V30" s="25">
        <v>31.269000000000002</v>
      </c>
      <c r="W30" s="25">
        <v>31.651</v>
      </c>
      <c r="X30" s="25">
        <v>30.992000000000001</v>
      </c>
      <c r="Y30" s="25">
        <v>31.261000000000003</v>
      </c>
      <c r="Z30" s="25">
        <v>31.987000000000002</v>
      </c>
      <c r="AA30" s="25">
        <v>31.987000000000002</v>
      </c>
      <c r="AB30" s="25">
        <v>31.996000000000002</v>
      </c>
      <c r="AC30" s="25">
        <v>32.314999999999998</v>
      </c>
      <c r="AD30" s="25">
        <v>33.062000000000005</v>
      </c>
      <c r="AE30" s="25">
        <v>33.184000000000005</v>
      </c>
      <c r="AF30" s="15">
        <f t="shared" si="0"/>
        <v>30.686766666666664</v>
      </c>
    </row>
    <row r="31" spans="1:32" x14ac:dyDescent="0.25">
      <c r="A31" s="23">
        <v>37865</v>
      </c>
      <c r="B31" s="24">
        <v>28.295000000000002</v>
      </c>
      <c r="C31" s="25">
        <v>28.337</v>
      </c>
      <c r="D31" s="25">
        <v>28.43</v>
      </c>
      <c r="E31" s="25">
        <v>28.762</v>
      </c>
      <c r="F31" s="25">
        <v>29.295000000000002</v>
      </c>
      <c r="G31" s="25">
        <v>28.98</v>
      </c>
      <c r="H31" s="25">
        <v>28.715</v>
      </c>
      <c r="I31" s="25">
        <v>29.123000000000001</v>
      </c>
      <c r="J31" s="25">
        <v>28.753</v>
      </c>
      <c r="K31" s="25">
        <v>28.501000000000001</v>
      </c>
      <c r="L31" s="25">
        <v>28.682000000000002</v>
      </c>
      <c r="M31" s="25">
        <v>28.686</v>
      </c>
      <c r="N31" s="25">
        <v>28.82</v>
      </c>
      <c r="O31" s="25">
        <v>28.589000000000002</v>
      </c>
      <c r="P31" s="25">
        <v>29.308</v>
      </c>
      <c r="Q31" s="25">
        <v>29.093</v>
      </c>
      <c r="R31" s="25">
        <v>29.387</v>
      </c>
      <c r="S31" s="25">
        <v>29.677000000000003</v>
      </c>
      <c r="T31" s="25">
        <v>29.841000000000001</v>
      </c>
      <c r="U31" s="25">
        <v>29.203000000000003</v>
      </c>
      <c r="V31" s="25">
        <v>29.803000000000001</v>
      </c>
      <c r="W31" s="25">
        <v>30.139000000000003</v>
      </c>
      <c r="X31" s="25">
        <v>29.471</v>
      </c>
      <c r="Y31" s="25">
        <v>29.602</v>
      </c>
      <c r="Z31" s="25">
        <v>30.307000000000002</v>
      </c>
      <c r="AA31" s="25">
        <v>30.358000000000001</v>
      </c>
      <c r="AB31" s="25">
        <v>30.337</v>
      </c>
      <c r="AC31" s="25">
        <v>30.563000000000002</v>
      </c>
      <c r="AD31" s="25">
        <v>31.303000000000001</v>
      </c>
      <c r="AE31" s="25">
        <v>31.437000000000001</v>
      </c>
      <c r="AF31" s="15">
        <f t="shared" si="0"/>
        <v>29.393233333333331</v>
      </c>
    </row>
    <row r="32" spans="1:32" x14ac:dyDescent="0.25">
      <c r="A32" s="23">
        <v>37895</v>
      </c>
      <c r="B32" s="24">
        <v>26.96</v>
      </c>
      <c r="C32" s="25">
        <v>26.977</v>
      </c>
      <c r="D32" s="25">
        <v>27.098000000000003</v>
      </c>
      <c r="E32" s="25">
        <v>27.397000000000002</v>
      </c>
      <c r="F32" s="25">
        <v>27.905000000000001</v>
      </c>
      <c r="G32" s="25">
        <v>27.602</v>
      </c>
      <c r="H32" s="25">
        <v>27.359000000000002</v>
      </c>
      <c r="I32" s="25">
        <v>27.749000000000002</v>
      </c>
      <c r="J32" s="25">
        <v>27.38</v>
      </c>
      <c r="K32" s="25">
        <v>27.09</v>
      </c>
      <c r="L32" s="25">
        <v>27.262</v>
      </c>
      <c r="M32" s="25">
        <v>27.283000000000001</v>
      </c>
      <c r="N32" s="25">
        <v>27.392000000000003</v>
      </c>
      <c r="O32" s="25">
        <v>27.149000000000001</v>
      </c>
      <c r="P32" s="25">
        <v>27.821000000000002</v>
      </c>
      <c r="Q32" s="25">
        <v>27.59</v>
      </c>
      <c r="R32" s="25">
        <v>27.85</v>
      </c>
      <c r="S32" s="25">
        <v>28.123000000000001</v>
      </c>
      <c r="T32" s="25">
        <v>28.253</v>
      </c>
      <c r="U32" s="25">
        <v>27.581000000000003</v>
      </c>
      <c r="V32" s="25">
        <v>28.144000000000002</v>
      </c>
      <c r="W32" s="25">
        <v>28.459</v>
      </c>
      <c r="X32" s="25">
        <v>27.833000000000002</v>
      </c>
      <c r="Y32" s="25">
        <v>27.905000000000001</v>
      </c>
      <c r="Z32" s="25">
        <v>28.564</v>
      </c>
      <c r="AA32" s="25">
        <v>28.648</v>
      </c>
      <c r="AB32" s="25">
        <v>28.631</v>
      </c>
      <c r="AC32" s="25">
        <v>28.841000000000001</v>
      </c>
      <c r="AD32" s="25">
        <v>29.53</v>
      </c>
      <c r="AE32" s="25">
        <v>29.677000000000003</v>
      </c>
      <c r="AF32" s="15">
        <f t="shared" si="0"/>
        <v>27.868433333333329</v>
      </c>
    </row>
    <row r="33" spans="1:32" x14ac:dyDescent="0.25">
      <c r="A33" s="23">
        <v>37926</v>
      </c>
      <c r="B33" s="24">
        <v>26.254000000000001</v>
      </c>
      <c r="C33" s="25">
        <v>26.292000000000002</v>
      </c>
      <c r="D33" s="25">
        <v>26.431000000000001</v>
      </c>
      <c r="E33" s="25">
        <v>26.708000000000002</v>
      </c>
      <c r="F33" s="25">
        <v>27.174000000000003</v>
      </c>
      <c r="G33" s="25">
        <v>26.884</v>
      </c>
      <c r="H33" s="25">
        <v>26.657</v>
      </c>
      <c r="I33" s="25">
        <v>27.065000000000001</v>
      </c>
      <c r="J33" s="25">
        <v>26.695</v>
      </c>
      <c r="K33" s="25">
        <v>26.355</v>
      </c>
      <c r="L33" s="25">
        <v>26.536000000000001</v>
      </c>
      <c r="M33" s="25">
        <v>26.565000000000001</v>
      </c>
      <c r="N33" s="25">
        <v>26.641000000000002</v>
      </c>
      <c r="O33" s="25">
        <v>26.401</v>
      </c>
      <c r="P33" s="25">
        <v>27.044</v>
      </c>
      <c r="Q33" s="25">
        <v>26.824999999999999</v>
      </c>
      <c r="R33" s="25">
        <v>27.052</v>
      </c>
      <c r="S33" s="25">
        <v>27.338000000000001</v>
      </c>
      <c r="T33" s="25">
        <v>27.454999999999998</v>
      </c>
      <c r="U33" s="25">
        <v>26.75</v>
      </c>
      <c r="V33" s="25">
        <v>27.274999999999999</v>
      </c>
      <c r="W33" s="25">
        <v>27.565000000000001</v>
      </c>
      <c r="X33" s="25">
        <v>26.96</v>
      </c>
      <c r="Y33" s="25">
        <v>27.031000000000002</v>
      </c>
      <c r="Z33" s="25">
        <v>27.67</v>
      </c>
      <c r="AA33" s="25">
        <v>27.72</v>
      </c>
      <c r="AB33" s="25">
        <v>27.686</v>
      </c>
      <c r="AC33" s="25">
        <v>27.88</v>
      </c>
      <c r="AD33" s="25">
        <v>28.413</v>
      </c>
      <c r="AE33" s="25">
        <v>28.577000000000002</v>
      </c>
      <c r="AF33" s="15">
        <f t="shared" si="0"/>
        <v>27.063300000000005</v>
      </c>
    </row>
    <row r="34" spans="1:32" x14ac:dyDescent="0.25">
      <c r="A34" s="23">
        <v>37956</v>
      </c>
      <c r="B34" s="24">
        <v>25.984999999999999</v>
      </c>
      <c r="C34" s="25">
        <v>26.027000000000001</v>
      </c>
      <c r="D34" s="25">
        <v>26.187000000000001</v>
      </c>
      <c r="E34" s="25">
        <v>26.434999999999999</v>
      </c>
      <c r="F34" s="25">
        <v>26.863</v>
      </c>
      <c r="G34" s="25">
        <v>26.573</v>
      </c>
      <c r="H34" s="25">
        <v>26.351000000000003</v>
      </c>
      <c r="I34" s="25">
        <v>26.779</v>
      </c>
      <c r="J34" s="25">
        <v>26.41</v>
      </c>
      <c r="K34" s="25">
        <v>26.048000000000002</v>
      </c>
      <c r="L34" s="25">
        <v>26.274999999999999</v>
      </c>
      <c r="M34" s="25">
        <v>26.313000000000002</v>
      </c>
      <c r="N34" s="25">
        <v>26.347000000000001</v>
      </c>
      <c r="O34" s="25">
        <v>26.111000000000001</v>
      </c>
      <c r="P34" s="25">
        <v>26.737000000000002</v>
      </c>
      <c r="Q34" s="25">
        <v>26.527000000000001</v>
      </c>
      <c r="R34" s="25">
        <v>26.75</v>
      </c>
      <c r="S34" s="25">
        <v>27.048000000000002</v>
      </c>
      <c r="T34" s="25">
        <v>27.145</v>
      </c>
      <c r="U34" s="25">
        <v>26.38</v>
      </c>
      <c r="V34" s="25">
        <v>26.876000000000001</v>
      </c>
      <c r="W34" s="25">
        <v>27.128</v>
      </c>
      <c r="X34" s="25">
        <v>26.561</v>
      </c>
      <c r="Y34" s="25">
        <v>26.603000000000002</v>
      </c>
      <c r="Z34" s="25">
        <v>27.237000000000002</v>
      </c>
      <c r="AA34" s="25">
        <v>27.274999999999999</v>
      </c>
      <c r="AB34" s="25">
        <v>27.245000000000001</v>
      </c>
      <c r="AC34" s="25">
        <v>27.426000000000002</v>
      </c>
      <c r="AD34" s="25">
        <v>27.938000000000002</v>
      </c>
      <c r="AE34" s="25">
        <v>28.114999999999998</v>
      </c>
      <c r="AF34" s="15">
        <f t="shared" si="0"/>
        <v>26.723166666666664</v>
      </c>
    </row>
    <row r="35" spans="1:32" x14ac:dyDescent="0.25">
      <c r="A35" s="23">
        <v>37987</v>
      </c>
      <c r="B35" s="24">
        <v>25.973000000000003</v>
      </c>
      <c r="C35" s="25">
        <v>26.027000000000001</v>
      </c>
      <c r="D35" s="25">
        <v>26.191000000000003</v>
      </c>
      <c r="E35" s="25">
        <v>26.439</v>
      </c>
      <c r="F35" s="25">
        <v>26.838000000000001</v>
      </c>
      <c r="G35" s="25">
        <v>26.548000000000002</v>
      </c>
      <c r="H35" s="25">
        <v>26.33</v>
      </c>
      <c r="I35" s="25">
        <v>26.758000000000003</v>
      </c>
      <c r="J35" s="25">
        <v>26.389000000000003</v>
      </c>
      <c r="K35" s="25">
        <v>26.078000000000003</v>
      </c>
      <c r="L35" s="25">
        <v>26.288</v>
      </c>
      <c r="M35" s="25">
        <v>26.33</v>
      </c>
      <c r="N35" s="25">
        <v>26.397000000000002</v>
      </c>
      <c r="O35" s="25">
        <v>26.12</v>
      </c>
      <c r="P35" s="25">
        <v>26.725000000000001</v>
      </c>
      <c r="Q35" s="25">
        <v>26.515000000000001</v>
      </c>
      <c r="R35" s="25">
        <v>26.758000000000003</v>
      </c>
      <c r="S35" s="25">
        <v>27.061</v>
      </c>
      <c r="T35" s="25">
        <v>27.132000000000001</v>
      </c>
      <c r="U35" s="25">
        <v>26.334</v>
      </c>
      <c r="V35" s="25">
        <v>26.893000000000001</v>
      </c>
      <c r="W35" s="25">
        <v>27.086000000000002</v>
      </c>
      <c r="X35" s="25">
        <v>26.552</v>
      </c>
      <c r="Y35" s="25">
        <v>26.573</v>
      </c>
      <c r="Z35" s="25">
        <v>27.233000000000001</v>
      </c>
      <c r="AA35" s="25">
        <v>27.245000000000001</v>
      </c>
      <c r="AB35" s="25">
        <v>27.216000000000001</v>
      </c>
      <c r="AC35" s="25">
        <v>27.376000000000001</v>
      </c>
      <c r="AD35" s="25">
        <v>27.871000000000002</v>
      </c>
      <c r="AE35" s="25">
        <v>28.056000000000001</v>
      </c>
      <c r="AF35" s="15">
        <f t="shared" si="0"/>
        <v>26.711066666666667</v>
      </c>
    </row>
    <row r="36" spans="1:32" x14ac:dyDescent="0.25">
      <c r="A36" s="23">
        <v>38018</v>
      </c>
      <c r="B36" s="24">
        <v>26.2</v>
      </c>
      <c r="C36" s="25">
        <v>26.258000000000003</v>
      </c>
      <c r="D36" s="25">
        <v>26.439</v>
      </c>
      <c r="E36" s="25">
        <v>26.687000000000001</v>
      </c>
      <c r="F36" s="25">
        <v>27.069000000000003</v>
      </c>
      <c r="G36" s="25">
        <v>26.779</v>
      </c>
      <c r="H36" s="25">
        <v>26.565000000000001</v>
      </c>
      <c r="I36" s="25">
        <v>26.993000000000002</v>
      </c>
      <c r="J36" s="25">
        <v>26.628</v>
      </c>
      <c r="K36" s="25">
        <v>26.279</v>
      </c>
      <c r="L36" s="25">
        <v>26.468</v>
      </c>
      <c r="M36" s="25">
        <v>26.519000000000002</v>
      </c>
      <c r="N36" s="25">
        <v>26.557000000000002</v>
      </c>
      <c r="O36" s="25">
        <v>26.279</v>
      </c>
      <c r="P36" s="25">
        <v>26.863</v>
      </c>
      <c r="Q36" s="25">
        <v>26.653000000000002</v>
      </c>
      <c r="R36" s="25">
        <v>26.905000000000001</v>
      </c>
      <c r="S36" s="25">
        <v>27.212</v>
      </c>
      <c r="T36" s="25">
        <v>27.317</v>
      </c>
      <c r="U36" s="25">
        <v>26.494</v>
      </c>
      <c r="V36" s="25">
        <v>27.065000000000001</v>
      </c>
      <c r="W36" s="25">
        <v>27.279</v>
      </c>
      <c r="X36" s="25">
        <v>26.733000000000001</v>
      </c>
      <c r="Y36" s="25">
        <v>26.758000000000003</v>
      </c>
      <c r="Z36" s="25">
        <v>27.434000000000001</v>
      </c>
      <c r="AA36" s="25">
        <v>27.454999999999998</v>
      </c>
      <c r="AB36" s="25">
        <v>27.434000000000001</v>
      </c>
      <c r="AC36" s="25">
        <v>27.614999999999998</v>
      </c>
      <c r="AD36" s="25">
        <v>28.098000000000003</v>
      </c>
      <c r="AE36" s="25">
        <v>28.291</v>
      </c>
      <c r="AF36" s="15">
        <f t="shared" si="0"/>
        <v>26.910866666666671</v>
      </c>
    </row>
    <row r="37" spans="1:32" x14ac:dyDescent="0.25">
      <c r="A37" s="23">
        <v>38047</v>
      </c>
      <c r="B37" s="24">
        <v>26.603000000000002</v>
      </c>
      <c r="C37" s="25">
        <v>26.67</v>
      </c>
      <c r="D37" s="25">
        <v>26.859000000000002</v>
      </c>
      <c r="E37" s="25">
        <v>27.107000000000003</v>
      </c>
      <c r="F37" s="25">
        <v>27.46</v>
      </c>
      <c r="G37" s="25">
        <v>27.17</v>
      </c>
      <c r="H37" s="25">
        <v>26.956</v>
      </c>
      <c r="I37" s="25">
        <v>27.384</v>
      </c>
      <c r="J37" s="25">
        <v>27.027000000000001</v>
      </c>
      <c r="K37" s="25">
        <v>26.62</v>
      </c>
      <c r="L37" s="25">
        <v>26.792000000000002</v>
      </c>
      <c r="M37" s="25">
        <v>26.846</v>
      </c>
      <c r="N37" s="25">
        <v>26.859000000000002</v>
      </c>
      <c r="O37" s="25">
        <v>26.582000000000001</v>
      </c>
      <c r="P37" s="25">
        <v>27.136000000000003</v>
      </c>
      <c r="Q37" s="25">
        <v>26.926000000000002</v>
      </c>
      <c r="R37" s="25">
        <v>27.187000000000001</v>
      </c>
      <c r="S37" s="25">
        <v>27.489000000000001</v>
      </c>
      <c r="T37" s="25">
        <v>27.614999999999998</v>
      </c>
      <c r="U37" s="25">
        <v>26.774999999999999</v>
      </c>
      <c r="V37" s="25">
        <v>27.35</v>
      </c>
      <c r="W37" s="25">
        <v>27.539000000000001</v>
      </c>
      <c r="X37" s="25">
        <v>26.984999999999999</v>
      </c>
      <c r="Y37" s="25">
        <v>27.01</v>
      </c>
      <c r="Z37" s="25">
        <v>27.699000000000002</v>
      </c>
      <c r="AA37" s="25">
        <v>27.741</v>
      </c>
      <c r="AB37" s="25">
        <v>27.762</v>
      </c>
      <c r="AC37" s="25">
        <v>27.98</v>
      </c>
      <c r="AD37" s="25">
        <v>28.497</v>
      </c>
      <c r="AE37" s="25">
        <v>28.699000000000002</v>
      </c>
      <c r="AF37" s="15">
        <f t="shared" si="0"/>
        <v>27.244166666666661</v>
      </c>
    </row>
    <row r="38" spans="1:32" x14ac:dyDescent="0.25">
      <c r="A38" s="23">
        <v>38078</v>
      </c>
      <c r="B38" s="24">
        <v>30.408000000000001</v>
      </c>
      <c r="C38" s="25">
        <v>30.421000000000003</v>
      </c>
      <c r="D38" s="25">
        <v>30.248000000000001</v>
      </c>
      <c r="E38" s="25">
        <v>30.937000000000001</v>
      </c>
      <c r="F38" s="25">
        <v>31.891000000000002</v>
      </c>
      <c r="G38" s="25">
        <v>31.517000000000003</v>
      </c>
      <c r="H38" s="25">
        <v>31.202000000000002</v>
      </c>
      <c r="I38" s="25">
        <v>31.563000000000002</v>
      </c>
      <c r="J38" s="25">
        <v>31.37</v>
      </c>
      <c r="K38" s="25">
        <v>31.399000000000001</v>
      </c>
      <c r="L38" s="25">
        <v>31.886000000000003</v>
      </c>
      <c r="M38" s="25">
        <v>31.693000000000001</v>
      </c>
      <c r="N38" s="25">
        <v>31.748000000000001</v>
      </c>
      <c r="O38" s="25">
        <v>31.534000000000002</v>
      </c>
      <c r="P38" s="25">
        <v>33.091999999999999</v>
      </c>
      <c r="Q38" s="25">
        <v>33.39</v>
      </c>
      <c r="R38" s="25">
        <v>33.768000000000001</v>
      </c>
      <c r="S38" s="25">
        <v>33.847999999999999</v>
      </c>
      <c r="T38" s="25">
        <v>33.886000000000003</v>
      </c>
      <c r="U38" s="25">
        <v>33.356000000000002</v>
      </c>
      <c r="V38" s="25">
        <v>34.121000000000002</v>
      </c>
      <c r="W38" s="25">
        <v>34.801000000000002</v>
      </c>
      <c r="X38" s="25">
        <v>29.774000000000001</v>
      </c>
      <c r="Y38" s="25">
        <v>29.799000000000003</v>
      </c>
      <c r="Z38" s="25">
        <v>30.547000000000001</v>
      </c>
      <c r="AA38" s="25">
        <v>30.551000000000002</v>
      </c>
      <c r="AB38" s="25">
        <v>30.547000000000001</v>
      </c>
      <c r="AC38" s="25">
        <v>30.782</v>
      </c>
      <c r="AD38" s="25">
        <v>31.21</v>
      </c>
      <c r="AE38" s="25">
        <v>31.424000000000003</v>
      </c>
      <c r="AF38" s="15">
        <f t="shared" si="0"/>
        <v>31.757100000000001</v>
      </c>
    </row>
    <row r="39" spans="1:32" x14ac:dyDescent="0.25">
      <c r="A39" s="23">
        <v>38108</v>
      </c>
      <c r="B39" s="24">
        <v>30.16</v>
      </c>
      <c r="C39" s="25">
        <v>30.131</v>
      </c>
      <c r="D39" s="25">
        <v>30.135000000000002</v>
      </c>
      <c r="E39" s="25">
        <v>30.731000000000002</v>
      </c>
      <c r="F39" s="25">
        <v>31.521000000000001</v>
      </c>
      <c r="G39" s="25">
        <v>31.164000000000001</v>
      </c>
      <c r="H39" s="25">
        <v>30.937000000000001</v>
      </c>
      <c r="I39" s="25">
        <v>31.234999999999999</v>
      </c>
      <c r="J39" s="25">
        <v>30.946000000000002</v>
      </c>
      <c r="K39" s="25">
        <v>31.004000000000001</v>
      </c>
      <c r="L39" s="25">
        <v>31.445</v>
      </c>
      <c r="M39" s="25">
        <v>31.324000000000002</v>
      </c>
      <c r="N39" s="25">
        <v>31.433</v>
      </c>
      <c r="O39" s="25">
        <v>31.294</v>
      </c>
      <c r="P39" s="25">
        <v>32.626000000000005</v>
      </c>
      <c r="Q39" s="25">
        <v>32.844000000000001</v>
      </c>
      <c r="R39" s="25">
        <v>33.193000000000005</v>
      </c>
      <c r="S39" s="25">
        <v>33.407000000000004</v>
      </c>
      <c r="T39" s="25">
        <v>33.453000000000003</v>
      </c>
      <c r="U39" s="25">
        <v>32.945</v>
      </c>
      <c r="V39" s="25">
        <v>33.806000000000004</v>
      </c>
      <c r="W39" s="25">
        <v>34.548999999999999</v>
      </c>
      <c r="X39" s="25">
        <v>33.826999999999998</v>
      </c>
      <c r="Y39" s="25">
        <v>35.045000000000002</v>
      </c>
      <c r="Z39" s="25">
        <v>36.057000000000002</v>
      </c>
      <c r="AA39" s="25">
        <v>35.818000000000005</v>
      </c>
      <c r="AB39" s="25">
        <v>35.843000000000004</v>
      </c>
      <c r="AC39" s="25">
        <v>36.700000000000003</v>
      </c>
      <c r="AD39" s="25">
        <v>37.54</v>
      </c>
      <c r="AE39" s="25">
        <v>37.632000000000005</v>
      </c>
      <c r="AF39" s="15">
        <f t="shared" si="0"/>
        <v>32.958166666666671</v>
      </c>
    </row>
    <row r="40" spans="1:32" x14ac:dyDescent="0.25">
      <c r="A40" s="23">
        <v>38139</v>
      </c>
      <c r="B40" s="24">
        <v>29.862000000000002</v>
      </c>
      <c r="C40" s="25">
        <v>29.841000000000001</v>
      </c>
      <c r="D40" s="25">
        <v>29.875</v>
      </c>
      <c r="E40" s="25">
        <v>30.408000000000001</v>
      </c>
      <c r="F40" s="25">
        <v>31.084000000000003</v>
      </c>
      <c r="G40" s="25">
        <v>30.769000000000002</v>
      </c>
      <c r="H40" s="25">
        <v>30.475000000000001</v>
      </c>
      <c r="I40" s="25">
        <v>30.815000000000001</v>
      </c>
      <c r="J40" s="25">
        <v>30.479000000000003</v>
      </c>
      <c r="K40" s="25">
        <v>30.442</v>
      </c>
      <c r="L40" s="25">
        <v>30.862000000000002</v>
      </c>
      <c r="M40" s="25">
        <v>30.807000000000002</v>
      </c>
      <c r="N40" s="25">
        <v>30.946000000000002</v>
      </c>
      <c r="O40" s="25">
        <v>30.769000000000002</v>
      </c>
      <c r="P40" s="25">
        <v>31.933</v>
      </c>
      <c r="Q40" s="25">
        <v>31.928000000000001</v>
      </c>
      <c r="R40" s="25">
        <v>32.323</v>
      </c>
      <c r="S40" s="25">
        <v>32.549999999999997</v>
      </c>
      <c r="T40" s="25">
        <v>32.591999999999999</v>
      </c>
      <c r="U40" s="25">
        <v>32.075000000000003</v>
      </c>
      <c r="V40" s="25">
        <v>32.928000000000004</v>
      </c>
      <c r="W40" s="25">
        <v>33.541000000000004</v>
      </c>
      <c r="X40" s="25">
        <v>32.823</v>
      </c>
      <c r="Y40" s="25">
        <v>33.494999999999997</v>
      </c>
      <c r="Z40" s="25">
        <v>34.255000000000003</v>
      </c>
      <c r="AA40" s="25">
        <v>34.091000000000001</v>
      </c>
      <c r="AB40" s="25">
        <v>34.137999999999998</v>
      </c>
      <c r="AC40" s="25">
        <v>34.771999999999998</v>
      </c>
      <c r="AD40" s="25">
        <v>35.608000000000004</v>
      </c>
      <c r="AE40" s="25">
        <v>35.783999999999999</v>
      </c>
      <c r="AF40" s="15">
        <f t="shared" si="0"/>
        <v>32.07566666666667</v>
      </c>
    </row>
    <row r="41" spans="1:32" x14ac:dyDescent="0.25">
      <c r="A41" s="23">
        <v>38169</v>
      </c>
      <c r="B41" s="24">
        <v>29.438000000000002</v>
      </c>
      <c r="C41" s="25">
        <v>29.429000000000002</v>
      </c>
      <c r="D41" s="25">
        <v>29.45</v>
      </c>
      <c r="E41" s="25">
        <v>29.963000000000001</v>
      </c>
      <c r="F41" s="25">
        <v>30.534000000000002</v>
      </c>
      <c r="G41" s="25">
        <v>30.223000000000003</v>
      </c>
      <c r="H41" s="25">
        <v>29.938000000000002</v>
      </c>
      <c r="I41" s="25">
        <v>30.295000000000002</v>
      </c>
      <c r="J41" s="25">
        <v>29.933</v>
      </c>
      <c r="K41" s="25">
        <v>29.841000000000001</v>
      </c>
      <c r="L41" s="25">
        <v>30.184999999999999</v>
      </c>
      <c r="M41" s="25">
        <v>30.139000000000003</v>
      </c>
      <c r="N41" s="25">
        <v>30.265000000000001</v>
      </c>
      <c r="O41" s="25">
        <v>30.072000000000003</v>
      </c>
      <c r="P41" s="25">
        <v>31.08</v>
      </c>
      <c r="Q41" s="25">
        <v>30.975000000000001</v>
      </c>
      <c r="R41" s="25">
        <v>31.382000000000001</v>
      </c>
      <c r="S41" s="25">
        <v>31.639000000000003</v>
      </c>
      <c r="T41" s="25">
        <v>31.693000000000001</v>
      </c>
      <c r="U41" s="25">
        <v>31.135000000000002</v>
      </c>
      <c r="V41" s="25">
        <v>31.933</v>
      </c>
      <c r="W41" s="25">
        <v>32.42</v>
      </c>
      <c r="X41" s="25">
        <v>31.756</v>
      </c>
      <c r="Y41" s="25">
        <v>32.134</v>
      </c>
      <c r="Z41" s="25">
        <v>32.802</v>
      </c>
      <c r="AA41" s="25">
        <v>32.646999999999998</v>
      </c>
      <c r="AB41" s="25">
        <v>32.667999999999999</v>
      </c>
      <c r="AC41" s="25">
        <v>33.117000000000004</v>
      </c>
      <c r="AD41" s="25">
        <v>33.898000000000003</v>
      </c>
      <c r="AE41" s="25">
        <v>34.062000000000005</v>
      </c>
      <c r="AF41" s="15">
        <f t="shared" si="0"/>
        <v>31.168200000000002</v>
      </c>
    </row>
    <row r="42" spans="1:32" x14ac:dyDescent="0.25">
      <c r="A42" s="23">
        <v>38200</v>
      </c>
      <c r="B42" s="24">
        <v>28.757000000000001</v>
      </c>
      <c r="C42" s="25">
        <v>28.77</v>
      </c>
      <c r="D42" s="25">
        <v>28.85</v>
      </c>
      <c r="E42" s="25">
        <v>29.236000000000001</v>
      </c>
      <c r="F42" s="25">
        <v>29.77</v>
      </c>
      <c r="G42" s="25">
        <v>29.463000000000001</v>
      </c>
      <c r="H42" s="25">
        <v>29.182000000000002</v>
      </c>
      <c r="I42" s="25">
        <v>29.564</v>
      </c>
      <c r="J42" s="25">
        <v>29.207000000000001</v>
      </c>
      <c r="K42" s="25">
        <v>29.072000000000003</v>
      </c>
      <c r="L42" s="25">
        <v>29.329000000000001</v>
      </c>
      <c r="M42" s="25">
        <v>29.303000000000001</v>
      </c>
      <c r="N42" s="25">
        <v>29.442</v>
      </c>
      <c r="O42" s="25">
        <v>29.228000000000002</v>
      </c>
      <c r="P42" s="25">
        <v>30.059000000000001</v>
      </c>
      <c r="Q42" s="25">
        <v>29.9</v>
      </c>
      <c r="R42" s="25">
        <v>30.265000000000001</v>
      </c>
      <c r="S42" s="25">
        <v>30.534000000000002</v>
      </c>
      <c r="T42" s="25">
        <v>30.689</v>
      </c>
      <c r="U42" s="25">
        <v>30.089000000000002</v>
      </c>
      <c r="V42" s="25">
        <v>30.79</v>
      </c>
      <c r="W42" s="25">
        <v>31.21</v>
      </c>
      <c r="X42" s="25">
        <v>30.547000000000001</v>
      </c>
      <c r="Y42" s="25">
        <v>30.815000000000001</v>
      </c>
      <c r="Z42" s="25">
        <v>31.508000000000003</v>
      </c>
      <c r="AA42" s="25">
        <v>31.508000000000003</v>
      </c>
      <c r="AB42" s="25">
        <v>31.517000000000003</v>
      </c>
      <c r="AC42" s="25">
        <v>31.815000000000001</v>
      </c>
      <c r="AD42" s="25">
        <v>32.515999999999998</v>
      </c>
      <c r="AE42" s="25">
        <v>32.646999999999998</v>
      </c>
      <c r="AF42" s="15">
        <f t="shared" si="0"/>
        <v>30.186066666666679</v>
      </c>
    </row>
    <row r="43" spans="1:32" x14ac:dyDescent="0.25">
      <c r="A43" s="23">
        <v>38231</v>
      </c>
      <c r="B43" s="24">
        <v>27.829000000000001</v>
      </c>
      <c r="C43" s="25">
        <v>27.842000000000002</v>
      </c>
      <c r="D43" s="25">
        <v>27.934000000000001</v>
      </c>
      <c r="E43" s="25">
        <v>28.27</v>
      </c>
      <c r="F43" s="25">
        <v>28.774000000000001</v>
      </c>
      <c r="G43" s="25">
        <v>28.459</v>
      </c>
      <c r="H43" s="25">
        <v>28.195</v>
      </c>
      <c r="I43" s="25">
        <v>28.602</v>
      </c>
      <c r="J43" s="25">
        <v>28.253</v>
      </c>
      <c r="K43" s="25">
        <v>28.069000000000003</v>
      </c>
      <c r="L43" s="25">
        <v>28.27</v>
      </c>
      <c r="M43" s="25">
        <v>28.237000000000002</v>
      </c>
      <c r="N43" s="25">
        <v>28.371000000000002</v>
      </c>
      <c r="O43" s="25">
        <v>28.144000000000002</v>
      </c>
      <c r="P43" s="25">
        <v>28.862000000000002</v>
      </c>
      <c r="Q43" s="25">
        <v>28.644000000000002</v>
      </c>
      <c r="R43" s="25">
        <v>28.942</v>
      </c>
      <c r="S43" s="25">
        <v>29.232000000000003</v>
      </c>
      <c r="T43" s="25">
        <v>29.396000000000001</v>
      </c>
      <c r="U43" s="25">
        <v>28.753</v>
      </c>
      <c r="V43" s="25">
        <v>29.358000000000001</v>
      </c>
      <c r="W43" s="25">
        <v>29.719000000000001</v>
      </c>
      <c r="X43" s="25">
        <v>29.051000000000002</v>
      </c>
      <c r="Y43" s="25">
        <v>29.182000000000002</v>
      </c>
      <c r="Z43" s="25">
        <v>29.862000000000002</v>
      </c>
      <c r="AA43" s="25">
        <v>29.908000000000001</v>
      </c>
      <c r="AB43" s="25">
        <v>29.887</v>
      </c>
      <c r="AC43" s="25">
        <v>30.097000000000001</v>
      </c>
      <c r="AD43" s="25">
        <v>30.799000000000003</v>
      </c>
      <c r="AE43" s="25">
        <v>30.941000000000003</v>
      </c>
      <c r="AF43" s="15">
        <f t="shared" si="0"/>
        <v>28.929400000000001</v>
      </c>
    </row>
    <row r="44" spans="1:32" x14ac:dyDescent="0.25">
      <c r="A44" s="23">
        <v>38261</v>
      </c>
      <c r="B44" s="24">
        <v>26.502000000000002</v>
      </c>
      <c r="C44" s="25">
        <v>26.506</v>
      </c>
      <c r="D44" s="25">
        <v>26.624000000000002</v>
      </c>
      <c r="E44" s="25">
        <v>26.922000000000001</v>
      </c>
      <c r="F44" s="25">
        <v>27.418000000000003</v>
      </c>
      <c r="G44" s="25">
        <v>27.111000000000001</v>
      </c>
      <c r="H44" s="25">
        <v>26.867000000000001</v>
      </c>
      <c r="I44" s="25">
        <v>27.262</v>
      </c>
      <c r="J44" s="25">
        <v>26.918000000000003</v>
      </c>
      <c r="K44" s="25">
        <v>26.687000000000001</v>
      </c>
      <c r="L44" s="25">
        <v>26.872</v>
      </c>
      <c r="M44" s="25">
        <v>26.859000000000002</v>
      </c>
      <c r="N44" s="25">
        <v>26.968</v>
      </c>
      <c r="O44" s="25">
        <v>26.725000000000001</v>
      </c>
      <c r="P44" s="25">
        <v>27.397000000000002</v>
      </c>
      <c r="Q44" s="25">
        <v>27.17</v>
      </c>
      <c r="R44" s="25">
        <v>27.426000000000002</v>
      </c>
      <c r="S44" s="25">
        <v>27.703000000000003</v>
      </c>
      <c r="T44" s="25">
        <v>27.833000000000002</v>
      </c>
      <c r="U44" s="25">
        <v>27.157</v>
      </c>
      <c r="V44" s="25">
        <v>27.724</v>
      </c>
      <c r="W44" s="25">
        <v>28.056000000000001</v>
      </c>
      <c r="X44" s="25">
        <v>27.426000000000002</v>
      </c>
      <c r="Y44" s="25">
        <v>27.502000000000002</v>
      </c>
      <c r="Z44" s="25">
        <v>28.144000000000002</v>
      </c>
      <c r="AA44" s="25">
        <v>28.228000000000002</v>
      </c>
      <c r="AB44" s="25">
        <v>28.211000000000002</v>
      </c>
      <c r="AC44" s="25">
        <v>28.409000000000002</v>
      </c>
      <c r="AD44" s="25">
        <v>29.06</v>
      </c>
      <c r="AE44" s="25">
        <v>29.215</v>
      </c>
      <c r="AF44" s="15">
        <f t="shared" si="0"/>
        <v>27.430066666666669</v>
      </c>
    </row>
    <row r="45" spans="1:32" x14ac:dyDescent="0.25">
      <c r="A45" s="23">
        <v>38292</v>
      </c>
      <c r="B45" s="24">
        <v>25.817</v>
      </c>
      <c r="C45" s="25">
        <v>25.851000000000003</v>
      </c>
      <c r="D45" s="25">
        <v>25.99</v>
      </c>
      <c r="E45" s="25">
        <v>26.263000000000002</v>
      </c>
      <c r="F45" s="25">
        <v>26.725000000000001</v>
      </c>
      <c r="G45" s="25">
        <v>26.434999999999999</v>
      </c>
      <c r="H45" s="25">
        <v>26.208000000000002</v>
      </c>
      <c r="I45" s="25">
        <v>26.614999999999998</v>
      </c>
      <c r="J45" s="25">
        <v>26.274999999999999</v>
      </c>
      <c r="K45" s="25">
        <v>25.984999999999999</v>
      </c>
      <c r="L45" s="25">
        <v>26.173999999999999</v>
      </c>
      <c r="M45" s="25">
        <v>26.17</v>
      </c>
      <c r="N45" s="25">
        <v>26.246000000000002</v>
      </c>
      <c r="O45" s="25">
        <v>26.006</v>
      </c>
      <c r="P45" s="25">
        <v>26.657</v>
      </c>
      <c r="Q45" s="25">
        <v>26.443000000000001</v>
      </c>
      <c r="R45" s="25">
        <v>26.666</v>
      </c>
      <c r="S45" s="25">
        <v>26.951000000000001</v>
      </c>
      <c r="T45" s="25">
        <v>27.069000000000003</v>
      </c>
      <c r="U45" s="25">
        <v>26.363</v>
      </c>
      <c r="V45" s="25">
        <v>26.888000000000002</v>
      </c>
      <c r="W45" s="25">
        <v>27.187000000000001</v>
      </c>
      <c r="X45" s="25">
        <v>26.582000000000001</v>
      </c>
      <c r="Y45" s="25">
        <v>26.653000000000002</v>
      </c>
      <c r="Z45" s="25">
        <v>27.283000000000001</v>
      </c>
      <c r="AA45" s="25">
        <v>27.334</v>
      </c>
      <c r="AB45" s="25">
        <v>27.3</v>
      </c>
      <c r="AC45" s="25">
        <v>27.489000000000001</v>
      </c>
      <c r="AD45" s="25">
        <v>27.993000000000002</v>
      </c>
      <c r="AE45" s="25">
        <v>28.153000000000002</v>
      </c>
      <c r="AF45" s="15">
        <f t="shared" si="0"/>
        <v>26.659033333333337</v>
      </c>
    </row>
    <row r="46" spans="1:32" x14ac:dyDescent="0.25">
      <c r="A46" s="23">
        <v>38322</v>
      </c>
      <c r="B46" s="24">
        <v>25.557000000000002</v>
      </c>
      <c r="C46" s="25">
        <v>25.599</v>
      </c>
      <c r="D46" s="25">
        <v>25.754000000000001</v>
      </c>
      <c r="E46" s="25">
        <v>26.002000000000002</v>
      </c>
      <c r="F46" s="25">
        <v>26.434999999999999</v>
      </c>
      <c r="G46" s="25">
        <v>26.145</v>
      </c>
      <c r="H46" s="25">
        <v>25.922000000000001</v>
      </c>
      <c r="I46" s="25">
        <v>26.351000000000003</v>
      </c>
      <c r="J46" s="25">
        <v>26.011000000000003</v>
      </c>
      <c r="K46" s="25">
        <v>25.7</v>
      </c>
      <c r="L46" s="25">
        <v>25.927</v>
      </c>
      <c r="M46" s="25">
        <v>25.934999999999999</v>
      </c>
      <c r="N46" s="25">
        <v>25.964000000000002</v>
      </c>
      <c r="O46" s="25">
        <v>25.729000000000003</v>
      </c>
      <c r="P46" s="25">
        <v>26.368000000000002</v>
      </c>
      <c r="Q46" s="25">
        <v>26.158000000000001</v>
      </c>
      <c r="R46" s="25">
        <v>26.38</v>
      </c>
      <c r="S46" s="25">
        <v>26.678000000000001</v>
      </c>
      <c r="T46" s="25">
        <v>26.774999999999999</v>
      </c>
      <c r="U46" s="25">
        <v>26.011000000000003</v>
      </c>
      <c r="V46" s="25">
        <v>26.506</v>
      </c>
      <c r="W46" s="25">
        <v>26.758000000000003</v>
      </c>
      <c r="X46" s="25">
        <v>26.191000000000003</v>
      </c>
      <c r="Y46" s="25">
        <v>26.233000000000001</v>
      </c>
      <c r="Z46" s="25">
        <v>26.872</v>
      </c>
      <c r="AA46" s="25">
        <v>26.905000000000001</v>
      </c>
      <c r="AB46" s="25">
        <v>26.876000000000001</v>
      </c>
      <c r="AC46" s="25">
        <v>27.056000000000001</v>
      </c>
      <c r="AD46" s="25">
        <v>27.539000000000001</v>
      </c>
      <c r="AE46" s="25">
        <v>27.716000000000001</v>
      </c>
      <c r="AF46" s="15">
        <f t="shared" si="0"/>
        <v>26.335099999999997</v>
      </c>
    </row>
    <row r="47" spans="1:32" x14ac:dyDescent="0.25">
      <c r="A47" s="23">
        <v>38353</v>
      </c>
      <c r="B47" s="24">
        <v>25.548999999999999</v>
      </c>
      <c r="C47" s="25">
        <v>25.599</v>
      </c>
      <c r="D47" s="25">
        <v>25.766999999999999</v>
      </c>
      <c r="E47" s="25">
        <v>26.015000000000001</v>
      </c>
      <c r="F47" s="25">
        <v>26.414000000000001</v>
      </c>
      <c r="G47" s="25">
        <v>26.124000000000002</v>
      </c>
      <c r="H47" s="25">
        <v>25.906000000000002</v>
      </c>
      <c r="I47" s="25">
        <v>26.334</v>
      </c>
      <c r="J47" s="25">
        <v>25.994</v>
      </c>
      <c r="K47" s="25">
        <v>25.725000000000001</v>
      </c>
      <c r="L47" s="25">
        <v>25.934999999999999</v>
      </c>
      <c r="M47" s="25">
        <v>25.948</v>
      </c>
      <c r="N47" s="25">
        <v>26.015000000000001</v>
      </c>
      <c r="O47" s="25">
        <v>25.738</v>
      </c>
      <c r="P47" s="25">
        <v>26.355</v>
      </c>
      <c r="Q47" s="25">
        <v>26.145</v>
      </c>
      <c r="R47" s="25">
        <v>26.389000000000003</v>
      </c>
      <c r="S47" s="25">
        <v>26.691000000000003</v>
      </c>
      <c r="T47" s="25">
        <v>26.762</v>
      </c>
      <c r="U47" s="25">
        <v>25.969000000000001</v>
      </c>
      <c r="V47" s="25">
        <v>26.527000000000001</v>
      </c>
      <c r="W47" s="25">
        <v>26.72</v>
      </c>
      <c r="X47" s="25">
        <v>26.187000000000001</v>
      </c>
      <c r="Y47" s="25">
        <v>26.208000000000002</v>
      </c>
      <c r="Z47" s="25">
        <v>26.867000000000001</v>
      </c>
      <c r="AA47" s="25">
        <v>26.88</v>
      </c>
      <c r="AB47" s="25">
        <v>26.851000000000003</v>
      </c>
      <c r="AC47" s="25">
        <v>27.01</v>
      </c>
      <c r="AD47" s="25">
        <v>27.476000000000003</v>
      </c>
      <c r="AE47" s="25">
        <v>27.661000000000001</v>
      </c>
      <c r="AF47" s="15">
        <f t="shared" si="0"/>
        <v>26.325366666666664</v>
      </c>
    </row>
    <row r="48" spans="1:32" x14ac:dyDescent="0.25">
      <c r="A48" s="23">
        <v>38384</v>
      </c>
      <c r="B48" s="24">
        <v>25.78</v>
      </c>
      <c r="C48" s="25">
        <v>25.843</v>
      </c>
      <c r="D48" s="25">
        <v>26.019000000000002</v>
      </c>
      <c r="E48" s="25">
        <v>26.267000000000003</v>
      </c>
      <c r="F48" s="25">
        <v>26.653000000000002</v>
      </c>
      <c r="G48" s="25">
        <v>26.363</v>
      </c>
      <c r="H48" s="25">
        <v>26.149000000000001</v>
      </c>
      <c r="I48" s="25">
        <v>26.578000000000003</v>
      </c>
      <c r="J48" s="25">
        <v>26.237000000000002</v>
      </c>
      <c r="K48" s="25">
        <v>25.927</v>
      </c>
      <c r="L48" s="25">
        <v>26.12</v>
      </c>
      <c r="M48" s="25">
        <v>26.141000000000002</v>
      </c>
      <c r="N48" s="25">
        <v>26.179000000000002</v>
      </c>
      <c r="O48" s="25">
        <v>25.901</v>
      </c>
      <c r="P48" s="25">
        <v>26.498000000000001</v>
      </c>
      <c r="Q48" s="25">
        <v>26.288</v>
      </c>
      <c r="R48" s="25">
        <v>26.54</v>
      </c>
      <c r="S48" s="25">
        <v>26.842000000000002</v>
      </c>
      <c r="T48" s="25">
        <v>26.947000000000003</v>
      </c>
      <c r="U48" s="25">
        <v>26.137</v>
      </c>
      <c r="V48" s="25">
        <v>26.708000000000002</v>
      </c>
      <c r="W48" s="25">
        <v>26.922000000000001</v>
      </c>
      <c r="X48" s="25">
        <v>26.376000000000001</v>
      </c>
      <c r="Y48" s="25">
        <v>26.401</v>
      </c>
      <c r="Z48" s="25">
        <v>27.077000000000002</v>
      </c>
      <c r="AA48" s="25">
        <v>27.098000000000003</v>
      </c>
      <c r="AB48" s="25">
        <v>27.077000000000002</v>
      </c>
      <c r="AC48" s="25">
        <v>27.258000000000003</v>
      </c>
      <c r="AD48" s="25">
        <v>27.707000000000001</v>
      </c>
      <c r="AE48" s="25">
        <v>27.909000000000002</v>
      </c>
      <c r="AF48" s="15">
        <f t="shared" si="0"/>
        <v>26.531400000000001</v>
      </c>
    </row>
    <row r="49" spans="1:32" x14ac:dyDescent="0.25">
      <c r="A49" s="23">
        <v>38412</v>
      </c>
      <c r="B49" s="24">
        <v>26.187000000000001</v>
      </c>
      <c r="C49" s="25">
        <v>26.254000000000001</v>
      </c>
      <c r="D49" s="25">
        <v>26.443000000000001</v>
      </c>
      <c r="E49" s="25">
        <v>26.691000000000003</v>
      </c>
      <c r="F49" s="25">
        <v>27.044</v>
      </c>
      <c r="G49" s="25">
        <v>26.754000000000001</v>
      </c>
      <c r="H49" s="25">
        <v>26.544</v>
      </c>
      <c r="I49" s="25">
        <v>26.972000000000001</v>
      </c>
      <c r="J49" s="25">
        <v>26.636000000000003</v>
      </c>
      <c r="K49" s="25">
        <v>26.263000000000002</v>
      </c>
      <c r="L49" s="25">
        <v>26.439</v>
      </c>
      <c r="M49" s="25">
        <v>26.464000000000002</v>
      </c>
      <c r="N49" s="25">
        <v>26.477</v>
      </c>
      <c r="O49" s="25">
        <v>26.2</v>
      </c>
      <c r="P49" s="25">
        <v>26.767000000000003</v>
      </c>
      <c r="Q49" s="25">
        <v>26.557000000000002</v>
      </c>
      <c r="R49" s="25">
        <v>26.817</v>
      </c>
      <c r="S49" s="25">
        <v>27.119</v>
      </c>
      <c r="T49" s="25">
        <v>27.25</v>
      </c>
      <c r="U49" s="25">
        <v>26.422000000000001</v>
      </c>
      <c r="V49" s="25">
        <v>26.993000000000002</v>
      </c>
      <c r="W49" s="25">
        <v>27.187000000000001</v>
      </c>
      <c r="X49" s="25">
        <v>26.632000000000001</v>
      </c>
      <c r="Y49" s="25">
        <v>26.653000000000002</v>
      </c>
      <c r="Z49" s="25">
        <v>27.342000000000002</v>
      </c>
      <c r="AA49" s="25">
        <v>27.384</v>
      </c>
      <c r="AB49" s="25">
        <v>27.405000000000001</v>
      </c>
      <c r="AC49" s="25">
        <v>27.623000000000001</v>
      </c>
      <c r="AD49" s="25">
        <v>28.106000000000002</v>
      </c>
      <c r="AE49" s="25">
        <v>28.321000000000002</v>
      </c>
      <c r="AF49" s="15">
        <f t="shared" si="0"/>
        <v>26.864866666666671</v>
      </c>
    </row>
    <row r="50" spans="1:32" x14ac:dyDescent="0.25">
      <c r="A50" s="23">
        <v>38443</v>
      </c>
      <c r="B50" s="24">
        <v>29.996000000000002</v>
      </c>
      <c r="C50" s="25">
        <v>30.013000000000002</v>
      </c>
      <c r="D50" s="25">
        <v>29.841000000000001</v>
      </c>
      <c r="E50" s="25">
        <v>30.526</v>
      </c>
      <c r="F50" s="25">
        <v>31.483000000000001</v>
      </c>
      <c r="G50" s="25">
        <v>31.109000000000002</v>
      </c>
      <c r="H50" s="25">
        <v>30.794</v>
      </c>
      <c r="I50" s="25">
        <v>31.156000000000002</v>
      </c>
      <c r="J50" s="25">
        <v>30.983000000000001</v>
      </c>
      <c r="K50" s="25">
        <v>31.042000000000002</v>
      </c>
      <c r="L50" s="25">
        <v>31.534000000000002</v>
      </c>
      <c r="M50" s="25">
        <v>31.311</v>
      </c>
      <c r="N50" s="25">
        <v>31.366000000000003</v>
      </c>
      <c r="O50" s="25">
        <v>31.151</v>
      </c>
      <c r="P50" s="25">
        <v>32.725999999999999</v>
      </c>
      <c r="Q50" s="25">
        <v>33.020000000000003</v>
      </c>
      <c r="R50" s="25">
        <v>33.398000000000003</v>
      </c>
      <c r="S50" s="25">
        <v>33.481999999999999</v>
      </c>
      <c r="T50" s="25">
        <v>33.515999999999998</v>
      </c>
      <c r="U50" s="25">
        <v>33.004000000000005</v>
      </c>
      <c r="V50" s="25">
        <v>33.771999999999998</v>
      </c>
      <c r="W50" s="25">
        <v>34.448</v>
      </c>
      <c r="X50" s="25">
        <v>29.425000000000001</v>
      </c>
      <c r="Y50" s="25">
        <v>29.446000000000002</v>
      </c>
      <c r="Z50" s="25">
        <v>30.194000000000003</v>
      </c>
      <c r="AA50" s="25">
        <v>30.198</v>
      </c>
      <c r="AB50" s="25">
        <v>30.198</v>
      </c>
      <c r="AC50" s="25">
        <v>30.433</v>
      </c>
      <c r="AD50" s="25">
        <v>30.828000000000003</v>
      </c>
      <c r="AE50" s="25">
        <v>31.051000000000002</v>
      </c>
      <c r="AF50" s="15">
        <f t="shared" si="0"/>
        <v>31.381466666666661</v>
      </c>
    </row>
    <row r="51" spans="1:32" x14ac:dyDescent="0.25">
      <c r="A51" s="23">
        <v>38473</v>
      </c>
      <c r="B51" s="24">
        <v>29.757000000000001</v>
      </c>
      <c r="C51" s="25">
        <v>29.732000000000003</v>
      </c>
      <c r="D51" s="25">
        <v>29.732000000000003</v>
      </c>
      <c r="E51" s="25">
        <v>30.328000000000003</v>
      </c>
      <c r="F51" s="25">
        <v>31.118000000000002</v>
      </c>
      <c r="G51" s="25">
        <v>30.761000000000003</v>
      </c>
      <c r="H51" s="25">
        <v>30.538</v>
      </c>
      <c r="I51" s="25">
        <v>30.841000000000001</v>
      </c>
      <c r="J51" s="25">
        <v>30.563000000000002</v>
      </c>
      <c r="K51" s="25">
        <v>30.652000000000001</v>
      </c>
      <c r="L51" s="25">
        <v>31.097000000000001</v>
      </c>
      <c r="M51" s="25">
        <v>30.946000000000002</v>
      </c>
      <c r="N51" s="25">
        <v>31.055</v>
      </c>
      <c r="O51" s="25">
        <v>30.912000000000003</v>
      </c>
      <c r="P51" s="25">
        <v>32.264000000000003</v>
      </c>
      <c r="Q51" s="25">
        <v>32.478999999999999</v>
      </c>
      <c r="R51" s="25">
        <v>32.826999999999998</v>
      </c>
      <c r="S51" s="25">
        <v>33.045999999999999</v>
      </c>
      <c r="T51" s="25">
        <v>33.088000000000001</v>
      </c>
      <c r="U51" s="25">
        <v>32.604999999999997</v>
      </c>
      <c r="V51" s="25">
        <v>33.460999999999999</v>
      </c>
      <c r="W51" s="25">
        <v>34.209000000000003</v>
      </c>
      <c r="X51" s="25">
        <v>33.481999999999999</v>
      </c>
      <c r="Y51" s="25">
        <v>34.700000000000003</v>
      </c>
      <c r="Z51" s="25">
        <v>35.716999999999999</v>
      </c>
      <c r="AA51" s="25">
        <v>35.472999999999999</v>
      </c>
      <c r="AB51" s="25">
        <v>35.498000000000005</v>
      </c>
      <c r="AC51" s="25">
        <v>36.359000000000002</v>
      </c>
      <c r="AD51" s="25">
        <v>37.161999999999999</v>
      </c>
      <c r="AE51" s="25">
        <v>37.267000000000003</v>
      </c>
      <c r="AF51" s="15">
        <f t="shared" si="0"/>
        <v>32.588966666666671</v>
      </c>
    </row>
    <row r="52" spans="1:32" x14ac:dyDescent="0.25">
      <c r="A52" s="23">
        <v>38504</v>
      </c>
      <c r="B52" s="24">
        <v>29.463000000000001</v>
      </c>
      <c r="C52" s="25">
        <v>29.442</v>
      </c>
      <c r="D52" s="25">
        <v>29.476000000000003</v>
      </c>
      <c r="E52" s="25">
        <v>30.009</v>
      </c>
      <c r="F52" s="25">
        <v>30.684999999999999</v>
      </c>
      <c r="G52" s="25">
        <v>30.37</v>
      </c>
      <c r="H52" s="25">
        <v>30.085000000000001</v>
      </c>
      <c r="I52" s="25">
        <v>30.421000000000003</v>
      </c>
      <c r="J52" s="25">
        <v>30.101000000000003</v>
      </c>
      <c r="K52" s="25">
        <v>30.089000000000002</v>
      </c>
      <c r="L52" s="25">
        <v>30.513000000000002</v>
      </c>
      <c r="M52" s="25">
        <v>30.429000000000002</v>
      </c>
      <c r="N52" s="25">
        <v>30.568000000000001</v>
      </c>
      <c r="O52" s="25">
        <v>30.391000000000002</v>
      </c>
      <c r="P52" s="25">
        <v>31.571000000000002</v>
      </c>
      <c r="Q52" s="25">
        <v>31.567</v>
      </c>
      <c r="R52" s="25">
        <v>31.958000000000002</v>
      </c>
      <c r="S52" s="25">
        <v>32.185000000000002</v>
      </c>
      <c r="T52" s="25">
        <v>32.227000000000004</v>
      </c>
      <c r="U52" s="25">
        <v>31.734999999999999</v>
      </c>
      <c r="V52" s="25">
        <v>32.588000000000001</v>
      </c>
      <c r="W52" s="25">
        <v>33.204999999999998</v>
      </c>
      <c r="X52" s="25">
        <v>32.483000000000004</v>
      </c>
      <c r="Y52" s="25">
        <v>33.158999999999999</v>
      </c>
      <c r="Z52" s="25">
        <v>33.914999999999999</v>
      </c>
      <c r="AA52" s="25">
        <v>33.755000000000003</v>
      </c>
      <c r="AB52" s="25">
        <v>33.802</v>
      </c>
      <c r="AC52" s="25">
        <v>34.436</v>
      </c>
      <c r="AD52" s="25">
        <v>35.234000000000002</v>
      </c>
      <c r="AE52" s="25">
        <v>35.427</v>
      </c>
      <c r="AF52" s="15">
        <f t="shared" si="0"/>
        <v>31.70963333333334</v>
      </c>
    </row>
    <row r="53" spans="1:32" x14ac:dyDescent="0.25">
      <c r="A53" s="23">
        <v>38534</v>
      </c>
      <c r="B53" s="24">
        <v>29.047000000000001</v>
      </c>
      <c r="C53" s="25">
        <v>29.039000000000001</v>
      </c>
      <c r="D53" s="25">
        <v>29.056000000000001</v>
      </c>
      <c r="E53" s="25">
        <v>29.568000000000001</v>
      </c>
      <c r="F53" s="25">
        <v>30.139000000000003</v>
      </c>
      <c r="G53" s="25">
        <v>29.833000000000002</v>
      </c>
      <c r="H53" s="25">
        <v>29.551000000000002</v>
      </c>
      <c r="I53" s="25">
        <v>29.908000000000001</v>
      </c>
      <c r="J53" s="25">
        <v>29.56</v>
      </c>
      <c r="K53" s="25">
        <v>29.484000000000002</v>
      </c>
      <c r="L53" s="25">
        <v>29.833000000000002</v>
      </c>
      <c r="M53" s="25">
        <v>29.757000000000001</v>
      </c>
      <c r="N53" s="25">
        <v>29.887</v>
      </c>
      <c r="O53" s="25">
        <v>29.69</v>
      </c>
      <c r="P53" s="25">
        <v>30.715</v>
      </c>
      <c r="Q53" s="25">
        <v>30.61</v>
      </c>
      <c r="R53" s="25">
        <v>31.021000000000001</v>
      </c>
      <c r="S53" s="25">
        <v>31.273000000000003</v>
      </c>
      <c r="T53" s="25">
        <v>31.328000000000003</v>
      </c>
      <c r="U53" s="25">
        <v>30.803000000000001</v>
      </c>
      <c r="V53" s="25">
        <v>31.601000000000003</v>
      </c>
      <c r="W53" s="25">
        <v>32.088000000000001</v>
      </c>
      <c r="X53" s="25">
        <v>31.424000000000003</v>
      </c>
      <c r="Y53" s="25">
        <v>31.802000000000003</v>
      </c>
      <c r="Z53" s="25">
        <v>32.47</v>
      </c>
      <c r="AA53" s="25">
        <v>32.314999999999998</v>
      </c>
      <c r="AB53" s="25">
        <v>32.335999999999999</v>
      </c>
      <c r="AC53" s="25">
        <v>32.780999999999999</v>
      </c>
      <c r="AD53" s="25">
        <v>33.529000000000003</v>
      </c>
      <c r="AE53" s="25">
        <v>33.713000000000001</v>
      </c>
      <c r="AF53" s="15">
        <f t="shared" si="0"/>
        <v>30.805366666666661</v>
      </c>
    </row>
    <row r="54" spans="1:32" x14ac:dyDescent="0.25">
      <c r="A54" s="23">
        <v>38565</v>
      </c>
      <c r="B54" s="24">
        <v>28.371000000000002</v>
      </c>
      <c r="C54" s="25">
        <v>28.384</v>
      </c>
      <c r="D54" s="25">
        <v>28.463000000000001</v>
      </c>
      <c r="E54" s="25">
        <v>28.846</v>
      </c>
      <c r="F54" s="25">
        <v>29.379000000000001</v>
      </c>
      <c r="G54" s="25">
        <v>29.077000000000002</v>
      </c>
      <c r="H54" s="25">
        <v>28.799000000000003</v>
      </c>
      <c r="I54" s="25">
        <v>29.182000000000002</v>
      </c>
      <c r="J54" s="25">
        <v>28.833000000000002</v>
      </c>
      <c r="K54" s="25">
        <v>28.715</v>
      </c>
      <c r="L54" s="25">
        <v>28.98</v>
      </c>
      <c r="M54" s="25">
        <v>28.925000000000001</v>
      </c>
      <c r="N54" s="25">
        <v>29.064</v>
      </c>
      <c r="O54" s="25">
        <v>28.85</v>
      </c>
      <c r="P54" s="25">
        <v>29.698</v>
      </c>
      <c r="Q54" s="25">
        <v>29.539000000000001</v>
      </c>
      <c r="R54" s="25">
        <v>29.9</v>
      </c>
      <c r="S54" s="25">
        <v>30.173000000000002</v>
      </c>
      <c r="T54" s="25">
        <v>30.328000000000003</v>
      </c>
      <c r="U54" s="25">
        <v>29.761000000000003</v>
      </c>
      <c r="V54" s="25">
        <v>30.463000000000001</v>
      </c>
      <c r="W54" s="25">
        <v>30.883000000000003</v>
      </c>
      <c r="X54" s="25">
        <v>30.219000000000001</v>
      </c>
      <c r="Y54" s="25">
        <v>30.488000000000003</v>
      </c>
      <c r="Z54" s="25">
        <v>31.181000000000001</v>
      </c>
      <c r="AA54" s="25">
        <v>31.181000000000001</v>
      </c>
      <c r="AB54" s="25">
        <v>31.189</v>
      </c>
      <c r="AC54" s="25">
        <v>31.487000000000002</v>
      </c>
      <c r="AD54" s="25">
        <v>32.151000000000003</v>
      </c>
      <c r="AE54" s="25">
        <v>32.306000000000004</v>
      </c>
      <c r="AF54" s="15">
        <f t="shared" si="0"/>
        <v>29.827166666666674</v>
      </c>
    </row>
    <row r="55" spans="1:32" x14ac:dyDescent="0.25">
      <c r="A55" s="23">
        <v>38596</v>
      </c>
      <c r="B55" s="24">
        <v>27.447000000000003</v>
      </c>
      <c r="C55" s="25">
        <v>27.46</v>
      </c>
      <c r="D55" s="25">
        <v>27.552</v>
      </c>
      <c r="E55" s="25">
        <v>27.884</v>
      </c>
      <c r="F55" s="25">
        <v>28.388000000000002</v>
      </c>
      <c r="G55" s="25">
        <v>28.073</v>
      </c>
      <c r="H55" s="25">
        <v>27.817</v>
      </c>
      <c r="I55" s="25">
        <v>28.224</v>
      </c>
      <c r="J55" s="25">
        <v>27.884</v>
      </c>
      <c r="K55" s="25">
        <v>27.712</v>
      </c>
      <c r="L55" s="25">
        <v>27.917000000000002</v>
      </c>
      <c r="M55" s="25">
        <v>27.859000000000002</v>
      </c>
      <c r="N55" s="25">
        <v>27.993000000000002</v>
      </c>
      <c r="O55" s="25">
        <v>27.762</v>
      </c>
      <c r="P55" s="25">
        <v>28.497</v>
      </c>
      <c r="Q55" s="25">
        <v>28.283000000000001</v>
      </c>
      <c r="R55" s="25">
        <v>28.577000000000002</v>
      </c>
      <c r="S55" s="25">
        <v>28.867000000000001</v>
      </c>
      <c r="T55" s="25">
        <v>29.03</v>
      </c>
      <c r="U55" s="25">
        <v>28.43</v>
      </c>
      <c r="V55" s="25">
        <v>29.035</v>
      </c>
      <c r="W55" s="25">
        <v>29.396000000000001</v>
      </c>
      <c r="X55" s="25">
        <v>28.724</v>
      </c>
      <c r="Y55" s="25">
        <v>28.858000000000001</v>
      </c>
      <c r="Z55" s="25">
        <v>29.534000000000002</v>
      </c>
      <c r="AA55" s="25">
        <v>29.585000000000001</v>
      </c>
      <c r="AB55" s="25">
        <v>29.564</v>
      </c>
      <c r="AC55" s="25">
        <v>29.774000000000001</v>
      </c>
      <c r="AD55" s="25">
        <v>30.433</v>
      </c>
      <c r="AE55" s="25">
        <v>30.601000000000003</v>
      </c>
      <c r="AF55" s="15">
        <f t="shared" si="0"/>
        <v>28.571999999999996</v>
      </c>
    </row>
    <row r="56" spans="1:32" x14ac:dyDescent="0.25">
      <c r="A56" s="23">
        <v>38626</v>
      </c>
      <c r="B56" s="24">
        <v>26.124000000000002</v>
      </c>
      <c r="C56" s="25">
        <v>26.128</v>
      </c>
      <c r="D56" s="25">
        <v>26.246000000000002</v>
      </c>
      <c r="E56" s="25">
        <v>26.544</v>
      </c>
      <c r="F56" s="25">
        <v>27.04</v>
      </c>
      <c r="G56" s="25">
        <v>26.733000000000001</v>
      </c>
      <c r="H56" s="25">
        <v>26.498000000000001</v>
      </c>
      <c r="I56" s="25">
        <v>26.893000000000001</v>
      </c>
      <c r="J56" s="25">
        <v>26.552</v>
      </c>
      <c r="K56" s="25">
        <v>26.326000000000001</v>
      </c>
      <c r="L56" s="25">
        <v>26.519000000000002</v>
      </c>
      <c r="M56" s="25">
        <v>26.481000000000002</v>
      </c>
      <c r="N56" s="25">
        <v>26.59</v>
      </c>
      <c r="O56" s="25">
        <v>26.347000000000001</v>
      </c>
      <c r="P56" s="25">
        <v>27.035</v>
      </c>
      <c r="Q56" s="25">
        <v>26.809000000000001</v>
      </c>
      <c r="R56" s="25">
        <v>27.065000000000001</v>
      </c>
      <c r="S56" s="25">
        <v>27.342000000000002</v>
      </c>
      <c r="T56" s="25">
        <v>27.472000000000001</v>
      </c>
      <c r="U56" s="25">
        <v>26.842000000000002</v>
      </c>
      <c r="V56" s="25">
        <v>27.405000000000001</v>
      </c>
      <c r="W56" s="25">
        <v>27.737000000000002</v>
      </c>
      <c r="X56" s="25">
        <v>27.111000000000001</v>
      </c>
      <c r="Y56" s="25">
        <v>27.182000000000002</v>
      </c>
      <c r="Z56" s="25">
        <v>27.829000000000001</v>
      </c>
      <c r="AA56" s="25">
        <v>27.909000000000002</v>
      </c>
      <c r="AB56" s="25">
        <v>27.892000000000003</v>
      </c>
      <c r="AC56" s="25">
        <v>28.09</v>
      </c>
      <c r="AD56" s="25">
        <v>28.703000000000003</v>
      </c>
      <c r="AE56" s="25">
        <v>28.883000000000003</v>
      </c>
      <c r="AF56" s="15">
        <f t="shared" si="0"/>
        <v>27.077566666666666</v>
      </c>
    </row>
    <row r="57" spans="1:32" x14ac:dyDescent="0.25">
      <c r="A57" s="23">
        <v>38657</v>
      </c>
      <c r="B57" s="24">
        <v>25.444000000000003</v>
      </c>
      <c r="C57" s="25">
        <v>25.477</v>
      </c>
      <c r="D57" s="25">
        <v>25.616</v>
      </c>
      <c r="E57" s="25">
        <v>25.893000000000001</v>
      </c>
      <c r="F57" s="25">
        <v>26.351000000000003</v>
      </c>
      <c r="G57" s="25">
        <v>26.061</v>
      </c>
      <c r="H57" s="25">
        <v>25.847000000000001</v>
      </c>
      <c r="I57" s="25">
        <v>26.254000000000001</v>
      </c>
      <c r="J57" s="25">
        <v>25.91</v>
      </c>
      <c r="K57" s="25">
        <v>25.628</v>
      </c>
      <c r="L57" s="25">
        <v>25.826000000000001</v>
      </c>
      <c r="M57" s="25">
        <v>25.792000000000002</v>
      </c>
      <c r="N57" s="25">
        <v>25.864000000000001</v>
      </c>
      <c r="O57" s="25">
        <v>25.624000000000002</v>
      </c>
      <c r="P57" s="25">
        <v>26.296000000000003</v>
      </c>
      <c r="Q57" s="25">
        <v>26.082000000000001</v>
      </c>
      <c r="R57" s="25">
        <v>26.305</v>
      </c>
      <c r="S57" s="25">
        <v>26.59</v>
      </c>
      <c r="T57" s="25">
        <v>26.708000000000002</v>
      </c>
      <c r="U57" s="25">
        <v>26.048000000000002</v>
      </c>
      <c r="V57" s="25">
        <v>26.578000000000003</v>
      </c>
      <c r="W57" s="25">
        <v>26.872</v>
      </c>
      <c r="X57" s="25">
        <v>26.267000000000003</v>
      </c>
      <c r="Y57" s="25">
        <v>26.338000000000001</v>
      </c>
      <c r="Z57" s="25">
        <v>26.968</v>
      </c>
      <c r="AA57" s="25">
        <v>27.019000000000002</v>
      </c>
      <c r="AB57" s="25">
        <v>26.989000000000001</v>
      </c>
      <c r="AC57" s="25">
        <v>27.174000000000003</v>
      </c>
      <c r="AD57" s="25">
        <v>27.64</v>
      </c>
      <c r="AE57" s="25">
        <v>27.829000000000001</v>
      </c>
      <c r="AF57" s="15">
        <f t="shared" si="0"/>
        <v>26.309666666666661</v>
      </c>
    </row>
    <row r="58" spans="1:32" x14ac:dyDescent="0.25">
      <c r="A58" s="23">
        <v>38687</v>
      </c>
      <c r="B58" s="24">
        <v>25.187000000000001</v>
      </c>
      <c r="C58" s="25">
        <v>25.229000000000003</v>
      </c>
      <c r="D58" s="25">
        <v>25.385000000000002</v>
      </c>
      <c r="E58" s="25">
        <v>25.633000000000003</v>
      </c>
      <c r="F58" s="25">
        <v>26.065000000000001</v>
      </c>
      <c r="G58" s="25">
        <v>25.774999999999999</v>
      </c>
      <c r="H58" s="25">
        <v>25.565000000000001</v>
      </c>
      <c r="I58" s="25">
        <v>25.994</v>
      </c>
      <c r="J58" s="25">
        <v>25.654</v>
      </c>
      <c r="K58" s="25">
        <v>25.339000000000002</v>
      </c>
      <c r="L58" s="25">
        <v>25.578000000000003</v>
      </c>
      <c r="M58" s="25">
        <v>25.553000000000001</v>
      </c>
      <c r="N58" s="25">
        <v>25.586000000000002</v>
      </c>
      <c r="O58" s="25">
        <v>25.351000000000003</v>
      </c>
      <c r="P58" s="25">
        <v>26.006</v>
      </c>
      <c r="Q58" s="25">
        <v>25.796000000000003</v>
      </c>
      <c r="R58" s="25">
        <v>26.019000000000002</v>
      </c>
      <c r="S58" s="25">
        <v>26.317</v>
      </c>
      <c r="T58" s="25">
        <v>26.414000000000001</v>
      </c>
      <c r="U58" s="25">
        <v>25.7</v>
      </c>
      <c r="V58" s="25">
        <v>26.195</v>
      </c>
      <c r="W58" s="25">
        <v>26.447000000000003</v>
      </c>
      <c r="X58" s="25">
        <v>25.88</v>
      </c>
      <c r="Y58" s="25">
        <v>25.922000000000001</v>
      </c>
      <c r="Z58" s="25">
        <v>26.561</v>
      </c>
      <c r="AA58" s="25">
        <v>26.594000000000001</v>
      </c>
      <c r="AB58" s="25">
        <v>26.565000000000001</v>
      </c>
      <c r="AC58" s="25">
        <v>26.746000000000002</v>
      </c>
      <c r="AD58" s="25">
        <v>27.191000000000003</v>
      </c>
      <c r="AE58" s="25">
        <v>27.397000000000002</v>
      </c>
      <c r="AF58" s="15">
        <f t="shared" si="0"/>
        <v>25.988133333333341</v>
      </c>
    </row>
    <row r="59" spans="1:32" x14ac:dyDescent="0.25">
      <c r="A59" s="23">
        <v>38718</v>
      </c>
      <c r="B59" s="24">
        <v>25.187000000000001</v>
      </c>
      <c r="C59" s="25">
        <v>25.238</v>
      </c>
      <c r="D59" s="25">
        <v>25.406000000000002</v>
      </c>
      <c r="E59" s="25">
        <v>25.654</v>
      </c>
      <c r="F59" s="25">
        <v>26.053000000000001</v>
      </c>
      <c r="G59" s="25">
        <v>25.763000000000002</v>
      </c>
      <c r="H59" s="25">
        <v>25.553000000000001</v>
      </c>
      <c r="I59" s="25">
        <v>25.981000000000002</v>
      </c>
      <c r="J59" s="25">
        <v>25.641000000000002</v>
      </c>
      <c r="K59" s="25">
        <v>25.372</v>
      </c>
      <c r="L59" s="25">
        <v>25.591000000000001</v>
      </c>
      <c r="M59" s="25">
        <v>25.578000000000003</v>
      </c>
      <c r="N59" s="25">
        <v>25.645</v>
      </c>
      <c r="O59" s="25">
        <v>25.368000000000002</v>
      </c>
      <c r="P59" s="25">
        <v>26.002000000000002</v>
      </c>
      <c r="Q59" s="25">
        <v>25.792000000000002</v>
      </c>
      <c r="R59" s="25">
        <v>26.036000000000001</v>
      </c>
      <c r="S59" s="25">
        <v>26.338000000000001</v>
      </c>
      <c r="T59" s="25">
        <v>26.41</v>
      </c>
      <c r="U59" s="25">
        <v>25.662000000000003</v>
      </c>
      <c r="V59" s="25">
        <v>26.221</v>
      </c>
      <c r="W59" s="25">
        <v>26.414000000000001</v>
      </c>
      <c r="X59" s="25">
        <v>25.876000000000001</v>
      </c>
      <c r="Y59" s="25">
        <v>25.901</v>
      </c>
      <c r="Z59" s="25">
        <v>26.561</v>
      </c>
      <c r="AA59" s="25">
        <v>26.569000000000003</v>
      </c>
      <c r="AB59" s="25">
        <v>26.544</v>
      </c>
      <c r="AC59" s="25">
        <v>26.699000000000002</v>
      </c>
      <c r="AD59" s="25">
        <v>27.132000000000001</v>
      </c>
      <c r="AE59" s="25">
        <v>27.346</v>
      </c>
      <c r="AF59" s="15">
        <f t="shared" si="0"/>
        <v>25.984433333333325</v>
      </c>
    </row>
    <row r="60" spans="1:32" x14ac:dyDescent="0.25">
      <c r="A60" s="23">
        <v>38749</v>
      </c>
      <c r="B60" s="24">
        <v>25.427</v>
      </c>
      <c r="C60" s="25">
        <v>25.49</v>
      </c>
      <c r="D60" s="25">
        <v>25.666</v>
      </c>
      <c r="E60" s="25">
        <v>25.914000000000001</v>
      </c>
      <c r="F60" s="25">
        <v>26.3</v>
      </c>
      <c r="G60" s="25">
        <v>26.011000000000003</v>
      </c>
      <c r="H60" s="25">
        <v>25.801000000000002</v>
      </c>
      <c r="I60" s="25">
        <v>26.229000000000003</v>
      </c>
      <c r="J60" s="25">
        <v>25.889000000000003</v>
      </c>
      <c r="K60" s="25">
        <v>25.582000000000001</v>
      </c>
      <c r="L60" s="25">
        <v>25.784000000000002</v>
      </c>
      <c r="M60" s="25">
        <v>25.774999999999999</v>
      </c>
      <c r="N60" s="25">
        <v>25.813000000000002</v>
      </c>
      <c r="O60" s="25">
        <v>25.536000000000001</v>
      </c>
      <c r="P60" s="25">
        <v>26.149000000000001</v>
      </c>
      <c r="Q60" s="25">
        <v>25.939</v>
      </c>
      <c r="R60" s="25">
        <v>26.191000000000003</v>
      </c>
      <c r="S60" s="25">
        <v>26.494</v>
      </c>
      <c r="T60" s="25">
        <v>26.603000000000002</v>
      </c>
      <c r="U60" s="25">
        <v>25.826000000000001</v>
      </c>
      <c r="V60" s="25">
        <v>26.401</v>
      </c>
      <c r="W60" s="25">
        <v>26.614999999999998</v>
      </c>
      <c r="X60" s="25">
        <v>26.069000000000003</v>
      </c>
      <c r="Y60" s="25">
        <v>26.094999999999999</v>
      </c>
      <c r="Z60" s="25">
        <v>26.771000000000001</v>
      </c>
      <c r="AA60" s="25">
        <v>26.792000000000002</v>
      </c>
      <c r="AB60" s="25">
        <v>26.771000000000001</v>
      </c>
      <c r="AC60" s="25">
        <v>26.947000000000003</v>
      </c>
      <c r="AD60" s="25">
        <v>27.371000000000002</v>
      </c>
      <c r="AE60" s="25">
        <v>27.594000000000001</v>
      </c>
      <c r="AF60" s="15">
        <f t="shared" si="0"/>
        <v>26.194833333333332</v>
      </c>
    </row>
    <row r="61" spans="1:32" x14ac:dyDescent="0.25">
      <c r="A61" s="23">
        <v>38777</v>
      </c>
      <c r="B61" s="24">
        <v>25.834</v>
      </c>
      <c r="C61" s="25">
        <v>25.906000000000002</v>
      </c>
      <c r="D61" s="25">
        <v>26.09</v>
      </c>
      <c r="E61" s="25">
        <v>26.338000000000001</v>
      </c>
      <c r="F61" s="25">
        <v>26.691000000000003</v>
      </c>
      <c r="G61" s="25">
        <v>26.401</v>
      </c>
      <c r="H61" s="25">
        <v>26.2</v>
      </c>
      <c r="I61" s="25">
        <v>26.628</v>
      </c>
      <c r="J61" s="25">
        <v>26.292000000000002</v>
      </c>
      <c r="K61" s="25">
        <v>25.922000000000001</v>
      </c>
      <c r="L61" s="25">
        <v>26.107000000000003</v>
      </c>
      <c r="M61" s="25">
        <v>26.107000000000003</v>
      </c>
      <c r="N61" s="25">
        <v>26.12</v>
      </c>
      <c r="O61" s="25">
        <v>25.843</v>
      </c>
      <c r="P61" s="25">
        <v>26.422000000000001</v>
      </c>
      <c r="Q61" s="25">
        <v>26.212</v>
      </c>
      <c r="R61" s="25">
        <v>26.473000000000003</v>
      </c>
      <c r="S61" s="25">
        <v>26.779</v>
      </c>
      <c r="T61" s="25">
        <v>26.905000000000001</v>
      </c>
      <c r="U61" s="25">
        <v>26.116</v>
      </c>
      <c r="V61" s="25">
        <v>26.687000000000001</v>
      </c>
      <c r="W61" s="25">
        <v>26.88</v>
      </c>
      <c r="X61" s="25">
        <v>26.326000000000001</v>
      </c>
      <c r="Y61" s="25">
        <v>26.347000000000001</v>
      </c>
      <c r="Z61" s="25">
        <v>27.035</v>
      </c>
      <c r="AA61" s="25">
        <v>27.077000000000002</v>
      </c>
      <c r="AB61" s="25">
        <v>27.098000000000003</v>
      </c>
      <c r="AC61" s="25">
        <v>27.317</v>
      </c>
      <c r="AD61" s="25">
        <v>27.77</v>
      </c>
      <c r="AE61" s="25">
        <v>28.006</v>
      </c>
      <c r="AF61" s="15">
        <f t="shared" si="0"/>
        <v>26.530966666666664</v>
      </c>
    </row>
    <row r="62" spans="1:32" x14ac:dyDescent="0.25">
      <c r="A62" s="23">
        <v>38808</v>
      </c>
      <c r="B62" s="24">
        <v>29.652000000000001</v>
      </c>
      <c r="C62" s="25">
        <v>29.669</v>
      </c>
      <c r="D62" s="25">
        <v>29.497</v>
      </c>
      <c r="E62" s="25">
        <v>30.181000000000001</v>
      </c>
      <c r="F62" s="25">
        <v>31.139000000000003</v>
      </c>
      <c r="G62" s="25">
        <v>30.765000000000001</v>
      </c>
      <c r="H62" s="25">
        <v>30.458000000000002</v>
      </c>
      <c r="I62" s="25">
        <v>30.82</v>
      </c>
      <c r="J62" s="25">
        <v>30.643000000000001</v>
      </c>
      <c r="K62" s="25">
        <v>30.706000000000003</v>
      </c>
      <c r="L62" s="25">
        <v>31.206000000000003</v>
      </c>
      <c r="M62" s="25">
        <v>30.958000000000002</v>
      </c>
      <c r="N62" s="25">
        <v>31.013000000000002</v>
      </c>
      <c r="O62" s="25">
        <v>30.803000000000001</v>
      </c>
      <c r="P62" s="25">
        <v>32.386000000000003</v>
      </c>
      <c r="Q62" s="25">
        <v>32.684000000000005</v>
      </c>
      <c r="R62" s="25">
        <v>33.062000000000005</v>
      </c>
      <c r="S62" s="25">
        <v>33.142000000000003</v>
      </c>
      <c r="T62" s="25">
        <v>33.18</v>
      </c>
      <c r="U62" s="25">
        <v>32.697000000000003</v>
      </c>
      <c r="V62" s="25">
        <v>33.466000000000001</v>
      </c>
      <c r="W62" s="25">
        <v>34.142000000000003</v>
      </c>
      <c r="X62" s="25">
        <v>29.119</v>
      </c>
      <c r="Y62" s="25">
        <v>29.14</v>
      </c>
      <c r="Z62" s="25">
        <v>29.891000000000002</v>
      </c>
      <c r="AA62" s="25">
        <v>29.891000000000002</v>
      </c>
      <c r="AB62" s="25">
        <v>29.891000000000002</v>
      </c>
      <c r="AC62" s="25">
        <v>30.127000000000002</v>
      </c>
      <c r="AD62" s="25">
        <v>30.496000000000002</v>
      </c>
      <c r="AE62" s="25">
        <v>30.74</v>
      </c>
      <c r="AF62" s="15">
        <f t="shared" si="0"/>
        <v>31.052133333333334</v>
      </c>
    </row>
    <row r="63" spans="1:32" x14ac:dyDescent="0.25">
      <c r="A63" s="23">
        <v>38838</v>
      </c>
      <c r="B63" s="24">
        <v>29.421000000000003</v>
      </c>
      <c r="C63" s="25">
        <v>29.392000000000003</v>
      </c>
      <c r="D63" s="25">
        <v>29.396000000000001</v>
      </c>
      <c r="E63" s="25">
        <v>29.992000000000001</v>
      </c>
      <c r="F63" s="25">
        <v>30.782</v>
      </c>
      <c r="G63" s="25">
        <v>30.425000000000001</v>
      </c>
      <c r="H63" s="25">
        <v>30.206000000000003</v>
      </c>
      <c r="I63" s="25">
        <v>30.504999999999999</v>
      </c>
      <c r="J63" s="25">
        <v>30.232000000000003</v>
      </c>
      <c r="K63" s="25">
        <v>30.316000000000003</v>
      </c>
      <c r="L63" s="25">
        <v>30.778000000000002</v>
      </c>
      <c r="M63" s="25">
        <v>30.601000000000003</v>
      </c>
      <c r="N63" s="25">
        <v>30.71</v>
      </c>
      <c r="O63" s="25">
        <v>30.568000000000001</v>
      </c>
      <c r="P63" s="25">
        <v>31.928000000000001</v>
      </c>
      <c r="Q63" s="25">
        <v>32.146999999999998</v>
      </c>
      <c r="R63" s="25">
        <v>32.494999999999997</v>
      </c>
      <c r="S63" s="25">
        <v>32.713999999999999</v>
      </c>
      <c r="T63" s="25">
        <v>32.756</v>
      </c>
      <c r="U63" s="25">
        <v>32.298000000000002</v>
      </c>
      <c r="V63" s="25">
        <v>33.158999999999999</v>
      </c>
      <c r="W63" s="25">
        <v>33.902000000000001</v>
      </c>
      <c r="X63" s="25">
        <v>33.18</v>
      </c>
      <c r="Y63" s="25">
        <v>34.393999999999998</v>
      </c>
      <c r="Z63" s="25">
        <v>35.409999999999997</v>
      </c>
      <c r="AA63" s="25">
        <v>35.170999999999999</v>
      </c>
      <c r="AB63" s="25">
        <v>35.196000000000005</v>
      </c>
      <c r="AC63" s="25">
        <v>36.053000000000004</v>
      </c>
      <c r="AD63" s="25">
        <v>36.834000000000003</v>
      </c>
      <c r="AE63" s="25">
        <v>36.956000000000003</v>
      </c>
      <c r="AF63" s="15">
        <f t="shared" si="0"/>
        <v>32.2639</v>
      </c>
    </row>
    <row r="64" spans="1:32" x14ac:dyDescent="0.25">
      <c r="A64" s="23">
        <v>38869</v>
      </c>
      <c r="B64" s="24">
        <v>29.131</v>
      </c>
      <c r="C64" s="25">
        <v>29.11</v>
      </c>
      <c r="D64" s="25">
        <v>29.144000000000002</v>
      </c>
      <c r="E64" s="25">
        <v>29.673000000000002</v>
      </c>
      <c r="F64" s="25">
        <v>30.349</v>
      </c>
      <c r="G64" s="25">
        <v>30.038</v>
      </c>
      <c r="H64" s="25">
        <v>29.753</v>
      </c>
      <c r="I64" s="25">
        <v>30.093</v>
      </c>
      <c r="J64" s="25">
        <v>29.774000000000001</v>
      </c>
      <c r="K64" s="25">
        <v>29.757000000000001</v>
      </c>
      <c r="L64" s="25">
        <v>30.194000000000003</v>
      </c>
      <c r="M64" s="25">
        <v>30.089000000000002</v>
      </c>
      <c r="N64" s="25">
        <v>30.227</v>
      </c>
      <c r="O64" s="25">
        <v>30.051000000000002</v>
      </c>
      <c r="P64" s="25">
        <v>31.24</v>
      </c>
      <c r="Q64" s="25">
        <v>31.234999999999999</v>
      </c>
      <c r="R64" s="25">
        <v>31.63</v>
      </c>
      <c r="S64" s="25">
        <v>31.857000000000003</v>
      </c>
      <c r="T64" s="25">
        <v>31.895</v>
      </c>
      <c r="U64" s="25">
        <v>31.429000000000002</v>
      </c>
      <c r="V64" s="25">
        <v>32.284999999999997</v>
      </c>
      <c r="W64" s="25">
        <v>32.899000000000001</v>
      </c>
      <c r="X64" s="25">
        <v>32.18</v>
      </c>
      <c r="Y64" s="25">
        <v>32.852000000000004</v>
      </c>
      <c r="Z64" s="25">
        <v>33.613</v>
      </c>
      <c r="AA64" s="25">
        <v>33.448999999999998</v>
      </c>
      <c r="AB64" s="25">
        <v>33.494999999999997</v>
      </c>
      <c r="AC64" s="25">
        <v>34.129000000000005</v>
      </c>
      <c r="AD64" s="25">
        <v>34.909999999999997</v>
      </c>
      <c r="AE64" s="25">
        <v>35.116</v>
      </c>
      <c r="AF64" s="15">
        <f t="shared" si="0"/>
        <v>31.38656666666666</v>
      </c>
    </row>
    <row r="65" spans="1:32" x14ac:dyDescent="0.25">
      <c r="A65" s="23">
        <v>38899</v>
      </c>
      <c r="B65" s="24">
        <v>28.72</v>
      </c>
      <c r="C65" s="25">
        <v>28.711000000000002</v>
      </c>
      <c r="D65" s="25">
        <v>28.728000000000002</v>
      </c>
      <c r="E65" s="25">
        <v>29.24</v>
      </c>
      <c r="F65" s="25">
        <v>29.812000000000001</v>
      </c>
      <c r="G65" s="25">
        <v>29.504999999999999</v>
      </c>
      <c r="H65" s="25">
        <v>29.228000000000002</v>
      </c>
      <c r="I65" s="25">
        <v>29.585000000000001</v>
      </c>
      <c r="J65" s="25">
        <v>29.236000000000001</v>
      </c>
      <c r="K65" s="25">
        <v>29.164999999999999</v>
      </c>
      <c r="L65" s="25">
        <v>29.522000000000002</v>
      </c>
      <c r="M65" s="25">
        <v>29.429000000000002</v>
      </c>
      <c r="N65" s="25">
        <v>29.555</v>
      </c>
      <c r="O65" s="25">
        <v>29.358000000000001</v>
      </c>
      <c r="P65" s="25">
        <v>30.391000000000002</v>
      </c>
      <c r="Q65" s="25">
        <v>30.286000000000001</v>
      </c>
      <c r="R65" s="25">
        <v>30.698</v>
      </c>
      <c r="S65" s="25">
        <v>30.95</v>
      </c>
      <c r="T65" s="25">
        <v>31.004000000000001</v>
      </c>
      <c r="U65" s="25">
        <v>30.496000000000002</v>
      </c>
      <c r="V65" s="25">
        <v>31.298000000000002</v>
      </c>
      <c r="W65" s="25">
        <v>31.786000000000001</v>
      </c>
      <c r="X65" s="25">
        <v>31.118000000000002</v>
      </c>
      <c r="Y65" s="25">
        <v>31.5</v>
      </c>
      <c r="Z65" s="25">
        <v>32.164000000000001</v>
      </c>
      <c r="AA65" s="25">
        <v>32.008000000000003</v>
      </c>
      <c r="AB65" s="25">
        <v>32.033000000000001</v>
      </c>
      <c r="AC65" s="25">
        <v>32.478999999999999</v>
      </c>
      <c r="AD65" s="25">
        <v>33.209000000000003</v>
      </c>
      <c r="AE65" s="25">
        <v>33.402999999999999</v>
      </c>
      <c r="AF65" s="15">
        <f t="shared" si="0"/>
        <v>30.487233333333339</v>
      </c>
    </row>
    <row r="66" spans="1:32" x14ac:dyDescent="0.25">
      <c r="A66" s="23">
        <v>38930</v>
      </c>
      <c r="B66" s="24">
        <v>28.048000000000002</v>
      </c>
      <c r="C66" s="25">
        <v>28.064</v>
      </c>
      <c r="D66" s="25">
        <v>28.14</v>
      </c>
      <c r="E66" s="25">
        <v>28.526</v>
      </c>
      <c r="F66" s="25">
        <v>29.06</v>
      </c>
      <c r="G66" s="25">
        <v>28.753</v>
      </c>
      <c r="H66" s="25">
        <v>28.484000000000002</v>
      </c>
      <c r="I66" s="25">
        <v>28.862000000000002</v>
      </c>
      <c r="J66" s="25">
        <v>28.514000000000003</v>
      </c>
      <c r="K66" s="25">
        <v>28.396000000000001</v>
      </c>
      <c r="L66" s="25">
        <v>28.669</v>
      </c>
      <c r="M66" s="25">
        <v>28.602</v>
      </c>
      <c r="N66" s="25">
        <v>28.736000000000001</v>
      </c>
      <c r="O66" s="25">
        <v>28.522000000000002</v>
      </c>
      <c r="P66" s="25">
        <v>29.379000000000001</v>
      </c>
      <c r="Q66" s="25">
        <v>29.219000000000001</v>
      </c>
      <c r="R66" s="25">
        <v>29.581000000000003</v>
      </c>
      <c r="S66" s="25">
        <v>29.854000000000003</v>
      </c>
      <c r="T66" s="25">
        <v>30.009</v>
      </c>
      <c r="U66" s="25">
        <v>29.459000000000003</v>
      </c>
      <c r="V66" s="25">
        <v>30.16</v>
      </c>
      <c r="W66" s="25">
        <v>30.576000000000001</v>
      </c>
      <c r="X66" s="25">
        <v>29.917000000000002</v>
      </c>
      <c r="Y66" s="25">
        <v>30.184999999999999</v>
      </c>
      <c r="Z66" s="25">
        <v>30.878</v>
      </c>
      <c r="AA66" s="25">
        <v>30.878</v>
      </c>
      <c r="AB66" s="25">
        <v>30.887</v>
      </c>
      <c r="AC66" s="25">
        <v>31.181000000000001</v>
      </c>
      <c r="AD66" s="25">
        <v>31.836000000000002</v>
      </c>
      <c r="AE66" s="25">
        <v>32</v>
      </c>
      <c r="AF66" s="15">
        <f t="shared" si="0"/>
        <v>29.512499999999999</v>
      </c>
    </row>
    <row r="67" spans="1:32" x14ac:dyDescent="0.25">
      <c r="A67" s="23">
        <v>38961</v>
      </c>
      <c r="B67" s="24">
        <v>27.128</v>
      </c>
      <c r="C67" s="25">
        <v>27.14</v>
      </c>
      <c r="D67" s="25">
        <v>27.237000000000002</v>
      </c>
      <c r="E67" s="25">
        <v>27.569000000000003</v>
      </c>
      <c r="F67" s="25">
        <v>28.073</v>
      </c>
      <c r="G67" s="25">
        <v>27.758000000000003</v>
      </c>
      <c r="H67" s="25">
        <v>27.502000000000002</v>
      </c>
      <c r="I67" s="25">
        <v>27.913</v>
      </c>
      <c r="J67" s="25">
        <v>27.573</v>
      </c>
      <c r="K67" s="25">
        <v>27.397000000000002</v>
      </c>
      <c r="L67" s="25">
        <v>27.614999999999998</v>
      </c>
      <c r="M67" s="25">
        <v>27.539000000000001</v>
      </c>
      <c r="N67" s="25">
        <v>27.674000000000003</v>
      </c>
      <c r="O67" s="25">
        <v>27.443000000000001</v>
      </c>
      <c r="P67" s="25">
        <v>28.182000000000002</v>
      </c>
      <c r="Q67" s="25">
        <v>27.968</v>
      </c>
      <c r="R67" s="25">
        <v>28.266000000000002</v>
      </c>
      <c r="S67" s="25">
        <v>28.552</v>
      </c>
      <c r="T67" s="25">
        <v>28.715</v>
      </c>
      <c r="U67" s="25">
        <v>28.127000000000002</v>
      </c>
      <c r="V67" s="25">
        <v>28.732000000000003</v>
      </c>
      <c r="W67" s="25">
        <v>29.089000000000002</v>
      </c>
      <c r="X67" s="25">
        <v>28.421000000000003</v>
      </c>
      <c r="Y67" s="25">
        <v>28.556000000000001</v>
      </c>
      <c r="Z67" s="25">
        <v>29.232000000000003</v>
      </c>
      <c r="AA67" s="25">
        <v>29.282</v>
      </c>
      <c r="AB67" s="25">
        <v>29.261000000000003</v>
      </c>
      <c r="AC67" s="25">
        <v>29.471</v>
      </c>
      <c r="AD67" s="25">
        <v>30.122</v>
      </c>
      <c r="AE67" s="25">
        <v>30.295000000000002</v>
      </c>
      <c r="AF67" s="15">
        <f t="shared" si="0"/>
        <v>28.261066666666668</v>
      </c>
    </row>
    <row r="68" spans="1:32" x14ac:dyDescent="0.25">
      <c r="A68" s="23">
        <v>38991</v>
      </c>
      <c r="B68" s="24">
        <v>25.817</v>
      </c>
      <c r="C68" s="25">
        <v>25.817</v>
      </c>
      <c r="D68" s="25">
        <v>25.934999999999999</v>
      </c>
      <c r="E68" s="25">
        <v>26.237000000000002</v>
      </c>
      <c r="F68" s="25">
        <v>26.729000000000003</v>
      </c>
      <c r="G68" s="25">
        <v>26.426000000000002</v>
      </c>
      <c r="H68" s="25">
        <v>26.191000000000003</v>
      </c>
      <c r="I68" s="25">
        <v>26.586000000000002</v>
      </c>
      <c r="J68" s="25">
        <v>26.246000000000002</v>
      </c>
      <c r="K68" s="25">
        <v>26.019000000000002</v>
      </c>
      <c r="L68" s="25">
        <v>26.225000000000001</v>
      </c>
      <c r="M68" s="25">
        <v>26.17</v>
      </c>
      <c r="N68" s="25">
        <v>26.279</v>
      </c>
      <c r="O68" s="25">
        <v>26.036000000000001</v>
      </c>
      <c r="P68" s="25">
        <v>26.729000000000003</v>
      </c>
      <c r="Q68" s="25">
        <v>26.502000000000002</v>
      </c>
      <c r="R68" s="25">
        <v>26.758000000000003</v>
      </c>
      <c r="S68" s="25">
        <v>27.035</v>
      </c>
      <c r="T68" s="25">
        <v>27.166</v>
      </c>
      <c r="U68" s="25">
        <v>26.54</v>
      </c>
      <c r="V68" s="25">
        <v>27.107000000000003</v>
      </c>
      <c r="W68" s="25">
        <v>27.434000000000001</v>
      </c>
      <c r="X68" s="25">
        <v>26.809000000000001</v>
      </c>
      <c r="Y68" s="25">
        <v>26.884</v>
      </c>
      <c r="Z68" s="25">
        <v>27.527000000000001</v>
      </c>
      <c r="AA68" s="25">
        <v>27.611000000000001</v>
      </c>
      <c r="AB68" s="25">
        <v>27.59</v>
      </c>
      <c r="AC68" s="25">
        <v>27.791</v>
      </c>
      <c r="AD68" s="25">
        <v>28.396000000000001</v>
      </c>
      <c r="AE68" s="25">
        <v>28.581000000000003</v>
      </c>
      <c r="AF68" s="15">
        <f t="shared" ref="AF68:AF108" si="1">AVERAGE(B68:AE68)</f>
        <v>26.772433333333336</v>
      </c>
    </row>
    <row r="69" spans="1:32" x14ac:dyDescent="0.25">
      <c r="A69" s="23">
        <v>39022</v>
      </c>
      <c r="B69" s="24">
        <v>25.141000000000002</v>
      </c>
      <c r="C69" s="25">
        <v>25.171000000000003</v>
      </c>
      <c r="D69" s="25">
        <v>25.313000000000002</v>
      </c>
      <c r="E69" s="25">
        <v>25.586000000000002</v>
      </c>
      <c r="F69" s="25">
        <v>26.048000000000002</v>
      </c>
      <c r="G69" s="25">
        <v>25.759</v>
      </c>
      <c r="H69" s="25">
        <v>25.54</v>
      </c>
      <c r="I69" s="25">
        <v>25.948</v>
      </c>
      <c r="J69" s="25">
        <v>25.607000000000003</v>
      </c>
      <c r="K69" s="25">
        <v>25.326000000000001</v>
      </c>
      <c r="L69" s="25">
        <v>25.532</v>
      </c>
      <c r="M69" s="25">
        <v>25.49</v>
      </c>
      <c r="N69" s="25">
        <v>25.561</v>
      </c>
      <c r="O69" s="25">
        <v>25.322000000000003</v>
      </c>
      <c r="P69" s="25">
        <v>25.994</v>
      </c>
      <c r="Q69" s="25">
        <v>25.78</v>
      </c>
      <c r="R69" s="25">
        <v>26.002000000000002</v>
      </c>
      <c r="S69" s="25">
        <v>26.288</v>
      </c>
      <c r="T69" s="25">
        <v>26.405000000000001</v>
      </c>
      <c r="U69" s="25">
        <v>25.75</v>
      </c>
      <c r="V69" s="25">
        <v>26.274999999999999</v>
      </c>
      <c r="W69" s="25">
        <v>26.573</v>
      </c>
      <c r="X69" s="25">
        <v>25.969000000000001</v>
      </c>
      <c r="Y69" s="25">
        <v>26.04</v>
      </c>
      <c r="Z69" s="25">
        <v>26.67</v>
      </c>
      <c r="AA69" s="25">
        <v>26.72</v>
      </c>
      <c r="AB69" s="25">
        <v>26.687000000000001</v>
      </c>
      <c r="AC69" s="25">
        <v>26.876000000000001</v>
      </c>
      <c r="AD69" s="25">
        <v>27.338000000000001</v>
      </c>
      <c r="AE69" s="25">
        <v>27.531000000000002</v>
      </c>
      <c r="AF69" s="15">
        <f t="shared" si="1"/>
        <v>26.008066666666661</v>
      </c>
    </row>
    <row r="70" spans="1:32" x14ac:dyDescent="0.25">
      <c r="A70" s="23">
        <v>39052</v>
      </c>
      <c r="B70" s="24">
        <v>24.893000000000001</v>
      </c>
      <c r="C70" s="25">
        <v>24.94</v>
      </c>
      <c r="D70" s="25">
        <v>25.094999999999999</v>
      </c>
      <c r="E70" s="25">
        <v>25.343</v>
      </c>
      <c r="F70" s="25">
        <v>25.774999999999999</v>
      </c>
      <c r="G70" s="25">
        <v>25.486000000000001</v>
      </c>
      <c r="H70" s="25">
        <v>25.271000000000001</v>
      </c>
      <c r="I70" s="25">
        <v>25.7</v>
      </c>
      <c r="J70" s="25">
        <v>25.36</v>
      </c>
      <c r="K70" s="25">
        <v>25.048999999999999</v>
      </c>
      <c r="L70" s="25">
        <v>25.297000000000001</v>
      </c>
      <c r="M70" s="25">
        <v>25.263000000000002</v>
      </c>
      <c r="N70" s="25">
        <v>25.297000000000001</v>
      </c>
      <c r="O70" s="25">
        <v>25.061</v>
      </c>
      <c r="P70" s="25">
        <v>25.717000000000002</v>
      </c>
      <c r="Q70" s="25">
        <v>25.507000000000001</v>
      </c>
      <c r="R70" s="25">
        <v>25.729000000000003</v>
      </c>
      <c r="S70" s="25">
        <v>26.027000000000001</v>
      </c>
      <c r="T70" s="25">
        <v>26.124000000000002</v>
      </c>
      <c r="U70" s="25">
        <v>25.41</v>
      </c>
      <c r="V70" s="25">
        <v>25.906000000000002</v>
      </c>
      <c r="W70" s="25">
        <v>26.158000000000001</v>
      </c>
      <c r="X70" s="25">
        <v>25.591000000000001</v>
      </c>
      <c r="Y70" s="25">
        <v>25.633000000000003</v>
      </c>
      <c r="Z70" s="25">
        <v>26.267000000000003</v>
      </c>
      <c r="AA70" s="25">
        <v>26.305</v>
      </c>
      <c r="AB70" s="25">
        <v>26.274999999999999</v>
      </c>
      <c r="AC70" s="25">
        <v>26.456</v>
      </c>
      <c r="AD70" s="25">
        <v>26.901</v>
      </c>
      <c r="AE70" s="25">
        <v>27.103000000000002</v>
      </c>
      <c r="AF70" s="15">
        <f t="shared" si="1"/>
        <v>25.697966666666666</v>
      </c>
    </row>
    <row r="71" spans="1:32" x14ac:dyDescent="0.25">
      <c r="A71" s="23">
        <v>39083</v>
      </c>
      <c r="B71" s="24">
        <v>24.919</v>
      </c>
      <c r="C71" s="25">
        <v>24.973000000000003</v>
      </c>
      <c r="D71" s="25">
        <v>25.141000000000002</v>
      </c>
      <c r="E71" s="25">
        <v>25.389000000000003</v>
      </c>
      <c r="F71" s="25">
        <v>25.784000000000002</v>
      </c>
      <c r="G71" s="25">
        <v>25.494</v>
      </c>
      <c r="H71" s="25">
        <v>25.288</v>
      </c>
      <c r="I71" s="25">
        <v>25.717000000000002</v>
      </c>
      <c r="J71" s="25">
        <v>25.376000000000001</v>
      </c>
      <c r="K71" s="25">
        <v>25.108000000000001</v>
      </c>
      <c r="L71" s="25">
        <v>25.334</v>
      </c>
      <c r="M71" s="25">
        <v>25.313000000000002</v>
      </c>
      <c r="N71" s="25">
        <v>25.381</v>
      </c>
      <c r="O71" s="25">
        <v>25.099</v>
      </c>
      <c r="P71" s="25">
        <v>25.733000000000001</v>
      </c>
      <c r="Q71" s="25">
        <v>25.523</v>
      </c>
      <c r="R71" s="25">
        <v>25.766999999999999</v>
      </c>
      <c r="S71" s="25">
        <v>26.074000000000002</v>
      </c>
      <c r="T71" s="25">
        <v>26.145</v>
      </c>
      <c r="U71" s="25">
        <v>25.397000000000002</v>
      </c>
      <c r="V71" s="25">
        <v>25.956</v>
      </c>
      <c r="W71" s="25">
        <v>26.145</v>
      </c>
      <c r="X71" s="25">
        <v>25.612000000000002</v>
      </c>
      <c r="Y71" s="25">
        <v>25.637</v>
      </c>
      <c r="Z71" s="25">
        <v>26.296000000000003</v>
      </c>
      <c r="AA71" s="25">
        <v>26.305</v>
      </c>
      <c r="AB71" s="25">
        <v>26.274999999999999</v>
      </c>
      <c r="AC71" s="25">
        <v>26.434999999999999</v>
      </c>
      <c r="AD71" s="25">
        <v>26.867000000000001</v>
      </c>
      <c r="AE71" s="25">
        <v>27.082000000000001</v>
      </c>
      <c r="AF71" s="15">
        <f t="shared" si="1"/>
        <v>25.718833333333325</v>
      </c>
    </row>
    <row r="72" spans="1:32" x14ac:dyDescent="0.25">
      <c r="A72" s="23">
        <v>39114</v>
      </c>
      <c r="B72" s="24">
        <v>25.183</v>
      </c>
      <c r="C72" s="25">
        <v>25.246000000000002</v>
      </c>
      <c r="D72" s="25">
        <v>25.423000000000002</v>
      </c>
      <c r="E72" s="25">
        <v>25.67</v>
      </c>
      <c r="F72" s="25">
        <v>26.057000000000002</v>
      </c>
      <c r="G72" s="25">
        <v>25.766999999999999</v>
      </c>
      <c r="H72" s="25">
        <v>25.561</v>
      </c>
      <c r="I72" s="25">
        <v>25.99</v>
      </c>
      <c r="J72" s="25">
        <v>25.645</v>
      </c>
      <c r="K72" s="25">
        <v>25.339000000000002</v>
      </c>
      <c r="L72" s="25">
        <v>25.548999999999999</v>
      </c>
      <c r="M72" s="25">
        <v>25.536000000000001</v>
      </c>
      <c r="N72" s="25">
        <v>25.574000000000002</v>
      </c>
      <c r="O72" s="25">
        <v>25.297000000000001</v>
      </c>
      <c r="P72" s="25">
        <v>25.906000000000002</v>
      </c>
      <c r="Q72" s="25">
        <v>25.696000000000002</v>
      </c>
      <c r="R72" s="25">
        <v>25.948</v>
      </c>
      <c r="S72" s="25">
        <v>26.254000000000001</v>
      </c>
      <c r="T72" s="25">
        <v>26.359000000000002</v>
      </c>
      <c r="U72" s="25">
        <v>25.586000000000002</v>
      </c>
      <c r="V72" s="25">
        <v>26.158000000000001</v>
      </c>
      <c r="W72" s="25">
        <v>26.372</v>
      </c>
      <c r="X72" s="25">
        <v>25.826000000000001</v>
      </c>
      <c r="Y72" s="25">
        <v>25.851000000000003</v>
      </c>
      <c r="Z72" s="25">
        <v>26.527000000000001</v>
      </c>
      <c r="AA72" s="25">
        <v>26.548000000000002</v>
      </c>
      <c r="AB72" s="25">
        <v>26.527000000000001</v>
      </c>
      <c r="AC72" s="25">
        <v>26.708000000000002</v>
      </c>
      <c r="AD72" s="25">
        <v>27.128</v>
      </c>
      <c r="AE72" s="25">
        <v>27.35</v>
      </c>
      <c r="AF72" s="15">
        <f t="shared" si="1"/>
        <v>25.952700000000004</v>
      </c>
    </row>
    <row r="73" spans="1:32" x14ac:dyDescent="0.25">
      <c r="A73" s="23">
        <v>39142</v>
      </c>
      <c r="B73" s="24">
        <v>25.62</v>
      </c>
      <c r="C73" s="25">
        <v>25.687000000000001</v>
      </c>
      <c r="D73" s="25">
        <v>25.872</v>
      </c>
      <c r="E73" s="25">
        <v>26.12</v>
      </c>
      <c r="F73" s="25">
        <v>26.477</v>
      </c>
      <c r="G73" s="25">
        <v>26.187000000000001</v>
      </c>
      <c r="H73" s="25">
        <v>25.981000000000002</v>
      </c>
      <c r="I73" s="25">
        <v>26.41</v>
      </c>
      <c r="J73" s="25">
        <v>26.074000000000002</v>
      </c>
      <c r="K73" s="25">
        <v>25.704000000000001</v>
      </c>
      <c r="L73" s="25">
        <v>25.897000000000002</v>
      </c>
      <c r="M73" s="25">
        <v>25.889000000000003</v>
      </c>
      <c r="N73" s="25">
        <v>25.901</v>
      </c>
      <c r="O73" s="25">
        <v>25.624000000000002</v>
      </c>
      <c r="P73" s="25">
        <v>26.204000000000001</v>
      </c>
      <c r="Q73" s="25">
        <v>25.994</v>
      </c>
      <c r="R73" s="25">
        <v>26.254000000000001</v>
      </c>
      <c r="S73" s="25">
        <v>26.561</v>
      </c>
      <c r="T73" s="25">
        <v>26.687000000000001</v>
      </c>
      <c r="U73" s="25">
        <v>25.897000000000002</v>
      </c>
      <c r="V73" s="25">
        <v>26.468</v>
      </c>
      <c r="W73" s="25">
        <v>26.662000000000003</v>
      </c>
      <c r="X73" s="25">
        <v>26.107000000000003</v>
      </c>
      <c r="Y73" s="25">
        <v>26.128</v>
      </c>
      <c r="Z73" s="25">
        <v>26.817</v>
      </c>
      <c r="AA73" s="25">
        <v>26.863</v>
      </c>
      <c r="AB73" s="25">
        <v>26.88</v>
      </c>
      <c r="AC73" s="25">
        <v>27.098000000000003</v>
      </c>
      <c r="AD73" s="25">
        <v>27.556000000000001</v>
      </c>
      <c r="AE73" s="25">
        <v>27.787000000000003</v>
      </c>
      <c r="AF73" s="15">
        <f t="shared" si="1"/>
        <v>26.313533333333336</v>
      </c>
    </row>
    <row r="74" spans="1:32" x14ac:dyDescent="0.25">
      <c r="A74" s="23">
        <v>39173</v>
      </c>
      <c r="B74" s="24">
        <v>29.463000000000001</v>
      </c>
      <c r="C74" s="25">
        <v>29.476000000000003</v>
      </c>
      <c r="D74" s="25">
        <v>29.303000000000001</v>
      </c>
      <c r="E74" s="25">
        <v>29.992000000000001</v>
      </c>
      <c r="F74" s="25">
        <v>30.946000000000002</v>
      </c>
      <c r="G74" s="25">
        <v>30.572000000000003</v>
      </c>
      <c r="H74" s="25">
        <v>30.265000000000001</v>
      </c>
      <c r="I74" s="25">
        <v>30.631</v>
      </c>
      <c r="J74" s="25">
        <v>30.454000000000001</v>
      </c>
      <c r="K74" s="25">
        <v>30.513000000000002</v>
      </c>
      <c r="L74" s="25">
        <v>31.021000000000001</v>
      </c>
      <c r="M74" s="25">
        <v>30.769000000000002</v>
      </c>
      <c r="N74" s="25">
        <v>30.824000000000002</v>
      </c>
      <c r="O74" s="25">
        <v>30.61</v>
      </c>
      <c r="P74" s="25">
        <v>32.197000000000003</v>
      </c>
      <c r="Q74" s="25">
        <v>32.491</v>
      </c>
      <c r="R74" s="25">
        <v>32.873000000000005</v>
      </c>
      <c r="S74" s="25">
        <v>32.953000000000003</v>
      </c>
      <c r="T74" s="25">
        <v>32.991</v>
      </c>
      <c r="U74" s="25">
        <v>32.508000000000003</v>
      </c>
      <c r="V74" s="25">
        <v>33.277000000000001</v>
      </c>
      <c r="W74" s="25">
        <v>33.953000000000003</v>
      </c>
      <c r="X74" s="25">
        <v>28.93</v>
      </c>
      <c r="Y74" s="25">
        <v>28.951000000000001</v>
      </c>
      <c r="Z74" s="25">
        <v>29.698</v>
      </c>
      <c r="AA74" s="25">
        <v>29.702000000000002</v>
      </c>
      <c r="AB74" s="25">
        <v>29.702000000000002</v>
      </c>
      <c r="AC74" s="25">
        <v>29.933</v>
      </c>
      <c r="AD74" s="25">
        <v>30.303000000000001</v>
      </c>
      <c r="AE74" s="25">
        <v>30.551000000000002</v>
      </c>
      <c r="AF74" s="15">
        <f t="shared" si="1"/>
        <v>30.861733333333333</v>
      </c>
    </row>
    <row r="75" spans="1:32" x14ac:dyDescent="0.25">
      <c r="A75" s="23">
        <v>39203</v>
      </c>
      <c r="B75" s="24">
        <v>29.253</v>
      </c>
      <c r="C75" s="25">
        <v>29.224</v>
      </c>
      <c r="D75" s="25">
        <v>29.228000000000002</v>
      </c>
      <c r="E75" s="25">
        <v>29.824000000000002</v>
      </c>
      <c r="F75" s="25">
        <v>30.614000000000001</v>
      </c>
      <c r="G75" s="25">
        <v>30.257000000000001</v>
      </c>
      <c r="H75" s="25">
        <v>30.038</v>
      </c>
      <c r="I75" s="25">
        <v>30.341000000000001</v>
      </c>
      <c r="J75" s="25">
        <v>30.064</v>
      </c>
      <c r="K75" s="25">
        <v>30.148</v>
      </c>
      <c r="L75" s="25">
        <v>30.614000000000001</v>
      </c>
      <c r="M75" s="25">
        <v>30.433</v>
      </c>
      <c r="N75" s="25">
        <v>30.542000000000002</v>
      </c>
      <c r="O75" s="25">
        <v>30.404</v>
      </c>
      <c r="P75" s="25">
        <v>31.765000000000001</v>
      </c>
      <c r="Q75" s="25">
        <v>31.979000000000003</v>
      </c>
      <c r="R75" s="25">
        <v>32.326999999999998</v>
      </c>
      <c r="S75" s="25">
        <v>32.545999999999999</v>
      </c>
      <c r="T75" s="25">
        <v>32.588000000000001</v>
      </c>
      <c r="U75" s="25">
        <v>32.134</v>
      </c>
      <c r="V75" s="25">
        <v>32.991</v>
      </c>
      <c r="W75" s="25">
        <v>33.734000000000002</v>
      </c>
      <c r="X75" s="25">
        <v>33.012</v>
      </c>
      <c r="Y75" s="25">
        <v>34.229999999999997</v>
      </c>
      <c r="Z75" s="25">
        <v>35.242000000000004</v>
      </c>
      <c r="AA75" s="25">
        <v>35.003</v>
      </c>
      <c r="AB75" s="25">
        <v>35.027999999999999</v>
      </c>
      <c r="AC75" s="25">
        <v>35.884999999999998</v>
      </c>
      <c r="AD75" s="25">
        <v>36.67</v>
      </c>
      <c r="AE75" s="25">
        <v>36.788000000000004</v>
      </c>
      <c r="AF75" s="15">
        <f t="shared" si="1"/>
        <v>32.096866666666671</v>
      </c>
    </row>
    <row r="76" spans="1:32" x14ac:dyDescent="0.25">
      <c r="A76" s="23">
        <v>39234</v>
      </c>
      <c r="B76" s="24">
        <v>28.988000000000003</v>
      </c>
      <c r="C76" s="25">
        <v>28.967000000000002</v>
      </c>
      <c r="D76" s="25">
        <v>29.001000000000001</v>
      </c>
      <c r="E76" s="25">
        <v>29.534000000000002</v>
      </c>
      <c r="F76" s="25">
        <v>30.211000000000002</v>
      </c>
      <c r="G76" s="25">
        <v>29.896000000000001</v>
      </c>
      <c r="H76" s="25">
        <v>29.614000000000001</v>
      </c>
      <c r="I76" s="25">
        <v>29.95</v>
      </c>
      <c r="J76" s="25">
        <v>29.631</v>
      </c>
      <c r="K76" s="25">
        <v>29.618000000000002</v>
      </c>
      <c r="L76" s="25">
        <v>30.055</v>
      </c>
      <c r="M76" s="25">
        <v>29.946000000000002</v>
      </c>
      <c r="N76" s="25">
        <v>30.089000000000002</v>
      </c>
      <c r="O76" s="25">
        <v>29.912000000000003</v>
      </c>
      <c r="P76" s="25">
        <v>31.101000000000003</v>
      </c>
      <c r="Q76" s="25">
        <v>31.097000000000001</v>
      </c>
      <c r="R76" s="25">
        <v>31.487000000000002</v>
      </c>
      <c r="S76" s="25">
        <v>31.714000000000002</v>
      </c>
      <c r="T76" s="25">
        <v>31.756</v>
      </c>
      <c r="U76" s="25">
        <v>31.29</v>
      </c>
      <c r="V76" s="25">
        <v>32.143000000000001</v>
      </c>
      <c r="W76" s="25">
        <v>32.76</v>
      </c>
      <c r="X76" s="25">
        <v>32.038000000000004</v>
      </c>
      <c r="Y76" s="25">
        <v>32.71</v>
      </c>
      <c r="Z76" s="25">
        <v>33.47</v>
      </c>
      <c r="AA76" s="25">
        <v>33.306000000000004</v>
      </c>
      <c r="AB76" s="25">
        <v>33.352000000000004</v>
      </c>
      <c r="AC76" s="25">
        <v>33.991</v>
      </c>
      <c r="AD76" s="25">
        <v>34.771999999999998</v>
      </c>
      <c r="AE76" s="25">
        <v>34.978000000000002</v>
      </c>
      <c r="AF76" s="15">
        <f t="shared" si="1"/>
        <v>31.245900000000002</v>
      </c>
    </row>
    <row r="77" spans="1:32" x14ac:dyDescent="0.25">
      <c r="A77" s="23">
        <v>39264</v>
      </c>
      <c r="B77" s="24">
        <v>28.602</v>
      </c>
      <c r="C77" s="25">
        <v>28.594000000000001</v>
      </c>
      <c r="D77" s="25">
        <v>28.614999999999998</v>
      </c>
      <c r="E77" s="25">
        <v>29.123000000000001</v>
      </c>
      <c r="F77" s="25">
        <v>29.698</v>
      </c>
      <c r="G77" s="25">
        <v>29.387</v>
      </c>
      <c r="H77" s="25">
        <v>29.114000000000001</v>
      </c>
      <c r="I77" s="25">
        <v>29.467000000000002</v>
      </c>
      <c r="J77" s="25">
        <v>29.119</v>
      </c>
      <c r="K77" s="25">
        <v>29.047000000000001</v>
      </c>
      <c r="L77" s="25">
        <v>29.408000000000001</v>
      </c>
      <c r="M77" s="25">
        <v>29.312000000000001</v>
      </c>
      <c r="N77" s="25">
        <v>29.442</v>
      </c>
      <c r="O77" s="25">
        <v>29.245000000000001</v>
      </c>
      <c r="P77" s="25">
        <v>30.274000000000001</v>
      </c>
      <c r="Q77" s="25">
        <v>30.173000000000002</v>
      </c>
      <c r="R77" s="25">
        <v>30.58</v>
      </c>
      <c r="S77" s="25">
        <v>30.832000000000001</v>
      </c>
      <c r="T77" s="25">
        <v>30.891000000000002</v>
      </c>
      <c r="U77" s="25">
        <v>30.383000000000003</v>
      </c>
      <c r="V77" s="25">
        <v>31.181000000000001</v>
      </c>
      <c r="W77" s="25">
        <v>31.668000000000003</v>
      </c>
      <c r="X77" s="25">
        <v>31.004000000000001</v>
      </c>
      <c r="Y77" s="25">
        <v>31.382000000000001</v>
      </c>
      <c r="Z77" s="25">
        <v>32.049999999999997</v>
      </c>
      <c r="AA77" s="25">
        <v>31.895</v>
      </c>
      <c r="AB77" s="25">
        <v>31.916</v>
      </c>
      <c r="AC77" s="25">
        <v>32.361000000000004</v>
      </c>
      <c r="AD77" s="25">
        <v>33.096000000000004</v>
      </c>
      <c r="AE77" s="25">
        <v>33.289000000000001</v>
      </c>
      <c r="AF77" s="15">
        <f t="shared" si="1"/>
        <v>30.371600000000004</v>
      </c>
    </row>
    <row r="78" spans="1:32" x14ac:dyDescent="0.25">
      <c r="A78" s="23">
        <v>39295</v>
      </c>
      <c r="B78" s="24">
        <v>27.954999999999998</v>
      </c>
      <c r="C78" s="25">
        <v>27.972000000000001</v>
      </c>
      <c r="D78" s="25">
        <v>28.048000000000002</v>
      </c>
      <c r="E78" s="25">
        <v>28.434000000000001</v>
      </c>
      <c r="F78" s="25">
        <v>28.967000000000002</v>
      </c>
      <c r="G78" s="25">
        <v>28.661000000000001</v>
      </c>
      <c r="H78" s="25">
        <v>28.392000000000003</v>
      </c>
      <c r="I78" s="25">
        <v>28.774000000000001</v>
      </c>
      <c r="J78" s="25">
        <v>28.426000000000002</v>
      </c>
      <c r="K78" s="25">
        <v>28.304000000000002</v>
      </c>
      <c r="L78" s="25">
        <v>28.581000000000003</v>
      </c>
      <c r="M78" s="25">
        <v>28.51</v>
      </c>
      <c r="N78" s="25">
        <v>28.648</v>
      </c>
      <c r="O78" s="25">
        <v>28.434000000000001</v>
      </c>
      <c r="P78" s="25">
        <v>29.291</v>
      </c>
      <c r="Q78" s="25">
        <v>29.127000000000002</v>
      </c>
      <c r="R78" s="25">
        <v>29.492000000000001</v>
      </c>
      <c r="S78" s="25">
        <v>29.761000000000003</v>
      </c>
      <c r="T78" s="25">
        <v>29.917000000000002</v>
      </c>
      <c r="U78" s="25">
        <v>29.366</v>
      </c>
      <c r="V78" s="25">
        <v>30.068000000000001</v>
      </c>
      <c r="W78" s="25">
        <v>30.488000000000003</v>
      </c>
      <c r="X78" s="25">
        <v>29.824000000000002</v>
      </c>
      <c r="Y78" s="25">
        <v>30.093</v>
      </c>
      <c r="Z78" s="25">
        <v>30.786000000000001</v>
      </c>
      <c r="AA78" s="25">
        <v>30.786000000000001</v>
      </c>
      <c r="AB78" s="25">
        <v>30.794</v>
      </c>
      <c r="AC78" s="25">
        <v>31.093</v>
      </c>
      <c r="AD78" s="25">
        <v>31.744</v>
      </c>
      <c r="AE78" s="25">
        <v>31.907</v>
      </c>
      <c r="AF78" s="15">
        <f t="shared" si="1"/>
        <v>29.421433333333333</v>
      </c>
    </row>
    <row r="79" spans="1:32" x14ac:dyDescent="0.25">
      <c r="A79" s="23">
        <v>39326</v>
      </c>
      <c r="B79" s="24">
        <v>27.065000000000001</v>
      </c>
      <c r="C79" s="25">
        <v>27.077000000000002</v>
      </c>
      <c r="D79" s="25">
        <v>27.17</v>
      </c>
      <c r="E79" s="25">
        <v>27.502000000000002</v>
      </c>
      <c r="F79" s="25">
        <v>28.01</v>
      </c>
      <c r="G79" s="25">
        <v>27.695</v>
      </c>
      <c r="H79" s="25">
        <v>27.439</v>
      </c>
      <c r="I79" s="25">
        <v>27.846</v>
      </c>
      <c r="J79" s="25">
        <v>27.506</v>
      </c>
      <c r="K79" s="25">
        <v>27.334</v>
      </c>
      <c r="L79" s="25">
        <v>27.548000000000002</v>
      </c>
      <c r="M79" s="25">
        <v>27.472000000000001</v>
      </c>
      <c r="N79" s="25">
        <v>27.607000000000003</v>
      </c>
      <c r="O79" s="25">
        <v>27.38</v>
      </c>
      <c r="P79" s="25">
        <v>28.119</v>
      </c>
      <c r="Q79" s="25">
        <v>27.901</v>
      </c>
      <c r="R79" s="25">
        <v>28.199000000000002</v>
      </c>
      <c r="S79" s="25">
        <v>28.489000000000001</v>
      </c>
      <c r="T79" s="25">
        <v>28.652000000000001</v>
      </c>
      <c r="U79" s="25">
        <v>28.06</v>
      </c>
      <c r="V79" s="25">
        <v>28.664999999999999</v>
      </c>
      <c r="W79" s="25">
        <v>29.026</v>
      </c>
      <c r="X79" s="25">
        <v>28.358000000000001</v>
      </c>
      <c r="Y79" s="25">
        <v>28.489000000000001</v>
      </c>
      <c r="Z79" s="25">
        <v>29.169</v>
      </c>
      <c r="AA79" s="25">
        <v>29.215</v>
      </c>
      <c r="AB79" s="25">
        <v>29.194000000000003</v>
      </c>
      <c r="AC79" s="25">
        <v>29.404</v>
      </c>
      <c r="AD79" s="25">
        <v>30.055</v>
      </c>
      <c r="AE79" s="25">
        <v>30.232000000000003</v>
      </c>
      <c r="AF79" s="15">
        <f t="shared" si="1"/>
        <v>28.195933333333322</v>
      </c>
    </row>
    <row r="80" spans="1:32" x14ac:dyDescent="0.25">
      <c r="A80" s="23">
        <v>39356</v>
      </c>
      <c r="B80" s="24">
        <v>25.774999999999999</v>
      </c>
      <c r="C80" s="25">
        <v>25.774999999999999</v>
      </c>
      <c r="D80" s="25">
        <v>25.897000000000002</v>
      </c>
      <c r="E80" s="25">
        <v>26.195</v>
      </c>
      <c r="F80" s="25">
        <v>26.687000000000001</v>
      </c>
      <c r="G80" s="25">
        <v>26.384</v>
      </c>
      <c r="H80" s="25">
        <v>26.149000000000001</v>
      </c>
      <c r="I80" s="25">
        <v>26.544</v>
      </c>
      <c r="J80" s="25">
        <v>26.204000000000001</v>
      </c>
      <c r="K80" s="25">
        <v>25.977</v>
      </c>
      <c r="L80" s="25">
        <v>26.183</v>
      </c>
      <c r="M80" s="25">
        <v>26.128</v>
      </c>
      <c r="N80" s="25">
        <v>26.237000000000002</v>
      </c>
      <c r="O80" s="25">
        <v>25.994</v>
      </c>
      <c r="P80" s="25">
        <v>26.687000000000001</v>
      </c>
      <c r="Q80" s="25">
        <v>26.46</v>
      </c>
      <c r="R80" s="25">
        <v>26.716000000000001</v>
      </c>
      <c r="S80" s="25">
        <v>26.993000000000002</v>
      </c>
      <c r="T80" s="25">
        <v>27.124000000000002</v>
      </c>
      <c r="U80" s="25">
        <v>26.498000000000001</v>
      </c>
      <c r="V80" s="25">
        <v>27.065000000000001</v>
      </c>
      <c r="W80" s="25">
        <v>27.392000000000003</v>
      </c>
      <c r="X80" s="25">
        <v>26.767000000000003</v>
      </c>
      <c r="Y80" s="25">
        <v>26.842000000000002</v>
      </c>
      <c r="Z80" s="25">
        <v>27.484999999999999</v>
      </c>
      <c r="AA80" s="25">
        <v>27.569000000000003</v>
      </c>
      <c r="AB80" s="25">
        <v>27.552</v>
      </c>
      <c r="AC80" s="25">
        <v>27.749000000000002</v>
      </c>
      <c r="AD80" s="25">
        <v>28.354000000000003</v>
      </c>
      <c r="AE80" s="25">
        <v>28.539000000000001</v>
      </c>
      <c r="AF80" s="15">
        <f t="shared" si="1"/>
        <v>26.730700000000009</v>
      </c>
    </row>
    <row r="81" spans="1:32" x14ac:dyDescent="0.25">
      <c r="A81" s="23">
        <v>39387</v>
      </c>
      <c r="B81" s="24">
        <v>25.124000000000002</v>
      </c>
      <c r="C81" s="25">
        <v>25.154</v>
      </c>
      <c r="D81" s="25">
        <v>25.297000000000001</v>
      </c>
      <c r="E81" s="25">
        <v>25.57</v>
      </c>
      <c r="F81" s="25">
        <v>26.032</v>
      </c>
      <c r="G81" s="25">
        <v>25.742000000000001</v>
      </c>
      <c r="H81" s="25">
        <v>25.523</v>
      </c>
      <c r="I81" s="25">
        <v>25.931000000000001</v>
      </c>
      <c r="J81" s="25">
        <v>25.591000000000001</v>
      </c>
      <c r="K81" s="25">
        <v>25.309000000000001</v>
      </c>
      <c r="L81" s="25">
        <v>25.515000000000001</v>
      </c>
      <c r="M81" s="25">
        <v>25.473000000000003</v>
      </c>
      <c r="N81" s="25">
        <v>25.544</v>
      </c>
      <c r="O81" s="25">
        <v>25.305</v>
      </c>
      <c r="P81" s="25">
        <v>25.977</v>
      </c>
      <c r="Q81" s="25">
        <v>25.763000000000002</v>
      </c>
      <c r="R81" s="25">
        <v>25.984999999999999</v>
      </c>
      <c r="S81" s="25">
        <v>26.271000000000001</v>
      </c>
      <c r="T81" s="25">
        <v>26.389000000000003</v>
      </c>
      <c r="U81" s="25">
        <v>25.733000000000001</v>
      </c>
      <c r="V81" s="25">
        <v>26.258000000000003</v>
      </c>
      <c r="W81" s="25">
        <v>26.557000000000002</v>
      </c>
      <c r="X81" s="25">
        <v>25.952000000000002</v>
      </c>
      <c r="Y81" s="25">
        <v>26.023</v>
      </c>
      <c r="Z81" s="25">
        <v>26.653000000000002</v>
      </c>
      <c r="AA81" s="25">
        <v>26.704000000000001</v>
      </c>
      <c r="AB81" s="25">
        <v>26.67</v>
      </c>
      <c r="AC81" s="25">
        <v>26.859000000000002</v>
      </c>
      <c r="AD81" s="25">
        <v>27.317</v>
      </c>
      <c r="AE81" s="25">
        <v>27.514000000000003</v>
      </c>
      <c r="AF81" s="15">
        <f t="shared" si="1"/>
        <v>25.991166666666668</v>
      </c>
    </row>
    <row r="82" spans="1:32" x14ac:dyDescent="0.25">
      <c r="A82" s="23">
        <v>39417</v>
      </c>
      <c r="B82" s="24">
        <v>24.902000000000001</v>
      </c>
      <c r="C82" s="25">
        <v>24.944000000000003</v>
      </c>
      <c r="D82" s="25">
        <v>25.103000000000002</v>
      </c>
      <c r="E82" s="25">
        <v>25.351000000000003</v>
      </c>
      <c r="F82" s="25">
        <v>25.78</v>
      </c>
      <c r="G82" s="25">
        <v>25.49</v>
      </c>
      <c r="H82" s="25">
        <v>25.28</v>
      </c>
      <c r="I82" s="25">
        <v>25.708000000000002</v>
      </c>
      <c r="J82" s="25">
        <v>25.368000000000002</v>
      </c>
      <c r="K82" s="25">
        <v>25.053000000000001</v>
      </c>
      <c r="L82" s="25">
        <v>25.301000000000002</v>
      </c>
      <c r="M82" s="25">
        <v>25.266999999999999</v>
      </c>
      <c r="N82" s="25">
        <v>25.301000000000002</v>
      </c>
      <c r="O82" s="25">
        <v>25.066000000000003</v>
      </c>
      <c r="P82" s="25">
        <v>25.721</v>
      </c>
      <c r="Q82" s="25">
        <v>25.511000000000003</v>
      </c>
      <c r="R82" s="25">
        <v>25.738</v>
      </c>
      <c r="S82" s="25">
        <v>26.032</v>
      </c>
      <c r="T82" s="25">
        <v>26.128</v>
      </c>
      <c r="U82" s="25">
        <v>25.414000000000001</v>
      </c>
      <c r="V82" s="25">
        <v>25.91</v>
      </c>
      <c r="W82" s="25">
        <v>26.162000000000003</v>
      </c>
      <c r="X82" s="25">
        <v>25.594999999999999</v>
      </c>
      <c r="Y82" s="25">
        <v>25.641000000000002</v>
      </c>
      <c r="Z82" s="25">
        <v>26.274999999999999</v>
      </c>
      <c r="AA82" s="25">
        <v>26.313000000000002</v>
      </c>
      <c r="AB82" s="25">
        <v>26.279</v>
      </c>
      <c r="AC82" s="25">
        <v>26.46</v>
      </c>
      <c r="AD82" s="25">
        <v>26.905000000000001</v>
      </c>
      <c r="AE82" s="25">
        <v>27.111000000000001</v>
      </c>
      <c r="AF82" s="15">
        <f t="shared" si="1"/>
        <v>25.703633333333332</v>
      </c>
    </row>
    <row r="83" spans="1:32" x14ac:dyDescent="0.25">
      <c r="A83" s="23">
        <v>39448</v>
      </c>
      <c r="B83" s="24">
        <v>24.944000000000003</v>
      </c>
      <c r="C83" s="25">
        <v>24.994</v>
      </c>
      <c r="D83" s="25">
        <v>25.162000000000003</v>
      </c>
      <c r="E83" s="25">
        <v>25.41</v>
      </c>
      <c r="F83" s="25">
        <v>25.805</v>
      </c>
      <c r="G83" s="25">
        <v>25.515000000000001</v>
      </c>
      <c r="H83" s="25">
        <v>25.309000000000001</v>
      </c>
      <c r="I83" s="25">
        <v>25.738</v>
      </c>
      <c r="J83" s="25">
        <v>25.397000000000002</v>
      </c>
      <c r="K83" s="25">
        <v>25.129000000000001</v>
      </c>
      <c r="L83" s="25">
        <v>25.355</v>
      </c>
      <c r="M83" s="25">
        <v>25.334</v>
      </c>
      <c r="N83" s="25">
        <v>25.402000000000001</v>
      </c>
      <c r="O83" s="25">
        <v>25.124000000000002</v>
      </c>
      <c r="P83" s="25">
        <v>25.754000000000001</v>
      </c>
      <c r="Q83" s="25">
        <v>25.544</v>
      </c>
      <c r="R83" s="25">
        <v>25.792000000000002</v>
      </c>
      <c r="S83" s="25">
        <v>26.094999999999999</v>
      </c>
      <c r="T83" s="25">
        <v>26.166</v>
      </c>
      <c r="U83" s="25">
        <v>25.418000000000003</v>
      </c>
      <c r="V83" s="25">
        <v>25.977</v>
      </c>
      <c r="W83" s="25">
        <v>26.166</v>
      </c>
      <c r="X83" s="25">
        <v>25.633000000000003</v>
      </c>
      <c r="Y83" s="25">
        <v>25.658000000000001</v>
      </c>
      <c r="Z83" s="25">
        <v>26.317</v>
      </c>
      <c r="AA83" s="25">
        <v>26.326000000000001</v>
      </c>
      <c r="AB83" s="25">
        <v>26.296000000000003</v>
      </c>
      <c r="AC83" s="25">
        <v>26.456</v>
      </c>
      <c r="AD83" s="25">
        <v>26.888000000000002</v>
      </c>
      <c r="AE83" s="25">
        <v>27.103000000000002</v>
      </c>
      <c r="AF83" s="15">
        <f t="shared" si="1"/>
        <v>25.74023333333334</v>
      </c>
    </row>
    <row r="84" spans="1:32" x14ac:dyDescent="0.25">
      <c r="A84" s="23">
        <v>39479</v>
      </c>
      <c r="B84" s="24">
        <v>25.225000000000001</v>
      </c>
      <c r="C84" s="25">
        <v>25.284000000000002</v>
      </c>
      <c r="D84" s="25">
        <v>25.46</v>
      </c>
      <c r="E84" s="25">
        <v>25.708000000000002</v>
      </c>
      <c r="F84" s="25">
        <v>26.094999999999999</v>
      </c>
      <c r="G84" s="25">
        <v>25.805</v>
      </c>
      <c r="H84" s="25">
        <v>25.599</v>
      </c>
      <c r="I84" s="25">
        <v>26.027000000000001</v>
      </c>
      <c r="J84" s="25">
        <v>25.687000000000001</v>
      </c>
      <c r="K84" s="25">
        <v>25.381</v>
      </c>
      <c r="L84" s="25">
        <v>25.586000000000002</v>
      </c>
      <c r="M84" s="25">
        <v>25.574000000000002</v>
      </c>
      <c r="N84" s="25">
        <v>25.612000000000002</v>
      </c>
      <c r="O84" s="25">
        <v>25.334</v>
      </c>
      <c r="P84" s="25">
        <v>25.948</v>
      </c>
      <c r="Q84" s="25">
        <v>25.738</v>
      </c>
      <c r="R84" s="25">
        <v>25.99</v>
      </c>
      <c r="S84" s="25">
        <v>26.292000000000002</v>
      </c>
      <c r="T84" s="25">
        <v>26.401</v>
      </c>
      <c r="U84" s="25">
        <v>25.624000000000002</v>
      </c>
      <c r="V84" s="25">
        <v>26.2</v>
      </c>
      <c r="W84" s="25">
        <v>26.414000000000001</v>
      </c>
      <c r="X84" s="25">
        <v>25.868000000000002</v>
      </c>
      <c r="Y84" s="25">
        <v>25.893000000000001</v>
      </c>
      <c r="Z84" s="25">
        <v>26.565000000000001</v>
      </c>
      <c r="AA84" s="25">
        <v>26.59</v>
      </c>
      <c r="AB84" s="25">
        <v>26.569000000000003</v>
      </c>
      <c r="AC84" s="25">
        <v>26.746000000000002</v>
      </c>
      <c r="AD84" s="25">
        <v>27.166</v>
      </c>
      <c r="AE84" s="25">
        <v>27.392000000000003</v>
      </c>
      <c r="AF84" s="15">
        <f t="shared" si="1"/>
        <v>25.992433333333341</v>
      </c>
    </row>
    <row r="85" spans="1:32" x14ac:dyDescent="0.25">
      <c r="A85" s="23">
        <v>39508</v>
      </c>
      <c r="B85" s="24">
        <v>25.675000000000001</v>
      </c>
      <c r="C85" s="25">
        <v>25.742000000000001</v>
      </c>
      <c r="D85" s="25">
        <v>25.931000000000001</v>
      </c>
      <c r="E85" s="25">
        <v>26.179000000000002</v>
      </c>
      <c r="F85" s="25">
        <v>26.531000000000002</v>
      </c>
      <c r="G85" s="25">
        <v>26.242000000000001</v>
      </c>
      <c r="H85" s="25">
        <v>26.04</v>
      </c>
      <c r="I85" s="25">
        <v>26.468</v>
      </c>
      <c r="J85" s="25">
        <v>26.128</v>
      </c>
      <c r="K85" s="25">
        <v>25.759</v>
      </c>
      <c r="L85" s="25">
        <v>25.952000000000002</v>
      </c>
      <c r="M85" s="25">
        <v>25.943000000000001</v>
      </c>
      <c r="N85" s="25">
        <v>25.956</v>
      </c>
      <c r="O85" s="25">
        <v>25.679000000000002</v>
      </c>
      <c r="P85" s="25">
        <v>26.263000000000002</v>
      </c>
      <c r="Q85" s="25">
        <v>26.053000000000001</v>
      </c>
      <c r="R85" s="25">
        <v>26.313000000000002</v>
      </c>
      <c r="S85" s="25">
        <v>26.614999999999998</v>
      </c>
      <c r="T85" s="25">
        <v>26.741</v>
      </c>
      <c r="U85" s="25">
        <v>25.952000000000002</v>
      </c>
      <c r="V85" s="25">
        <v>26.523</v>
      </c>
      <c r="W85" s="25">
        <v>26.716000000000001</v>
      </c>
      <c r="X85" s="25">
        <v>26.162000000000003</v>
      </c>
      <c r="Y85" s="25">
        <v>26.187000000000001</v>
      </c>
      <c r="Z85" s="25">
        <v>26.876000000000001</v>
      </c>
      <c r="AA85" s="25">
        <v>26.918000000000003</v>
      </c>
      <c r="AB85" s="25">
        <v>26.939</v>
      </c>
      <c r="AC85" s="25">
        <v>27.157</v>
      </c>
      <c r="AD85" s="25">
        <v>27.611000000000001</v>
      </c>
      <c r="AE85" s="25">
        <v>27.842000000000002</v>
      </c>
      <c r="AF85" s="15">
        <f t="shared" si="1"/>
        <v>26.369766666666671</v>
      </c>
    </row>
    <row r="86" spans="1:32" x14ac:dyDescent="0.25">
      <c r="A86" s="23">
        <v>39539</v>
      </c>
      <c r="B86" s="24">
        <v>29.534000000000002</v>
      </c>
      <c r="C86" s="25">
        <v>29.551000000000002</v>
      </c>
      <c r="D86" s="25">
        <v>29.379000000000001</v>
      </c>
      <c r="E86" s="25">
        <v>30.064</v>
      </c>
      <c r="F86" s="25">
        <v>31.021000000000001</v>
      </c>
      <c r="G86" s="25">
        <v>30.643000000000001</v>
      </c>
      <c r="H86" s="25">
        <v>30.341000000000001</v>
      </c>
      <c r="I86" s="25">
        <v>30.702000000000002</v>
      </c>
      <c r="J86" s="25">
        <v>30.526</v>
      </c>
      <c r="K86" s="25">
        <v>30.589000000000002</v>
      </c>
      <c r="L86" s="25">
        <v>31.093</v>
      </c>
      <c r="M86" s="25">
        <v>30.841000000000001</v>
      </c>
      <c r="N86" s="25">
        <v>30.895</v>
      </c>
      <c r="O86" s="25">
        <v>30.684999999999999</v>
      </c>
      <c r="P86" s="25">
        <v>32.268999999999998</v>
      </c>
      <c r="Q86" s="25">
        <v>32.567</v>
      </c>
      <c r="R86" s="25">
        <v>32.945</v>
      </c>
      <c r="S86" s="25">
        <v>33.024999999999999</v>
      </c>
      <c r="T86" s="25">
        <v>33.062000000000005</v>
      </c>
      <c r="U86" s="25">
        <v>32.579000000000001</v>
      </c>
      <c r="V86" s="25">
        <v>33.347999999999999</v>
      </c>
      <c r="W86" s="25">
        <v>34.024000000000001</v>
      </c>
      <c r="X86" s="25">
        <v>29.001000000000001</v>
      </c>
      <c r="Y86" s="25">
        <v>29.022000000000002</v>
      </c>
      <c r="Z86" s="25">
        <v>29.77</v>
      </c>
      <c r="AA86" s="25">
        <v>29.774000000000001</v>
      </c>
      <c r="AB86" s="25">
        <v>29.774000000000001</v>
      </c>
      <c r="AC86" s="25">
        <v>30.009</v>
      </c>
      <c r="AD86" s="25">
        <v>30.379000000000001</v>
      </c>
      <c r="AE86" s="25">
        <v>30.622</v>
      </c>
      <c r="AF86" s="15">
        <f t="shared" si="1"/>
        <v>30.934466666666665</v>
      </c>
    </row>
    <row r="87" spans="1:32" x14ac:dyDescent="0.25">
      <c r="A87" s="23">
        <v>39569</v>
      </c>
      <c r="B87" s="24">
        <v>29.341000000000001</v>
      </c>
      <c r="C87" s="25">
        <v>29.312000000000001</v>
      </c>
      <c r="D87" s="25">
        <v>29.316000000000003</v>
      </c>
      <c r="E87" s="25">
        <v>29.912000000000003</v>
      </c>
      <c r="F87" s="25">
        <v>30.702000000000002</v>
      </c>
      <c r="G87" s="25">
        <v>30.344999999999999</v>
      </c>
      <c r="H87" s="25">
        <v>30.127000000000002</v>
      </c>
      <c r="I87" s="25">
        <v>30.429000000000002</v>
      </c>
      <c r="J87" s="25">
        <v>30.152000000000001</v>
      </c>
      <c r="K87" s="25">
        <v>30.24</v>
      </c>
      <c r="L87" s="25">
        <v>30.702000000000002</v>
      </c>
      <c r="M87" s="25">
        <v>30.526</v>
      </c>
      <c r="N87" s="25">
        <v>30.635000000000002</v>
      </c>
      <c r="O87" s="25">
        <v>30.492000000000001</v>
      </c>
      <c r="P87" s="25">
        <v>31.853000000000002</v>
      </c>
      <c r="Q87" s="25">
        <v>32.071000000000005</v>
      </c>
      <c r="R87" s="25">
        <v>32.416000000000004</v>
      </c>
      <c r="S87" s="25">
        <v>32.634</v>
      </c>
      <c r="T87" s="25">
        <v>32.68</v>
      </c>
      <c r="U87" s="25">
        <v>32.222000000000001</v>
      </c>
      <c r="V87" s="25">
        <v>33.079000000000001</v>
      </c>
      <c r="W87" s="25">
        <v>33.826999999999998</v>
      </c>
      <c r="X87" s="25">
        <v>33.1</v>
      </c>
      <c r="Y87" s="25">
        <v>34.318000000000005</v>
      </c>
      <c r="Z87" s="25">
        <v>35.33</v>
      </c>
      <c r="AA87" s="25">
        <v>35.091000000000001</v>
      </c>
      <c r="AB87" s="25">
        <v>35.116</v>
      </c>
      <c r="AC87" s="25">
        <v>35.977000000000004</v>
      </c>
      <c r="AD87" s="25">
        <v>36.758000000000003</v>
      </c>
      <c r="AE87" s="25">
        <v>36.880000000000003</v>
      </c>
      <c r="AF87" s="15">
        <f t="shared" si="1"/>
        <v>32.186100000000003</v>
      </c>
    </row>
    <row r="88" spans="1:32" x14ac:dyDescent="0.25">
      <c r="A88" s="23">
        <v>39600</v>
      </c>
      <c r="B88" s="24">
        <v>29.093</v>
      </c>
      <c r="C88" s="25">
        <v>29.072000000000003</v>
      </c>
      <c r="D88" s="25">
        <v>29.11</v>
      </c>
      <c r="E88" s="25">
        <v>29.639000000000003</v>
      </c>
      <c r="F88" s="25">
        <v>30.316000000000003</v>
      </c>
      <c r="G88" s="25">
        <v>30.001000000000001</v>
      </c>
      <c r="H88" s="25">
        <v>29.719000000000001</v>
      </c>
      <c r="I88" s="25">
        <v>30.059000000000001</v>
      </c>
      <c r="J88" s="25">
        <v>29.736000000000001</v>
      </c>
      <c r="K88" s="25">
        <v>29.723000000000003</v>
      </c>
      <c r="L88" s="25">
        <v>30.164000000000001</v>
      </c>
      <c r="M88" s="25">
        <v>30.055</v>
      </c>
      <c r="N88" s="25">
        <v>30.194000000000003</v>
      </c>
      <c r="O88" s="25">
        <v>30.017000000000003</v>
      </c>
      <c r="P88" s="25">
        <v>31.206000000000003</v>
      </c>
      <c r="Q88" s="25">
        <v>31.202000000000002</v>
      </c>
      <c r="R88" s="25">
        <v>31.592000000000002</v>
      </c>
      <c r="S88" s="25">
        <v>31.819000000000003</v>
      </c>
      <c r="T88" s="25">
        <v>31.861000000000001</v>
      </c>
      <c r="U88" s="25">
        <v>31.395</v>
      </c>
      <c r="V88" s="25">
        <v>32.248000000000005</v>
      </c>
      <c r="W88" s="25">
        <v>32.865000000000002</v>
      </c>
      <c r="X88" s="25">
        <v>32.143000000000001</v>
      </c>
      <c r="Y88" s="25">
        <v>32.819000000000003</v>
      </c>
      <c r="Z88" s="25">
        <v>33.575000000000003</v>
      </c>
      <c r="AA88" s="25">
        <v>33.411000000000001</v>
      </c>
      <c r="AB88" s="25">
        <v>33.460999999999999</v>
      </c>
      <c r="AC88" s="25">
        <v>34.096000000000004</v>
      </c>
      <c r="AD88" s="25">
        <v>34.877000000000002</v>
      </c>
      <c r="AE88" s="25">
        <v>35.082999999999998</v>
      </c>
      <c r="AF88" s="15">
        <f t="shared" si="1"/>
        <v>31.351700000000001</v>
      </c>
    </row>
    <row r="89" spans="1:32" x14ac:dyDescent="0.25">
      <c r="A89" s="23">
        <v>39630</v>
      </c>
      <c r="B89" s="24">
        <v>28.724</v>
      </c>
      <c r="C89" s="25">
        <v>28.715</v>
      </c>
      <c r="D89" s="25">
        <v>28.736000000000001</v>
      </c>
      <c r="E89" s="25">
        <v>29.245000000000001</v>
      </c>
      <c r="F89" s="25">
        <v>29.82</v>
      </c>
      <c r="G89" s="25">
        <v>29.509</v>
      </c>
      <c r="H89" s="25">
        <v>29.236000000000001</v>
      </c>
      <c r="I89" s="25">
        <v>29.589000000000002</v>
      </c>
      <c r="J89" s="25">
        <v>29.24</v>
      </c>
      <c r="K89" s="25">
        <v>29.169</v>
      </c>
      <c r="L89" s="25">
        <v>29.53</v>
      </c>
      <c r="M89" s="25">
        <v>29.434000000000001</v>
      </c>
      <c r="N89" s="25">
        <v>29.56</v>
      </c>
      <c r="O89" s="25">
        <v>29.366</v>
      </c>
      <c r="P89" s="25">
        <v>30.395</v>
      </c>
      <c r="Q89" s="25">
        <v>30.295000000000002</v>
      </c>
      <c r="R89" s="25">
        <v>30.702000000000002</v>
      </c>
      <c r="S89" s="25">
        <v>30.954000000000001</v>
      </c>
      <c r="T89" s="25">
        <v>31.009</v>
      </c>
      <c r="U89" s="25">
        <v>30.5</v>
      </c>
      <c r="V89" s="25">
        <v>31.303000000000001</v>
      </c>
      <c r="W89" s="25">
        <v>31.79</v>
      </c>
      <c r="X89" s="25">
        <v>31.122</v>
      </c>
      <c r="Y89" s="25">
        <v>31.504000000000001</v>
      </c>
      <c r="Z89" s="25">
        <v>32.172000000000004</v>
      </c>
      <c r="AA89" s="25">
        <v>32.017000000000003</v>
      </c>
      <c r="AB89" s="25">
        <v>32.038000000000004</v>
      </c>
      <c r="AC89" s="25">
        <v>32.483000000000004</v>
      </c>
      <c r="AD89" s="25">
        <v>33.218000000000004</v>
      </c>
      <c r="AE89" s="25">
        <v>33.411000000000001</v>
      </c>
      <c r="AF89" s="15">
        <f t="shared" si="1"/>
        <v>30.492866666666668</v>
      </c>
    </row>
    <row r="90" spans="1:32" x14ac:dyDescent="0.25">
      <c r="A90" s="23">
        <v>39661</v>
      </c>
      <c r="B90" s="24">
        <v>28.098000000000003</v>
      </c>
      <c r="C90" s="25">
        <v>28.111000000000001</v>
      </c>
      <c r="D90" s="25">
        <v>28.19</v>
      </c>
      <c r="E90" s="25">
        <v>28.577000000000002</v>
      </c>
      <c r="F90" s="25">
        <v>29.106000000000002</v>
      </c>
      <c r="G90" s="25">
        <v>28.804000000000002</v>
      </c>
      <c r="H90" s="25">
        <v>28.531000000000002</v>
      </c>
      <c r="I90" s="25">
        <v>28.913</v>
      </c>
      <c r="J90" s="25">
        <v>28.564</v>
      </c>
      <c r="K90" s="25">
        <v>28.447000000000003</v>
      </c>
      <c r="L90" s="25">
        <v>28.724</v>
      </c>
      <c r="M90" s="25">
        <v>28.648</v>
      </c>
      <c r="N90" s="25">
        <v>28.787000000000003</v>
      </c>
      <c r="O90" s="25">
        <v>28.573</v>
      </c>
      <c r="P90" s="25">
        <v>29.429000000000002</v>
      </c>
      <c r="Q90" s="25">
        <v>29.27</v>
      </c>
      <c r="R90" s="25">
        <v>29.631</v>
      </c>
      <c r="S90" s="25">
        <v>29.904</v>
      </c>
      <c r="T90" s="25">
        <v>30.055</v>
      </c>
      <c r="U90" s="25">
        <v>29.509</v>
      </c>
      <c r="V90" s="25">
        <v>30.206000000000003</v>
      </c>
      <c r="W90" s="25">
        <v>30.626000000000001</v>
      </c>
      <c r="X90" s="25">
        <v>29.967000000000002</v>
      </c>
      <c r="Y90" s="25">
        <v>30.236000000000001</v>
      </c>
      <c r="Z90" s="25">
        <v>30.925000000000001</v>
      </c>
      <c r="AA90" s="25">
        <v>30.929000000000002</v>
      </c>
      <c r="AB90" s="25">
        <v>30.933</v>
      </c>
      <c r="AC90" s="25">
        <v>31.231000000000002</v>
      </c>
      <c r="AD90" s="25">
        <v>31.886000000000003</v>
      </c>
      <c r="AE90" s="25">
        <v>32.045999999999999</v>
      </c>
      <c r="AF90" s="15">
        <f t="shared" si="1"/>
        <v>29.56186666666666</v>
      </c>
    </row>
    <row r="91" spans="1:32" x14ac:dyDescent="0.25">
      <c r="A91" s="23">
        <v>39692</v>
      </c>
      <c r="B91" s="24">
        <v>27.22</v>
      </c>
      <c r="C91" s="25">
        <v>27.233000000000001</v>
      </c>
      <c r="D91" s="25">
        <v>27.324999999999999</v>
      </c>
      <c r="E91" s="25">
        <v>27.661000000000001</v>
      </c>
      <c r="F91" s="25">
        <v>28.164999999999999</v>
      </c>
      <c r="G91" s="25">
        <v>27.85</v>
      </c>
      <c r="H91" s="25">
        <v>27.594000000000001</v>
      </c>
      <c r="I91" s="25">
        <v>28.001000000000001</v>
      </c>
      <c r="J91" s="25">
        <v>27.661000000000001</v>
      </c>
      <c r="K91" s="25">
        <v>27.489000000000001</v>
      </c>
      <c r="L91" s="25">
        <v>27.707000000000001</v>
      </c>
      <c r="M91" s="25">
        <v>27.628</v>
      </c>
      <c r="N91" s="25">
        <v>27.762</v>
      </c>
      <c r="O91" s="25">
        <v>27.535</v>
      </c>
      <c r="P91" s="25">
        <v>28.274000000000001</v>
      </c>
      <c r="Q91" s="25">
        <v>28.056000000000001</v>
      </c>
      <c r="R91" s="25">
        <v>28.354000000000003</v>
      </c>
      <c r="S91" s="25">
        <v>28.644000000000002</v>
      </c>
      <c r="T91" s="25">
        <v>28.808</v>
      </c>
      <c r="U91" s="25">
        <v>28.216000000000001</v>
      </c>
      <c r="V91" s="25">
        <v>28.82</v>
      </c>
      <c r="W91" s="25">
        <v>29.182000000000002</v>
      </c>
      <c r="X91" s="25">
        <v>28.514000000000003</v>
      </c>
      <c r="Y91" s="25">
        <v>28.644000000000002</v>
      </c>
      <c r="Z91" s="25">
        <v>29.324000000000002</v>
      </c>
      <c r="AA91" s="25">
        <v>29.371000000000002</v>
      </c>
      <c r="AB91" s="25">
        <v>29.35</v>
      </c>
      <c r="AC91" s="25">
        <v>29.56</v>
      </c>
      <c r="AD91" s="25">
        <v>30.215</v>
      </c>
      <c r="AE91" s="25">
        <v>30.387</v>
      </c>
      <c r="AF91" s="15">
        <f t="shared" si="1"/>
        <v>28.351666666666667</v>
      </c>
    </row>
    <row r="92" spans="1:32" x14ac:dyDescent="0.25">
      <c r="A92" s="23">
        <v>39722</v>
      </c>
      <c r="B92" s="24">
        <v>25.948</v>
      </c>
      <c r="C92" s="25">
        <v>25.948</v>
      </c>
      <c r="D92" s="25">
        <v>26.069000000000003</v>
      </c>
      <c r="E92" s="25">
        <v>26.368000000000002</v>
      </c>
      <c r="F92" s="25">
        <v>26.859000000000002</v>
      </c>
      <c r="G92" s="25">
        <v>26.557000000000002</v>
      </c>
      <c r="H92" s="25">
        <v>26.321000000000002</v>
      </c>
      <c r="I92" s="25">
        <v>26.716000000000001</v>
      </c>
      <c r="J92" s="25">
        <v>26.376000000000001</v>
      </c>
      <c r="K92" s="25">
        <v>26.149000000000001</v>
      </c>
      <c r="L92" s="25">
        <v>26.355</v>
      </c>
      <c r="M92" s="25">
        <v>26.3</v>
      </c>
      <c r="N92" s="25">
        <v>26.41</v>
      </c>
      <c r="O92" s="25">
        <v>26.166</v>
      </c>
      <c r="P92" s="25">
        <v>26.859000000000002</v>
      </c>
      <c r="Q92" s="25">
        <v>26.632000000000001</v>
      </c>
      <c r="R92" s="25">
        <v>26.888000000000002</v>
      </c>
      <c r="S92" s="25">
        <v>27.166</v>
      </c>
      <c r="T92" s="25">
        <v>27.296000000000003</v>
      </c>
      <c r="U92" s="25">
        <v>26.67</v>
      </c>
      <c r="V92" s="25">
        <v>27.237000000000002</v>
      </c>
      <c r="W92" s="25">
        <v>27.565000000000001</v>
      </c>
      <c r="X92" s="25">
        <v>26.939</v>
      </c>
      <c r="Y92" s="25">
        <v>27.014000000000003</v>
      </c>
      <c r="Z92" s="25">
        <v>27.657</v>
      </c>
      <c r="AA92" s="25">
        <v>27.741</v>
      </c>
      <c r="AB92" s="25">
        <v>27.724</v>
      </c>
      <c r="AC92" s="25">
        <v>27.922000000000001</v>
      </c>
      <c r="AD92" s="25">
        <v>28.526</v>
      </c>
      <c r="AE92" s="25">
        <v>28.711000000000002</v>
      </c>
      <c r="AF92" s="15">
        <f t="shared" si="1"/>
        <v>26.902966666666668</v>
      </c>
    </row>
    <row r="93" spans="1:32" x14ac:dyDescent="0.25">
      <c r="A93" s="23">
        <v>39753</v>
      </c>
      <c r="B93" s="24">
        <v>25.313000000000002</v>
      </c>
      <c r="C93" s="25">
        <v>25.347000000000001</v>
      </c>
      <c r="D93" s="25">
        <v>25.486000000000001</v>
      </c>
      <c r="E93" s="25">
        <v>25.759</v>
      </c>
      <c r="F93" s="25">
        <v>26.221</v>
      </c>
      <c r="G93" s="25">
        <v>25.931000000000001</v>
      </c>
      <c r="H93" s="25">
        <v>25.717000000000002</v>
      </c>
      <c r="I93" s="25">
        <v>26.124000000000002</v>
      </c>
      <c r="J93" s="25">
        <v>25.78</v>
      </c>
      <c r="K93" s="25">
        <v>25.498000000000001</v>
      </c>
      <c r="L93" s="25">
        <v>25.704000000000001</v>
      </c>
      <c r="M93" s="25">
        <v>25.662000000000003</v>
      </c>
      <c r="N93" s="25">
        <v>25.733000000000001</v>
      </c>
      <c r="O93" s="25">
        <v>25.494</v>
      </c>
      <c r="P93" s="25">
        <v>26.166</v>
      </c>
      <c r="Q93" s="25">
        <v>25.952000000000002</v>
      </c>
      <c r="R93" s="25">
        <v>26.173999999999999</v>
      </c>
      <c r="S93" s="25">
        <v>26.46</v>
      </c>
      <c r="T93" s="25">
        <v>26.578000000000003</v>
      </c>
      <c r="U93" s="25">
        <v>25.922000000000001</v>
      </c>
      <c r="V93" s="25">
        <v>26.452000000000002</v>
      </c>
      <c r="W93" s="25">
        <v>26.746000000000002</v>
      </c>
      <c r="X93" s="25">
        <v>26.141000000000002</v>
      </c>
      <c r="Y93" s="25">
        <v>26.212</v>
      </c>
      <c r="Z93" s="25">
        <v>26.842000000000002</v>
      </c>
      <c r="AA93" s="25">
        <v>26.893000000000001</v>
      </c>
      <c r="AB93" s="25">
        <v>26.859000000000002</v>
      </c>
      <c r="AC93" s="25">
        <v>27.048000000000002</v>
      </c>
      <c r="AD93" s="25">
        <v>27.51</v>
      </c>
      <c r="AE93" s="25">
        <v>27.703000000000003</v>
      </c>
      <c r="AF93" s="15">
        <f t="shared" si="1"/>
        <v>26.180899999999998</v>
      </c>
    </row>
    <row r="94" spans="1:32" x14ac:dyDescent="0.25">
      <c r="A94" s="23">
        <v>39783</v>
      </c>
      <c r="B94" s="24">
        <v>25.099</v>
      </c>
      <c r="C94" s="25">
        <v>25.145</v>
      </c>
      <c r="D94" s="25">
        <v>25.301000000000002</v>
      </c>
      <c r="E94" s="25">
        <v>25.548999999999999</v>
      </c>
      <c r="F94" s="25">
        <v>25.977</v>
      </c>
      <c r="G94" s="25">
        <v>25.687000000000001</v>
      </c>
      <c r="H94" s="25">
        <v>25.477</v>
      </c>
      <c r="I94" s="25">
        <v>25.906000000000002</v>
      </c>
      <c r="J94" s="25">
        <v>25.565000000000001</v>
      </c>
      <c r="K94" s="25">
        <v>25.254999999999999</v>
      </c>
      <c r="L94" s="25">
        <v>25.502000000000002</v>
      </c>
      <c r="M94" s="25">
        <v>25.469000000000001</v>
      </c>
      <c r="N94" s="25">
        <v>25.502000000000002</v>
      </c>
      <c r="O94" s="25">
        <v>25.263000000000002</v>
      </c>
      <c r="P94" s="25">
        <v>25.922000000000001</v>
      </c>
      <c r="Q94" s="25">
        <v>25.712</v>
      </c>
      <c r="R94" s="25">
        <v>25.934999999999999</v>
      </c>
      <c r="S94" s="25">
        <v>26.233000000000001</v>
      </c>
      <c r="T94" s="25">
        <v>26.326000000000001</v>
      </c>
      <c r="U94" s="25">
        <v>25.616</v>
      </c>
      <c r="V94" s="25">
        <v>26.107000000000003</v>
      </c>
      <c r="W94" s="25">
        <v>26.363</v>
      </c>
      <c r="X94" s="25">
        <v>25.792000000000002</v>
      </c>
      <c r="Y94" s="25">
        <v>25.838000000000001</v>
      </c>
      <c r="Z94" s="25">
        <v>26.473000000000003</v>
      </c>
      <c r="AA94" s="25">
        <v>26.51</v>
      </c>
      <c r="AB94" s="25">
        <v>26.477</v>
      </c>
      <c r="AC94" s="25">
        <v>26.662000000000003</v>
      </c>
      <c r="AD94" s="25">
        <v>27.107000000000003</v>
      </c>
      <c r="AE94" s="25">
        <v>27.308</v>
      </c>
      <c r="AF94" s="15">
        <f t="shared" si="1"/>
        <v>25.9026</v>
      </c>
    </row>
    <row r="95" spans="1:32" x14ac:dyDescent="0.25">
      <c r="A95" s="23">
        <v>39814</v>
      </c>
      <c r="B95" s="24">
        <v>25.141000000000002</v>
      </c>
      <c r="C95" s="25">
        <v>25.196000000000002</v>
      </c>
      <c r="D95" s="25">
        <v>25.364000000000001</v>
      </c>
      <c r="E95" s="25">
        <v>25.612000000000002</v>
      </c>
      <c r="F95" s="25">
        <v>26.006</v>
      </c>
      <c r="G95" s="25">
        <v>25.717000000000002</v>
      </c>
      <c r="H95" s="25">
        <v>25.507000000000001</v>
      </c>
      <c r="I95" s="25">
        <v>25.934999999999999</v>
      </c>
      <c r="J95" s="25">
        <v>25.594999999999999</v>
      </c>
      <c r="K95" s="25">
        <v>25.326000000000001</v>
      </c>
      <c r="L95" s="25">
        <v>25.557000000000002</v>
      </c>
      <c r="M95" s="25">
        <v>25.532</v>
      </c>
      <c r="N95" s="25">
        <v>25.603000000000002</v>
      </c>
      <c r="O95" s="25">
        <v>25.322000000000003</v>
      </c>
      <c r="P95" s="25">
        <v>25.956</v>
      </c>
      <c r="Q95" s="25">
        <v>25.746000000000002</v>
      </c>
      <c r="R95" s="25">
        <v>25.99</v>
      </c>
      <c r="S95" s="25">
        <v>26.296000000000003</v>
      </c>
      <c r="T95" s="25">
        <v>26.368000000000002</v>
      </c>
      <c r="U95" s="25">
        <v>25.62</v>
      </c>
      <c r="V95" s="25">
        <v>26.173999999999999</v>
      </c>
      <c r="W95" s="25">
        <v>26.368000000000002</v>
      </c>
      <c r="X95" s="25">
        <v>25.834</v>
      </c>
      <c r="Y95" s="25">
        <v>25.855</v>
      </c>
      <c r="Z95" s="25">
        <v>26.515000000000001</v>
      </c>
      <c r="AA95" s="25">
        <v>26.527000000000001</v>
      </c>
      <c r="AB95" s="25">
        <v>26.498000000000001</v>
      </c>
      <c r="AC95" s="25">
        <v>26.657</v>
      </c>
      <c r="AD95" s="25">
        <v>27.086000000000002</v>
      </c>
      <c r="AE95" s="25">
        <v>27.3</v>
      </c>
      <c r="AF95" s="15">
        <f t="shared" si="1"/>
        <v>25.940100000000005</v>
      </c>
    </row>
    <row r="96" spans="1:32" x14ac:dyDescent="0.25">
      <c r="A96" s="23">
        <v>39845</v>
      </c>
      <c r="B96" s="24">
        <v>25.423000000000002</v>
      </c>
      <c r="C96" s="25">
        <v>25.486000000000001</v>
      </c>
      <c r="D96" s="25">
        <v>25.662000000000003</v>
      </c>
      <c r="E96" s="25">
        <v>25.91</v>
      </c>
      <c r="F96" s="25">
        <v>26.296000000000003</v>
      </c>
      <c r="G96" s="25">
        <v>26.006</v>
      </c>
      <c r="H96" s="25">
        <v>25.801000000000002</v>
      </c>
      <c r="I96" s="25">
        <v>26.229000000000003</v>
      </c>
      <c r="J96" s="25">
        <v>25.889000000000003</v>
      </c>
      <c r="K96" s="25">
        <v>25.578000000000003</v>
      </c>
      <c r="L96" s="25">
        <v>25.788</v>
      </c>
      <c r="M96" s="25">
        <v>25.774999999999999</v>
      </c>
      <c r="N96" s="25">
        <v>25.813000000000002</v>
      </c>
      <c r="O96" s="25">
        <v>25.536000000000001</v>
      </c>
      <c r="P96" s="25">
        <v>26.145</v>
      </c>
      <c r="Q96" s="25">
        <v>25.934999999999999</v>
      </c>
      <c r="R96" s="25">
        <v>26.187000000000001</v>
      </c>
      <c r="S96" s="25">
        <v>26.494</v>
      </c>
      <c r="T96" s="25">
        <v>26.599</v>
      </c>
      <c r="U96" s="25">
        <v>25.826000000000001</v>
      </c>
      <c r="V96" s="25">
        <v>26.397000000000002</v>
      </c>
      <c r="W96" s="25">
        <v>26.611000000000001</v>
      </c>
      <c r="X96" s="25">
        <v>26.069000000000003</v>
      </c>
      <c r="Y96" s="25">
        <v>26.09</v>
      </c>
      <c r="Z96" s="25">
        <v>26.767000000000003</v>
      </c>
      <c r="AA96" s="25">
        <v>26.792000000000002</v>
      </c>
      <c r="AB96" s="25">
        <v>26.767000000000003</v>
      </c>
      <c r="AC96" s="25">
        <v>26.947000000000003</v>
      </c>
      <c r="AD96" s="25">
        <v>27.367000000000001</v>
      </c>
      <c r="AE96" s="25">
        <v>27.59</v>
      </c>
      <c r="AF96" s="15">
        <f t="shared" si="1"/>
        <v>26.192500000000003</v>
      </c>
    </row>
    <row r="97" spans="1:32" x14ac:dyDescent="0.25">
      <c r="A97" s="23">
        <v>39873</v>
      </c>
      <c r="B97" s="24">
        <v>25.872</v>
      </c>
      <c r="C97" s="25">
        <v>25.939</v>
      </c>
      <c r="D97" s="25">
        <v>26.128</v>
      </c>
      <c r="E97" s="25">
        <v>26.376000000000001</v>
      </c>
      <c r="F97" s="25">
        <v>26.729000000000003</v>
      </c>
      <c r="G97" s="25">
        <v>26.439</v>
      </c>
      <c r="H97" s="25">
        <v>26.237000000000002</v>
      </c>
      <c r="I97" s="25">
        <v>26.666</v>
      </c>
      <c r="J97" s="25">
        <v>26.326000000000001</v>
      </c>
      <c r="K97" s="25">
        <v>25.956</v>
      </c>
      <c r="L97" s="25">
        <v>26.149000000000001</v>
      </c>
      <c r="M97" s="25">
        <v>26.145</v>
      </c>
      <c r="N97" s="25">
        <v>26.153000000000002</v>
      </c>
      <c r="O97" s="25">
        <v>25.876000000000001</v>
      </c>
      <c r="P97" s="25">
        <v>26.46</v>
      </c>
      <c r="Q97" s="25">
        <v>26.25</v>
      </c>
      <c r="R97" s="25">
        <v>26.51</v>
      </c>
      <c r="S97" s="25">
        <v>26.813000000000002</v>
      </c>
      <c r="T97" s="25">
        <v>26.943000000000001</v>
      </c>
      <c r="U97" s="25">
        <v>26.149000000000001</v>
      </c>
      <c r="V97" s="25">
        <v>26.725000000000001</v>
      </c>
      <c r="W97" s="25">
        <v>26.914000000000001</v>
      </c>
      <c r="X97" s="25">
        <v>26.359000000000002</v>
      </c>
      <c r="Y97" s="25">
        <v>26.384</v>
      </c>
      <c r="Z97" s="25">
        <v>27.073</v>
      </c>
      <c r="AA97" s="25">
        <v>27.114999999999998</v>
      </c>
      <c r="AB97" s="25">
        <v>27.136000000000003</v>
      </c>
      <c r="AC97" s="25">
        <v>27.355</v>
      </c>
      <c r="AD97" s="25">
        <v>27.808</v>
      </c>
      <c r="AE97" s="25">
        <v>28.043000000000003</v>
      </c>
      <c r="AF97" s="15">
        <f t="shared" si="1"/>
        <v>26.567600000000002</v>
      </c>
    </row>
    <row r="98" spans="1:32" x14ac:dyDescent="0.25">
      <c r="A98" s="23">
        <v>39904</v>
      </c>
      <c r="B98" s="24">
        <v>29.736000000000001</v>
      </c>
      <c r="C98" s="25">
        <v>29.749000000000002</v>
      </c>
      <c r="D98" s="25">
        <v>29.576000000000001</v>
      </c>
      <c r="E98" s="25">
        <v>30.265000000000001</v>
      </c>
      <c r="F98" s="25">
        <v>31.219000000000001</v>
      </c>
      <c r="G98" s="25">
        <v>30.844999999999999</v>
      </c>
      <c r="H98" s="25">
        <v>30.538</v>
      </c>
      <c r="I98" s="25">
        <v>30.899000000000001</v>
      </c>
      <c r="J98" s="25">
        <v>30.727</v>
      </c>
      <c r="K98" s="25">
        <v>30.786000000000001</v>
      </c>
      <c r="L98" s="25">
        <v>31.294</v>
      </c>
      <c r="M98" s="25">
        <v>31.042000000000002</v>
      </c>
      <c r="N98" s="25">
        <v>31.097000000000001</v>
      </c>
      <c r="O98" s="25">
        <v>30.883000000000003</v>
      </c>
      <c r="P98" s="25">
        <v>32.47</v>
      </c>
      <c r="Q98" s="25">
        <v>32.764000000000003</v>
      </c>
      <c r="R98" s="25">
        <v>33.142000000000003</v>
      </c>
      <c r="S98" s="25">
        <v>33.225999999999999</v>
      </c>
      <c r="T98" s="25">
        <v>33.26</v>
      </c>
      <c r="U98" s="25">
        <v>32.780999999999999</v>
      </c>
      <c r="V98" s="25">
        <v>33.549999999999997</v>
      </c>
      <c r="W98" s="25">
        <v>34.225999999999999</v>
      </c>
      <c r="X98" s="25">
        <v>29.198</v>
      </c>
      <c r="Y98" s="25">
        <v>29.224</v>
      </c>
      <c r="Z98" s="25">
        <v>29.971</v>
      </c>
      <c r="AA98" s="25">
        <v>29.975000000000001</v>
      </c>
      <c r="AB98" s="25">
        <v>29.975000000000001</v>
      </c>
      <c r="AC98" s="25">
        <v>30.206000000000003</v>
      </c>
      <c r="AD98" s="25">
        <v>30.576000000000001</v>
      </c>
      <c r="AE98" s="25">
        <v>30.82</v>
      </c>
      <c r="AF98" s="15">
        <f t="shared" si="1"/>
        <v>31.134000000000004</v>
      </c>
    </row>
    <row r="99" spans="1:32" x14ac:dyDescent="0.25">
      <c r="A99" s="23">
        <v>39934</v>
      </c>
      <c r="B99" s="24">
        <v>29.543000000000003</v>
      </c>
      <c r="C99" s="25">
        <v>29.513000000000002</v>
      </c>
      <c r="D99" s="25">
        <v>29.518000000000001</v>
      </c>
      <c r="E99" s="25">
        <v>30.114000000000001</v>
      </c>
      <c r="F99" s="25">
        <v>30.904</v>
      </c>
      <c r="G99" s="25">
        <v>30.547000000000001</v>
      </c>
      <c r="H99" s="25">
        <v>30.328000000000003</v>
      </c>
      <c r="I99" s="25">
        <v>30.626000000000001</v>
      </c>
      <c r="J99" s="25">
        <v>30.353000000000002</v>
      </c>
      <c r="K99" s="25">
        <v>30.437000000000001</v>
      </c>
      <c r="L99" s="25">
        <v>30.904</v>
      </c>
      <c r="M99" s="25">
        <v>30.723000000000003</v>
      </c>
      <c r="N99" s="25">
        <v>30.832000000000001</v>
      </c>
      <c r="O99" s="25">
        <v>30.689</v>
      </c>
      <c r="P99" s="25">
        <v>32.049999999999997</v>
      </c>
      <c r="Q99" s="25">
        <v>32.268999999999998</v>
      </c>
      <c r="R99" s="25">
        <v>32.617000000000004</v>
      </c>
      <c r="S99" s="25">
        <v>32.835999999999999</v>
      </c>
      <c r="T99" s="25">
        <v>32.878</v>
      </c>
      <c r="U99" s="25">
        <v>32.42</v>
      </c>
      <c r="V99" s="25">
        <v>33.280999999999999</v>
      </c>
      <c r="W99" s="25">
        <v>34.024000000000001</v>
      </c>
      <c r="X99" s="25">
        <v>33.302</v>
      </c>
      <c r="Y99" s="25">
        <v>34.515999999999998</v>
      </c>
      <c r="Z99" s="25">
        <v>35.532000000000004</v>
      </c>
      <c r="AA99" s="25">
        <v>35.292999999999999</v>
      </c>
      <c r="AB99" s="25">
        <v>35.318000000000005</v>
      </c>
      <c r="AC99" s="25">
        <v>36.174999999999997</v>
      </c>
      <c r="AD99" s="25">
        <v>36.956000000000003</v>
      </c>
      <c r="AE99" s="25">
        <v>37.078000000000003</v>
      </c>
      <c r="AF99" s="15">
        <f t="shared" si="1"/>
        <v>32.385866666666665</v>
      </c>
    </row>
    <row r="100" spans="1:32" x14ac:dyDescent="0.25">
      <c r="A100" s="23">
        <v>39965</v>
      </c>
      <c r="B100" s="24">
        <v>29.295000000000002</v>
      </c>
      <c r="C100" s="25">
        <v>29.274000000000001</v>
      </c>
      <c r="D100" s="25">
        <v>29.308</v>
      </c>
      <c r="E100" s="25">
        <v>29.841000000000001</v>
      </c>
      <c r="F100" s="25">
        <v>30.517000000000003</v>
      </c>
      <c r="G100" s="25">
        <v>30.202000000000002</v>
      </c>
      <c r="H100" s="25">
        <v>29.921000000000003</v>
      </c>
      <c r="I100" s="25">
        <v>30.257000000000001</v>
      </c>
      <c r="J100" s="25">
        <v>29.938000000000002</v>
      </c>
      <c r="K100" s="25">
        <v>29.925000000000001</v>
      </c>
      <c r="L100" s="25">
        <v>30.362000000000002</v>
      </c>
      <c r="M100" s="25">
        <v>30.253</v>
      </c>
      <c r="N100" s="25">
        <v>30.395</v>
      </c>
      <c r="O100" s="25">
        <v>30.215</v>
      </c>
      <c r="P100" s="25">
        <v>31.403000000000002</v>
      </c>
      <c r="Q100" s="25">
        <v>31.399000000000001</v>
      </c>
      <c r="R100" s="25">
        <v>31.794</v>
      </c>
      <c r="S100" s="25">
        <v>32.021000000000001</v>
      </c>
      <c r="T100" s="25">
        <v>32.063000000000002</v>
      </c>
      <c r="U100" s="25">
        <v>31.597000000000001</v>
      </c>
      <c r="V100" s="25">
        <v>32.448999999999998</v>
      </c>
      <c r="W100" s="25">
        <v>33.062000000000005</v>
      </c>
      <c r="X100" s="25">
        <v>32.344000000000001</v>
      </c>
      <c r="Y100" s="25">
        <v>33.015999999999998</v>
      </c>
      <c r="Z100" s="25">
        <v>33.776000000000003</v>
      </c>
      <c r="AA100" s="25">
        <v>33.613</v>
      </c>
      <c r="AB100" s="25">
        <v>33.658999999999999</v>
      </c>
      <c r="AC100" s="25">
        <v>34.292999999999999</v>
      </c>
      <c r="AD100" s="25">
        <v>35.074000000000005</v>
      </c>
      <c r="AE100" s="25">
        <v>35.283999999999999</v>
      </c>
      <c r="AF100" s="15">
        <f t="shared" si="1"/>
        <v>31.551666666666659</v>
      </c>
    </row>
    <row r="101" spans="1:32" x14ac:dyDescent="0.25">
      <c r="A101" s="23">
        <v>39995</v>
      </c>
      <c r="B101" s="24">
        <v>28.925000000000001</v>
      </c>
      <c r="C101" s="25">
        <v>28.917000000000002</v>
      </c>
      <c r="D101" s="25">
        <v>28.938000000000002</v>
      </c>
      <c r="E101" s="25">
        <v>29.446000000000002</v>
      </c>
      <c r="F101" s="25">
        <v>30.017000000000003</v>
      </c>
      <c r="G101" s="25">
        <v>29.711000000000002</v>
      </c>
      <c r="H101" s="25">
        <v>29.434000000000001</v>
      </c>
      <c r="I101" s="25">
        <v>29.791</v>
      </c>
      <c r="J101" s="25">
        <v>29.442</v>
      </c>
      <c r="K101" s="25">
        <v>29.371000000000002</v>
      </c>
      <c r="L101" s="25">
        <v>29.732000000000003</v>
      </c>
      <c r="M101" s="25">
        <v>29.635000000000002</v>
      </c>
      <c r="N101" s="25">
        <v>29.761000000000003</v>
      </c>
      <c r="O101" s="25">
        <v>29.564</v>
      </c>
      <c r="P101" s="25">
        <v>30.597000000000001</v>
      </c>
      <c r="Q101" s="25">
        <v>30.492000000000001</v>
      </c>
      <c r="R101" s="25">
        <v>30.904</v>
      </c>
      <c r="S101" s="25">
        <v>31.156000000000002</v>
      </c>
      <c r="T101" s="25">
        <v>31.21</v>
      </c>
      <c r="U101" s="25">
        <v>30.702000000000002</v>
      </c>
      <c r="V101" s="25">
        <v>31.504000000000001</v>
      </c>
      <c r="W101" s="25">
        <v>31.991000000000003</v>
      </c>
      <c r="X101" s="25">
        <v>31.324000000000002</v>
      </c>
      <c r="Y101" s="25">
        <v>31.706000000000003</v>
      </c>
      <c r="Z101" s="25">
        <v>32.369</v>
      </c>
      <c r="AA101" s="25">
        <v>32.218000000000004</v>
      </c>
      <c r="AB101" s="25">
        <v>32.239000000000004</v>
      </c>
      <c r="AC101" s="25">
        <v>32.684000000000005</v>
      </c>
      <c r="AD101" s="25">
        <v>33.414999999999999</v>
      </c>
      <c r="AE101" s="25">
        <v>33.608000000000004</v>
      </c>
      <c r="AF101" s="15">
        <f t="shared" si="1"/>
        <v>30.693433333333328</v>
      </c>
    </row>
    <row r="102" spans="1:32" x14ac:dyDescent="0.25">
      <c r="A102" s="23">
        <v>40026</v>
      </c>
      <c r="B102" s="24">
        <v>28.295000000000002</v>
      </c>
      <c r="C102" s="25">
        <v>28.312000000000001</v>
      </c>
      <c r="D102" s="25">
        <v>28.388000000000002</v>
      </c>
      <c r="E102" s="25">
        <v>28.774000000000001</v>
      </c>
      <c r="F102" s="25">
        <v>29.308</v>
      </c>
      <c r="G102" s="25">
        <v>29.001000000000001</v>
      </c>
      <c r="H102" s="25">
        <v>28.732000000000003</v>
      </c>
      <c r="I102" s="25">
        <v>29.114000000000001</v>
      </c>
      <c r="J102" s="25">
        <v>28.766000000000002</v>
      </c>
      <c r="K102" s="25">
        <v>28.644000000000002</v>
      </c>
      <c r="L102" s="25">
        <v>28.921000000000003</v>
      </c>
      <c r="M102" s="25">
        <v>28.85</v>
      </c>
      <c r="N102" s="25">
        <v>28.984000000000002</v>
      </c>
      <c r="O102" s="25">
        <v>28.774000000000001</v>
      </c>
      <c r="P102" s="25">
        <v>29.631</v>
      </c>
      <c r="Q102" s="25">
        <v>29.467000000000002</v>
      </c>
      <c r="R102" s="25">
        <v>29.833000000000002</v>
      </c>
      <c r="S102" s="25">
        <v>30.101000000000003</v>
      </c>
      <c r="T102" s="25">
        <v>30.257000000000001</v>
      </c>
      <c r="U102" s="25">
        <v>29.707000000000001</v>
      </c>
      <c r="V102" s="25">
        <v>30.408000000000001</v>
      </c>
      <c r="W102" s="25">
        <v>30.828000000000003</v>
      </c>
      <c r="X102" s="25">
        <v>30.164000000000001</v>
      </c>
      <c r="Y102" s="25">
        <v>30.433</v>
      </c>
      <c r="Z102" s="25">
        <v>31.126000000000001</v>
      </c>
      <c r="AA102" s="25">
        <v>31.126000000000001</v>
      </c>
      <c r="AB102" s="25">
        <v>31.135000000000002</v>
      </c>
      <c r="AC102" s="25">
        <v>31.433</v>
      </c>
      <c r="AD102" s="25">
        <v>32.084000000000003</v>
      </c>
      <c r="AE102" s="25">
        <v>32.248000000000005</v>
      </c>
      <c r="AF102" s="15">
        <f t="shared" si="1"/>
        <v>29.761466666666667</v>
      </c>
    </row>
    <row r="103" spans="1:32" x14ac:dyDescent="0.25">
      <c r="A103" s="23">
        <v>40057</v>
      </c>
      <c r="B103" s="24">
        <v>27.418000000000003</v>
      </c>
      <c r="C103" s="25">
        <v>27.43</v>
      </c>
      <c r="D103" s="25">
        <v>27.527000000000001</v>
      </c>
      <c r="E103" s="25">
        <v>27.859000000000002</v>
      </c>
      <c r="F103" s="25">
        <v>28.363000000000003</v>
      </c>
      <c r="G103" s="25">
        <v>28.048000000000002</v>
      </c>
      <c r="H103" s="25">
        <v>27.791</v>
      </c>
      <c r="I103" s="25">
        <v>28.203000000000003</v>
      </c>
      <c r="J103" s="25">
        <v>27.863000000000003</v>
      </c>
      <c r="K103" s="25">
        <v>27.686</v>
      </c>
      <c r="L103" s="25">
        <v>27.905000000000001</v>
      </c>
      <c r="M103" s="25">
        <v>27.829000000000001</v>
      </c>
      <c r="N103" s="25">
        <v>27.964000000000002</v>
      </c>
      <c r="O103" s="25">
        <v>27.737000000000002</v>
      </c>
      <c r="P103" s="25">
        <v>28.472000000000001</v>
      </c>
      <c r="Q103" s="25">
        <v>28.258000000000003</v>
      </c>
      <c r="R103" s="25">
        <v>28.556000000000001</v>
      </c>
      <c r="S103" s="25">
        <v>28.841000000000001</v>
      </c>
      <c r="T103" s="25">
        <v>29.009</v>
      </c>
      <c r="U103" s="25">
        <v>28.417000000000002</v>
      </c>
      <c r="V103" s="25">
        <v>29.022000000000002</v>
      </c>
      <c r="W103" s="25">
        <v>29.379000000000001</v>
      </c>
      <c r="X103" s="25">
        <v>28.711000000000002</v>
      </c>
      <c r="Y103" s="25">
        <v>28.846</v>
      </c>
      <c r="Z103" s="25">
        <v>29.522000000000002</v>
      </c>
      <c r="AA103" s="25">
        <v>29.572000000000003</v>
      </c>
      <c r="AB103" s="25">
        <v>29.551000000000002</v>
      </c>
      <c r="AC103" s="25">
        <v>29.761000000000003</v>
      </c>
      <c r="AD103" s="25">
        <v>30.412000000000003</v>
      </c>
      <c r="AE103" s="25">
        <v>30.589000000000002</v>
      </c>
      <c r="AF103" s="15">
        <f t="shared" si="1"/>
        <v>28.551366666666674</v>
      </c>
    </row>
    <row r="104" spans="1:32" x14ac:dyDescent="0.25">
      <c r="A104" s="23">
        <v>40087</v>
      </c>
      <c r="B104" s="24">
        <v>26.149000000000001</v>
      </c>
      <c r="C104" s="25">
        <v>26.149000000000001</v>
      </c>
      <c r="D104" s="25">
        <v>26.267000000000003</v>
      </c>
      <c r="E104" s="25">
        <v>26.569000000000003</v>
      </c>
      <c r="F104" s="25">
        <v>27.061</v>
      </c>
      <c r="G104" s="25">
        <v>26.758000000000003</v>
      </c>
      <c r="H104" s="25">
        <v>26.523</v>
      </c>
      <c r="I104" s="25">
        <v>26.918000000000003</v>
      </c>
      <c r="J104" s="25">
        <v>26.573</v>
      </c>
      <c r="K104" s="25">
        <v>26.351000000000003</v>
      </c>
      <c r="L104" s="25">
        <v>26.557000000000002</v>
      </c>
      <c r="M104" s="25">
        <v>26.502000000000002</v>
      </c>
      <c r="N104" s="25">
        <v>26.611000000000001</v>
      </c>
      <c r="O104" s="25">
        <v>26.368000000000002</v>
      </c>
      <c r="P104" s="25">
        <v>27.061</v>
      </c>
      <c r="Q104" s="25">
        <v>26.834</v>
      </c>
      <c r="R104" s="25">
        <v>27.09</v>
      </c>
      <c r="S104" s="25">
        <v>27.367000000000001</v>
      </c>
      <c r="T104" s="25">
        <v>27.497</v>
      </c>
      <c r="U104" s="25">
        <v>26.872</v>
      </c>
      <c r="V104" s="25">
        <v>27.439</v>
      </c>
      <c r="W104" s="25">
        <v>27.766000000000002</v>
      </c>
      <c r="X104" s="25">
        <v>27.14</v>
      </c>
      <c r="Y104" s="25">
        <v>27.212</v>
      </c>
      <c r="Z104" s="25">
        <v>27.859000000000002</v>
      </c>
      <c r="AA104" s="25">
        <v>27.943000000000001</v>
      </c>
      <c r="AB104" s="25">
        <v>27.922000000000001</v>
      </c>
      <c r="AC104" s="25">
        <v>28.123000000000001</v>
      </c>
      <c r="AD104" s="25">
        <v>28.728000000000002</v>
      </c>
      <c r="AE104" s="25">
        <v>28.913</v>
      </c>
      <c r="AF104" s="15">
        <f t="shared" si="1"/>
        <v>27.104066666666665</v>
      </c>
    </row>
    <row r="105" spans="1:32" x14ac:dyDescent="0.25">
      <c r="A105" s="23">
        <v>40118</v>
      </c>
      <c r="B105" s="24">
        <v>25.511000000000003</v>
      </c>
      <c r="C105" s="25">
        <v>25.544</v>
      </c>
      <c r="D105" s="25">
        <v>25.683</v>
      </c>
      <c r="E105" s="25">
        <v>25.96</v>
      </c>
      <c r="F105" s="25">
        <v>26.422000000000001</v>
      </c>
      <c r="G105" s="25">
        <v>26.132000000000001</v>
      </c>
      <c r="H105" s="25">
        <v>25.914000000000001</v>
      </c>
      <c r="I105" s="25">
        <v>26.321000000000002</v>
      </c>
      <c r="J105" s="25">
        <v>25.981000000000002</v>
      </c>
      <c r="K105" s="25">
        <v>25.696000000000002</v>
      </c>
      <c r="L105" s="25">
        <v>25.906000000000002</v>
      </c>
      <c r="M105" s="25">
        <v>25.859000000000002</v>
      </c>
      <c r="N105" s="25">
        <v>25.934999999999999</v>
      </c>
      <c r="O105" s="25">
        <v>25.696000000000002</v>
      </c>
      <c r="P105" s="25">
        <v>26.368000000000002</v>
      </c>
      <c r="Q105" s="25">
        <v>26.149000000000001</v>
      </c>
      <c r="R105" s="25">
        <v>26.376000000000001</v>
      </c>
      <c r="S105" s="25">
        <v>26.662000000000003</v>
      </c>
      <c r="T105" s="25">
        <v>26.774999999999999</v>
      </c>
      <c r="U105" s="25">
        <v>26.12</v>
      </c>
      <c r="V105" s="25">
        <v>26.649000000000001</v>
      </c>
      <c r="W105" s="25">
        <v>26.943000000000001</v>
      </c>
      <c r="X105" s="25">
        <v>26.338000000000001</v>
      </c>
      <c r="Y105" s="25">
        <v>26.414000000000001</v>
      </c>
      <c r="Z105" s="25">
        <v>27.04</v>
      </c>
      <c r="AA105" s="25">
        <v>27.09</v>
      </c>
      <c r="AB105" s="25">
        <v>27.061</v>
      </c>
      <c r="AC105" s="25">
        <v>27.25</v>
      </c>
      <c r="AD105" s="25">
        <v>27.707000000000001</v>
      </c>
      <c r="AE105" s="25">
        <v>27.901</v>
      </c>
      <c r="AF105" s="15">
        <f t="shared" si="1"/>
        <v>26.380099999999992</v>
      </c>
    </row>
    <row r="106" spans="1:32" x14ac:dyDescent="0.25">
      <c r="A106" s="23">
        <v>40148</v>
      </c>
      <c r="B106" s="24">
        <v>25.301000000000002</v>
      </c>
      <c r="C106" s="25">
        <v>25.343</v>
      </c>
      <c r="D106" s="25">
        <v>25.502000000000002</v>
      </c>
      <c r="E106" s="25">
        <v>25.75</v>
      </c>
      <c r="F106" s="25">
        <v>26.179000000000002</v>
      </c>
      <c r="G106" s="25">
        <v>25.889000000000003</v>
      </c>
      <c r="H106" s="25">
        <v>25.679000000000002</v>
      </c>
      <c r="I106" s="25">
        <v>26.107000000000003</v>
      </c>
      <c r="J106" s="25">
        <v>25.766999999999999</v>
      </c>
      <c r="K106" s="25">
        <v>25.452000000000002</v>
      </c>
      <c r="L106" s="25">
        <v>25.7</v>
      </c>
      <c r="M106" s="25">
        <v>25.666</v>
      </c>
      <c r="N106" s="25">
        <v>25.7</v>
      </c>
      <c r="O106" s="25">
        <v>25.465</v>
      </c>
      <c r="P106" s="25">
        <v>26.12</v>
      </c>
      <c r="Q106" s="25">
        <v>25.91</v>
      </c>
      <c r="R106" s="25">
        <v>26.132000000000001</v>
      </c>
      <c r="S106" s="25">
        <v>26.431000000000001</v>
      </c>
      <c r="T106" s="25">
        <v>26.527000000000001</v>
      </c>
      <c r="U106" s="25">
        <v>25.813000000000002</v>
      </c>
      <c r="V106" s="25">
        <v>26.309000000000001</v>
      </c>
      <c r="W106" s="25">
        <v>26.561</v>
      </c>
      <c r="X106" s="25">
        <v>25.994</v>
      </c>
      <c r="Y106" s="25">
        <v>26.04</v>
      </c>
      <c r="Z106" s="25">
        <v>26.674000000000003</v>
      </c>
      <c r="AA106" s="25">
        <v>26.712</v>
      </c>
      <c r="AB106" s="25">
        <v>26.678000000000001</v>
      </c>
      <c r="AC106" s="25">
        <v>26.859000000000002</v>
      </c>
      <c r="AD106" s="25">
        <v>27.304000000000002</v>
      </c>
      <c r="AE106" s="25">
        <v>27.51</v>
      </c>
      <c r="AF106" s="15">
        <f t="shared" si="1"/>
        <v>26.102466666666665</v>
      </c>
    </row>
    <row r="107" spans="1:32" x14ac:dyDescent="0.25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26.036000000000001</v>
      </c>
      <c r="Y107" s="25">
        <v>26.057000000000002</v>
      </c>
      <c r="Z107" s="25">
        <v>26.716000000000001</v>
      </c>
      <c r="AA107" s="25">
        <v>26.729000000000003</v>
      </c>
      <c r="AB107" s="25">
        <v>26.699000000000002</v>
      </c>
      <c r="AC107" s="25">
        <v>26.859000000000002</v>
      </c>
      <c r="AD107" s="25">
        <v>27.287000000000003</v>
      </c>
      <c r="AE107" s="25">
        <v>27.502000000000002</v>
      </c>
      <c r="AF107" s="15">
        <f t="shared" si="1"/>
        <v>26.735625000000002</v>
      </c>
    </row>
    <row r="108" spans="1:32" x14ac:dyDescent="0.25">
      <c r="A108" s="26" t="s">
        <v>46</v>
      </c>
      <c r="B108" s="27">
        <v>2970.8640000000005</v>
      </c>
      <c r="C108" s="28">
        <v>2976.3040000000005</v>
      </c>
      <c r="D108" s="28">
        <v>2988.8759999999997</v>
      </c>
      <c r="E108" s="28">
        <v>3028.851000000001</v>
      </c>
      <c r="F108" s="28">
        <v>3089.2149999999988</v>
      </c>
      <c r="G108" s="28">
        <v>3056.0940000000005</v>
      </c>
      <c r="H108" s="28">
        <v>3027.536000000001</v>
      </c>
      <c r="I108" s="28">
        <v>3067.6010000000001</v>
      </c>
      <c r="J108" s="28">
        <v>3031.7089999999998</v>
      </c>
      <c r="K108" s="28">
        <v>3002.9669999999992</v>
      </c>
      <c r="L108" s="28">
        <v>3028.2889999999993</v>
      </c>
      <c r="M108" s="28">
        <v>3026.7520000000018</v>
      </c>
      <c r="N108" s="28">
        <v>3031.22</v>
      </c>
      <c r="O108" s="28">
        <v>3007.5540000000001</v>
      </c>
      <c r="P108" s="28">
        <v>3101.5940000000005</v>
      </c>
      <c r="Q108" s="28">
        <v>3091.2709999999997</v>
      </c>
      <c r="R108" s="28">
        <v>3124.6820000000007</v>
      </c>
      <c r="S108" s="28">
        <v>3153.9850000000001</v>
      </c>
      <c r="T108" s="28">
        <v>3165.5870000000004</v>
      </c>
      <c r="U108" s="28">
        <v>3092.71</v>
      </c>
      <c r="V108" s="28">
        <v>3158.7320000000004</v>
      </c>
      <c r="W108" s="28">
        <v>3193.7549999999997</v>
      </c>
      <c r="X108" s="28">
        <v>3080.1719999999996</v>
      </c>
      <c r="Y108" s="28">
        <v>3106.7230000000009</v>
      </c>
      <c r="Z108" s="28">
        <v>3187.5020000000004</v>
      </c>
      <c r="AA108" s="28">
        <v>3187.83</v>
      </c>
      <c r="AB108" s="28">
        <v>3187.0259999999994</v>
      </c>
      <c r="AC108" s="28">
        <v>3222.2380000000016</v>
      </c>
      <c r="AD108" s="28">
        <v>3290.7120000000004</v>
      </c>
      <c r="AE108" s="28">
        <v>3309.0950000000007</v>
      </c>
      <c r="AF108" s="15">
        <f t="shared" si="1"/>
        <v>3099.5815333333335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41"/>
  <sheetViews>
    <sheetView topLeftCell="AD1" workbookViewId="0">
      <selection activeCell="A3" sqref="A3"/>
    </sheetView>
  </sheetViews>
  <sheetFormatPr defaultRowHeight="13.2" x14ac:dyDescent="0.25"/>
  <cols>
    <col min="1" max="1" width="24.5546875" bestFit="1" customWidth="1"/>
    <col min="2" max="31" width="16.88671875" bestFit="1" customWidth="1"/>
  </cols>
  <sheetData>
    <row r="1" spans="1:32" x14ac:dyDescent="0.25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5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5">
      <c r="A3" s="23">
        <v>37012</v>
      </c>
      <c r="B3" s="24">
        <v>0.35691285015806001</v>
      </c>
      <c r="C3" s="25">
        <v>0.35191285015806001</v>
      </c>
      <c r="D3" s="25">
        <v>0.35641285015806001</v>
      </c>
      <c r="E3" s="25">
        <v>0.34991285015806001</v>
      </c>
      <c r="F3" s="25">
        <v>0.34741285015806</v>
      </c>
      <c r="G3" s="25">
        <v>0.34541285015806</v>
      </c>
      <c r="H3" s="25">
        <v>0.34541285015806</v>
      </c>
      <c r="I3" s="25">
        <v>0.34791285015806001</v>
      </c>
      <c r="J3" s="25">
        <v>0.35491285015806001</v>
      </c>
      <c r="K3" s="25">
        <v>0.36491285015805996</v>
      </c>
      <c r="L3" s="25">
        <v>0.37441285015805997</v>
      </c>
      <c r="M3" s="25">
        <v>0.36591285015805997</v>
      </c>
      <c r="N3" s="25">
        <v>0.36411285015806</v>
      </c>
      <c r="O3" s="25">
        <v>0.35261285015805999</v>
      </c>
      <c r="P3" s="25">
        <v>0.34961285015805998</v>
      </c>
      <c r="Q3" s="25">
        <v>0.35211285015805999</v>
      </c>
      <c r="R3" s="25">
        <v>0.33011285015805997</v>
      </c>
      <c r="S3" s="25">
        <v>0.34011285015805998</v>
      </c>
      <c r="T3" s="25">
        <v>0.34611285015805998</v>
      </c>
      <c r="U3" s="25">
        <v>0.36061285015805999</v>
      </c>
      <c r="V3" s="25">
        <v>0.36561285015806</v>
      </c>
      <c r="W3" s="25">
        <v>0.36461285015806</v>
      </c>
      <c r="X3" s="25">
        <v>0.39911285015805997</v>
      </c>
      <c r="Y3" s="25">
        <v>0.39161285015805997</v>
      </c>
      <c r="Z3" s="25">
        <v>0.40411285015805998</v>
      </c>
      <c r="AA3" s="25">
        <v>0.40661285015805998</v>
      </c>
      <c r="AB3" s="25">
        <v>0.38761285015805996</v>
      </c>
      <c r="AC3" s="25">
        <v>0.39011285015805997</v>
      </c>
      <c r="AD3" s="25">
        <v>0.38761285015805996</v>
      </c>
      <c r="AE3" s="25">
        <v>0.34761285015805998</v>
      </c>
      <c r="AF3">
        <f>AVERAGE(B3:AE3)</f>
        <v>0.36338285015805993</v>
      </c>
    </row>
    <row r="4" spans="1:32" x14ac:dyDescent="0.25">
      <c r="A4" s="23">
        <v>37043</v>
      </c>
      <c r="B4" s="24">
        <v>0.35572659422796998</v>
      </c>
      <c r="C4" s="25">
        <v>0.35572659422796998</v>
      </c>
      <c r="D4" s="25">
        <v>0.35922659422796999</v>
      </c>
      <c r="E4" s="25">
        <v>0.35722659422796998</v>
      </c>
      <c r="F4" s="25">
        <v>0.35222659422796998</v>
      </c>
      <c r="G4" s="25">
        <v>0.35122659422796998</v>
      </c>
      <c r="H4" s="25">
        <v>0.35422659422796998</v>
      </c>
      <c r="I4" s="25">
        <v>0.35022659422796998</v>
      </c>
      <c r="J4" s="25">
        <v>0.35572659422796998</v>
      </c>
      <c r="K4" s="25">
        <v>0.36322659422796999</v>
      </c>
      <c r="L4" s="25">
        <v>0.36422659422796999</v>
      </c>
      <c r="M4" s="25">
        <v>0.35772659422796999</v>
      </c>
      <c r="N4" s="25">
        <v>0.35422659422796998</v>
      </c>
      <c r="O4" s="25">
        <v>0.34772659422796998</v>
      </c>
      <c r="P4" s="25">
        <v>0.34272659422796997</v>
      </c>
      <c r="Q4" s="25">
        <v>0.33672659422796997</v>
      </c>
      <c r="R4" s="25">
        <v>0.33572659422796997</v>
      </c>
      <c r="S4" s="25">
        <v>0.33622659422796997</v>
      </c>
      <c r="T4" s="25">
        <v>0.33922659422796997</v>
      </c>
      <c r="U4" s="25">
        <v>0.35122659422796998</v>
      </c>
      <c r="V4" s="25">
        <v>0.36622659422796999</v>
      </c>
      <c r="W4" s="25">
        <v>0.36122659422796999</v>
      </c>
      <c r="X4" s="25">
        <v>0.38022659422797001</v>
      </c>
      <c r="Y4" s="25">
        <v>0.37422659422797</v>
      </c>
      <c r="Z4" s="25">
        <v>0.38122659422797001</v>
      </c>
      <c r="AA4" s="25">
        <v>0.39422659422796996</v>
      </c>
      <c r="AB4" s="25">
        <v>0.38322659422796995</v>
      </c>
      <c r="AC4" s="25">
        <v>0.37772659422797</v>
      </c>
      <c r="AD4" s="25">
        <v>0.37172659422797</v>
      </c>
      <c r="AE4" s="25">
        <v>0.35872659422796999</v>
      </c>
      <c r="AF4">
        <f t="shared" ref="AF4:AF67" si="0">AVERAGE(B4:AE4)</f>
        <v>0.35897659422797001</v>
      </c>
    </row>
    <row r="5" spans="1:32" x14ac:dyDescent="0.25">
      <c r="A5" s="23">
        <v>37073</v>
      </c>
      <c r="B5" s="24">
        <v>0.35097358882234997</v>
      </c>
      <c r="C5" s="25">
        <v>0.35497358882234997</v>
      </c>
      <c r="D5" s="25">
        <v>0.35497358882234997</v>
      </c>
      <c r="E5" s="25">
        <v>0.35597358882234997</v>
      </c>
      <c r="F5" s="25">
        <v>0.35097358882234997</v>
      </c>
      <c r="G5" s="25">
        <v>0.35197358882234997</v>
      </c>
      <c r="H5" s="25">
        <v>0.35097358882234997</v>
      </c>
      <c r="I5" s="25">
        <v>0.34847358882234997</v>
      </c>
      <c r="J5" s="25">
        <v>0.35097358882234997</v>
      </c>
      <c r="K5" s="25">
        <v>0.35847358882234998</v>
      </c>
      <c r="L5" s="25">
        <v>0.35747358882234997</v>
      </c>
      <c r="M5" s="25">
        <v>0.35267358882234995</v>
      </c>
      <c r="N5" s="25">
        <v>0.34967358882235</v>
      </c>
      <c r="O5" s="25">
        <v>0.34367358882235</v>
      </c>
      <c r="P5" s="25">
        <v>0.33667358882234999</v>
      </c>
      <c r="Q5" s="25">
        <v>0.33917358882234999</v>
      </c>
      <c r="R5" s="25">
        <v>0.33387358882234996</v>
      </c>
      <c r="S5" s="25">
        <v>0.33287358882234996</v>
      </c>
      <c r="T5" s="25">
        <v>0.33537358882234997</v>
      </c>
      <c r="U5" s="25">
        <v>0.34737358882234998</v>
      </c>
      <c r="V5" s="25">
        <v>0.35637358882234998</v>
      </c>
      <c r="W5" s="25">
        <v>0.35507358882234996</v>
      </c>
      <c r="X5" s="25">
        <v>0.36457358882234997</v>
      </c>
      <c r="Y5" s="25">
        <v>0.36257358882234997</v>
      </c>
      <c r="Z5" s="25">
        <v>0.36107358882234997</v>
      </c>
      <c r="AA5" s="25">
        <v>0.37607358882234998</v>
      </c>
      <c r="AB5" s="25">
        <v>0.36857358882234997</v>
      </c>
      <c r="AC5" s="25">
        <v>0.36257358882234997</v>
      </c>
      <c r="AD5" s="25">
        <v>0.35907358882234996</v>
      </c>
      <c r="AE5" s="25">
        <v>0.34767358882235</v>
      </c>
      <c r="AF5">
        <f t="shared" si="0"/>
        <v>0.35237358882234998</v>
      </c>
    </row>
    <row r="6" spans="1:32" x14ac:dyDescent="0.25">
      <c r="A6" s="23">
        <v>37104</v>
      </c>
      <c r="B6" s="24">
        <v>0.34865687482313995</v>
      </c>
      <c r="C6" s="25">
        <v>0.34865687482313995</v>
      </c>
      <c r="D6" s="25">
        <v>0.34865687482313995</v>
      </c>
      <c r="E6" s="25">
        <v>0.34965687482313995</v>
      </c>
      <c r="F6" s="25">
        <v>0.34815687482313995</v>
      </c>
      <c r="G6" s="25">
        <v>0.34515687482313995</v>
      </c>
      <c r="H6" s="25">
        <v>0.34815687482313995</v>
      </c>
      <c r="I6" s="25">
        <v>0.34815687482313995</v>
      </c>
      <c r="J6" s="25">
        <v>0.34965687482313995</v>
      </c>
      <c r="K6" s="25">
        <v>0.35265687482313995</v>
      </c>
      <c r="L6" s="25">
        <v>0.35165687482313995</v>
      </c>
      <c r="M6" s="25">
        <v>0.34645687482313997</v>
      </c>
      <c r="N6" s="25">
        <v>0.34445687482313997</v>
      </c>
      <c r="O6" s="25">
        <v>0.34045687482313997</v>
      </c>
      <c r="P6" s="25">
        <v>0.33345687482313996</v>
      </c>
      <c r="Q6" s="25">
        <v>0.33445687482313996</v>
      </c>
      <c r="R6" s="25">
        <v>0.33015687482313999</v>
      </c>
      <c r="S6" s="25">
        <v>0.32915687482313999</v>
      </c>
      <c r="T6" s="25">
        <v>0.33415687482313999</v>
      </c>
      <c r="U6" s="25">
        <v>0.34115687482313994</v>
      </c>
      <c r="V6" s="25">
        <v>0.34715687482313995</v>
      </c>
      <c r="W6" s="25">
        <v>0.34715687482313995</v>
      </c>
      <c r="X6" s="25">
        <v>0.35215687482313995</v>
      </c>
      <c r="Y6" s="25">
        <v>0.35315687482313995</v>
      </c>
      <c r="Z6" s="25">
        <v>0.35165687482313995</v>
      </c>
      <c r="AA6" s="25">
        <v>0.35765687482313996</v>
      </c>
      <c r="AB6" s="25">
        <v>0.35265687482313995</v>
      </c>
      <c r="AC6" s="25">
        <v>0.34865687482313995</v>
      </c>
      <c r="AD6" s="25">
        <v>0.34315687482313995</v>
      </c>
      <c r="AE6" s="25">
        <v>0.33615687482314</v>
      </c>
      <c r="AF6">
        <f t="shared" si="0"/>
        <v>0.3454235414898067</v>
      </c>
    </row>
    <row r="7" spans="1:32" x14ac:dyDescent="0.25">
      <c r="A7" s="23">
        <v>37135</v>
      </c>
      <c r="B7" s="24">
        <v>0.34031401765001001</v>
      </c>
      <c r="C7" s="25">
        <v>0.34131401765001002</v>
      </c>
      <c r="D7" s="25">
        <v>0.34231401765001002</v>
      </c>
      <c r="E7" s="25">
        <v>0.34331401765001002</v>
      </c>
      <c r="F7" s="25">
        <v>0.34331401765001002</v>
      </c>
      <c r="G7" s="25">
        <v>0.34231401765001002</v>
      </c>
      <c r="H7" s="25">
        <v>0.34431401765001002</v>
      </c>
      <c r="I7" s="25">
        <v>0.34431401765001002</v>
      </c>
      <c r="J7" s="25">
        <v>0.34431401765001002</v>
      </c>
      <c r="K7" s="25">
        <v>0.34731401765001002</v>
      </c>
      <c r="L7" s="25">
        <v>0.34631401765001002</v>
      </c>
      <c r="M7" s="25">
        <v>0.34031401765001001</v>
      </c>
      <c r="N7" s="25">
        <v>0.33831401765001001</v>
      </c>
      <c r="O7" s="25">
        <v>0.33681401765001001</v>
      </c>
      <c r="P7" s="25">
        <v>0.32981401765001001</v>
      </c>
      <c r="Q7" s="25">
        <v>0.32981401765001001</v>
      </c>
      <c r="R7" s="25">
        <v>0.32781401765001</v>
      </c>
      <c r="S7" s="25">
        <v>0.32731401765001</v>
      </c>
      <c r="T7" s="25">
        <v>0.33231401765001001</v>
      </c>
      <c r="U7" s="25">
        <v>0.33631401765001001</v>
      </c>
      <c r="V7" s="25">
        <v>0.33931401765001001</v>
      </c>
      <c r="W7" s="25">
        <v>0.33931401765001001</v>
      </c>
      <c r="X7" s="25">
        <v>0.34581401765001002</v>
      </c>
      <c r="Y7" s="25">
        <v>0.34431401765001002</v>
      </c>
      <c r="Z7" s="25">
        <v>0.34431401765001002</v>
      </c>
      <c r="AA7" s="25">
        <v>0.34781401765000997</v>
      </c>
      <c r="AB7" s="25">
        <v>0.34031401765001001</v>
      </c>
      <c r="AC7" s="25">
        <v>0.33931401765001001</v>
      </c>
      <c r="AD7" s="25">
        <v>0.33281401765001001</v>
      </c>
      <c r="AE7" s="25">
        <v>0.32581401765001</v>
      </c>
      <c r="AF7">
        <f t="shared" si="0"/>
        <v>0.33924735098334335</v>
      </c>
    </row>
    <row r="8" spans="1:32" x14ac:dyDescent="0.25">
      <c r="A8" s="23">
        <v>37165</v>
      </c>
      <c r="B8" s="24">
        <v>0.33344281792313996</v>
      </c>
      <c r="C8" s="25">
        <v>0.33444281792313996</v>
      </c>
      <c r="D8" s="25">
        <v>0.33544281792313996</v>
      </c>
      <c r="E8" s="25">
        <v>0.33644281792313996</v>
      </c>
      <c r="F8" s="25">
        <v>0.33844281792313996</v>
      </c>
      <c r="G8" s="25">
        <v>0.33744281792313996</v>
      </c>
      <c r="H8" s="25">
        <v>0.33944281792313996</v>
      </c>
      <c r="I8" s="25">
        <v>0.33944281792313996</v>
      </c>
      <c r="J8" s="25">
        <v>0.33944281792313996</v>
      </c>
      <c r="K8" s="25">
        <v>0.34144281792313996</v>
      </c>
      <c r="L8" s="25">
        <v>0.33894281792313996</v>
      </c>
      <c r="M8" s="25">
        <v>0.33594281792313996</v>
      </c>
      <c r="N8" s="25">
        <v>0.33294281792313996</v>
      </c>
      <c r="O8" s="25">
        <v>0.33244281792313995</v>
      </c>
      <c r="P8" s="25">
        <v>0.32344281792314</v>
      </c>
      <c r="Q8" s="25">
        <v>0.32344281792314</v>
      </c>
      <c r="R8" s="25">
        <v>0.32244281792314</v>
      </c>
      <c r="S8" s="25">
        <v>0.32244281792314</v>
      </c>
      <c r="T8" s="25">
        <v>0.32744281792314001</v>
      </c>
      <c r="U8" s="25">
        <v>0.33144281792313995</v>
      </c>
      <c r="V8" s="25">
        <v>0.33244281792313995</v>
      </c>
      <c r="W8" s="25">
        <v>0.33144281792313995</v>
      </c>
      <c r="X8" s="25">
        <v>0.33894281792313996</v>
      </c>
      <c r="Y8" s="25">
        <v>0.33744281792313996</v>
      </c>
      <c r="Z8" s="25">
        <v>0.33594281792313996</v>
      </c>
      <c r="AA8" s="25">
        <v>0.33894281792313996</v>
      </c>
      <c r="AB8" s="25">
        <v>0.33244281792313995</v>
      </c>
      <c r="AC8" s="25">
        <v>0.33044281792313995</v>
      </c>
      <c r="AD8" s="25">
        <v>0.32444281792314</v>
      </c>
      <c r="AE8" s="25">
        <v>0.31744281792314</v>
      </c>
      <c r="AF8">
        <f t="shared" si="0"/>
        <v>0.33287615125647335</v>
      </c>
    </row>
    <row r="9" spans="1:32" x14ac:dyDescent="0.25">
      <c r="A9" s="23">
        <v>37196</v>
      </c>
      <c r="B9" s="24">
        <v>0.32753456251913998</v>
      </c>
      <c r="C9" s="25">
        <v>0.32853456251913998</v>
      </c>
      <c r="D9" s="25">
        <v>0.32953456251913998</v>
      </c>
      <c r="E9" s="25">
        <v>0.33053456251913998</v>
      </c>
      <c r="F9" s="25">
        <v>0.33253456251913999</v>
      </c>
      <c r="G9" s="25">
        <v>0.33153456251913999</v>
      </c>
      <c r="H9" s="25">
        <v>0.33353456251913999</v>
      </c>
      <c r="I9" s="25">
        <v>0.33353456251913999</v>
      </c>
      <c r="J9" s="25">
        <v>0.33353456251913999</v>
      </c>
      <c r="K9" s="25">
        <v>0.33453456251913999</v>
      </c>
      <c r="L9" s="25">
        <v>0.33203456251913999</v>
      </c>
      <c r="M9" s="25">
        <v>0.33103456251913999</v>
      </c>
      <c r="N9" s="25">
        <v>0.32853456251913998</v>
      </c>
      <c r="O9" s="25">
        <v>0.32573456251913996</v>
      </c>
      <c r="P9" s="25">
        <v>0.31973456251913995</v>
      </c>
      <c r="Q9" s="25">
        <v>0.31873456251913995</v>
      </c>
      <c r="R9" s="25">
        <v>0.31623456251913995</v>
      </c>
      <c r="S9" s="25">
        <v>0.31623456251913995</v>
      </c>
      <c r="T9" s="25">
        <v>0.32123456251913995</v>
      </c>
      <c r="U9" s="25">
        <v>0.32523456251913996</v>
      </c>
      <c r="V9" s="25">
        <v>0.32523456251913996</v>
      </c>
      <c r="W9" s="25">
        <v>0.32473456251913996</v>
      </c>
      <c r="X9" s="25">
        <v>0.33223456251913996</v>
      </c>
      <c r="Y9" s="25">
        <v>0.33023456251913996</v>
      </c>
      <c r="Z9" s="25">
        <v>0.32873456251913996</v>
      </c>
      <c r="AA9" s="25">
        <v>0.32873456251913996</v>
      </c>
      <c r="AB9" s="25">
        <v>0.32323456251913996</v>
      </c>
      <c r="AC9" s="25">
        <v>0.32123456251913995</v>
      </c>
      <c r="AD9" s="25">
        <v>0.31523456251913995</v>
      </c>
      <c r="AE9" s="25">
        <v>0.31023456251914</v>
      </c>
      <c r="AF9">
        <f t="shared" si="0"/>
        <v>0.32633122918580659</v>
      </c>
    </row>
    <row r="10" spans="1:32" x14ac:dyDescent="0.25">
      <c r="A10" s="23">
        <v>37226</v>
      </c>
      <c r="B10" s="24">
        <v>0.32120743607726998</v>
      </c>
      <c r="C10" s="25">
        <v>0.32220743607726998</v>
      </c>
      <c r="D10" s="25">
        <v>0.32320743607726998</v>
      </c>
      <c r="E10" s="25">
        <v>0.32420743607726998</v>
      </c>
      <c r="F10" s="25">
        <v>0.32620743607726999</v>
      </c>
      <c r="G10" s="25">
        <v>0.32520743607726998</v>
      </c>
      <c r="H10" s="25">
        <v>0.32720743607726999</v>
      </c>
      <c r="I10" s="25">
        <v>0.32720743607726999</v>
      </c>
      <c r="J10" s="25">
        <v>0.32720743607726999</v>
      </c>
      <c r="K10" s="25">
        <v>0.32820743607726999</v>
      </c>
      <c r="L10" s="25">
        <v>0.32570743607726999</v>
      </c>
      <c r="M10" s="25">
        <v>0.32570743607726999</v>
      </c>
      <c r="N10" s="25">
        <v>0.32270743607726998</v>
      </c>
      <c r="O10" s="25">
        <v>0.32070743607726998</v>
      </c>
      <c r="P10" s="25">
        <v>0.31370743607726997</v>
      </c>
      <c r="Q10" s="25">
        <v>0.31270743607727003</v>
      </c>
      <c r="R10" s="25">
        <v>0.31220743607727003</v>
      </c>
      <c r="S10" s="25">
        <v>0.31220743607727003</v>
      </c>
      <c r="T10" s="25">
        <v>0.31720743607726998</v>
      </c>
      <c r="U10" s="25">
        <v>0.32020743607726998</v>
      </c>
      <c r="V10" s="25">
        <v>0.32020743607726998</v>
      </c>
      <c r="W10" s="25">
        <v>0.32120743607726998</v>
      </c>
      <c r="X10" s="25">
        <v>0.32720743607726999</v>
      </c>
      <c r="Y10" s="25">
        <v>0.32520743607726998</v>
      </c>
      <c r="Z10" s="25">
        <v>0.32470743607726998</v>
      </c>
      <c r="AA10" s="25">
        <v>0.32270743607726998</v>
      </c>
      <c r="AB10" s="25">
        <v>0.31720743607726998</v>
      </c>
      <c r="AC10" s="25">
        <v>0.31420743607726997</v>
      </c>
      <c r="AD10" s="25">
        <v>0.30670743607727002</v>
      </c>
      <c r="AE10" s="25">
        <v>0.30270743607727002</v>
      </c>
      <c r="AF10">
        <f t="shared" si="0"/>
        <v>0.32057410274393661</v>
      </c>
    </row>
    <row r="11" spans="1:32" x14ac:dyDescent="0.25">
      <c r="A11" s="23">
        <v>37257</v>
      </c>
      <c r="B11" s="24">
        <v>0.31537214886874998</v>
      </c>
      <c r="C11" s="25">
        <v>0.31537214886874998</v>
      </c>
      <c r="D11" s="25">
        <v>0.31637214886874998</v>
      </c>
      <c r="E11" s="25">
        <v>0.31737214886874998</v>
      </c>
      <c r="F11" s="25">
        <v>0.31937214886874998</v>
      </c>
      <c r="G11" s="25">
        <v>0.31937214886874998</v>
      </c>
      <c r="H11" s="25">
        <v>0.32037214886874998</v>
      </c>
      <c r="I11" s="25">
        <v>0.32037214886874998</v>
      </c>
      <c r="J11" s="25">
        <v>0.32037214886874998</v>
      </c>
      <c r="K11" s="25">
        <v>0.32137214886874998</v>
      </c>
      <c r="L11" s="25">
        <v>0.32137214886874998</v>
      </c>
      <c r="M11" s="25">
        <v>0.32037214886874998</v>
      </c>
      <c r="N11" s="25">
        <v>0.31787214886874998</v>
      </c>
      <c r="O11" s="25">
        <v>0.31487214886874998</v>
      </c>
      <c r="P11" s="25">
        <v>0.30887214886874997</v>
      </c>
      <c r="Q11" s="25">
        <v>0.30687214886874997</v>
      </c>
      <c r="R11" s="25">
        <v>0.30787214886874997</v>
      </c>
      <c r="S11" s="25">
        <v>0.30787214886874997</v>
      </c>
      <c r="T11" s="25">
        <v>0.31087214886874998</v>
      </c>
      <c r="U11" s="25">
        <v>0.31287214886874998</v>
      </c>
      <c r="V11" s="25">
        <v>0.31287214886874998</v>
      </c>
      <c r="W11" s="25">
        <v>0.31587214886874998</v>
      </c>
      <c r="X11" s="25">
        <v>0.31987214886874998</v>
      </c>
      <c r="Y11" s="25">
        <v>0.31787214886874998</v>
      </c>
      <c r="Z11" s="25">
        <v>0.31587214886874998</v>
      </c>
      <c r="AA11" s="25">
        <v>0.31487214886874998</v>
      </c>
      <c r="AB11" s="25">
        <v>0.31287214886874998</v>
      </c>
      <c r="AC11" s="25">
        <v>0.30987214886874997</v>
      </c>
      <c r="AD11" s="25">
        <v>0.30287214886874997</v>
      </c>
      <c r="AE11" s="25">
        <v>0.30087214886874997</v>
      </c>
      <c r="AF11">
        <f t="shared" si="0"/>
        <v>0.31463881553541667</v>
      </c>
    </row>
    <row r="12" spans="1:32" x14ac:dyDescent="0.25">
      <c r="A12" s="23">
        <v>37288</v>
      </c>
      <c r="B12" s="24">
        <v>0.30624420231949995</v>
      </c>
      <c r="C12" s="25">
        <v>0.30624420231949995</v>
      </c>
      <c r="D12" s="25">
        <v>0.30724420231949995</v>
      </c>
      <c r="E12" s="25">
        <v>0.30824420231949995</v>
      </c>
      <c r="F12" s="25">
        <v>0.31124420231949995</v>
      </c>
      <c r="G12" s="25">
        <v>0.31124420231949995</v>
      </c>
      <c r="H12" s="25">
        <v>0.31224420231949995</v>
      </c>
      <c r="I12" s="25">
        <v>0.31424420231949995</v>
      </c>
      <c r="J12" s="25">
        <v>0.31424420231949995</v>
      </c>
      <c r="K12" s="25">
        <v>0.31424420231949995</v>
      </c>
      <c r="L12" s="25">
        <v>0.31524420231949996</v>
      </c>
      <c r="M12" s="25">
        <v>0.31324420231949995</v>
      </c>
      <c r="N12" s="25">
        <v>0.31274420231949995</v>
      </c>
      <c r="O12" s="25">
        <v>0.31074420231949995</v>
      </c>
      <c r="P12" s="25">
        <v>0.3027442023195</v>
      </c>
      <c r="Q12" s="25">
        <v>0.3017442023195</v>
      </c>
      <c r="R12" s="25">
        <v>0.3017442023195</v>
      </c>
      <c r="S12" s="25">
        <v>0.3027442023195</v>
      </c>
      <c r="T12" s="25">
        <v>0.3037442023195</v>
      </c>
      <c r="U12" s="25">
        <v>0.30474420231949995</v>
      </c>
      <c r="V12" s="25">
        <v>0.30724420231949995</v>
      </c>
      <c r="W12" s="25">
        <v>0.31024420231949995</v>
      </c>
      <c r="X12" s="25">
        <v>0.31424420231949995</v>
      </c>
      <c r="Y12" s="25">
        <v>0.31324420231949995</v>
      </c>
      <c r="Z12" s="25">
        <v>0.31124420231949995</v>
      </c>
      <c r="AA12" s="25">
        <v>0.31024420231949995</v>
      </c>
      <c r="AB12" s="25">
        <v>0.30724420231949995</v>
      </c>
      <c r="AC12" s="25">
        <v>0.30424420231949995</v>
      </c>
      <c r="AD12" s="25">
        <v>0.2982442023195</v>
      </c>
      <c r="AE12" s="25">
        <v>0.29424420231949999</v>
      </c>
      <c r="AF12">
        <f t="shared" si="0"/>
        <v>0.3081775356528334</v>
      </c>
    </row>
    <row r="13" spans="1:32" x14ac:dyDescent="0.25">
      <c r="A13" s="23">
        <v>37316</v>
      </c>
      <c r="B13" s="24">
        <v>0.30070294035068995</v>
      </c>
      <c r="C13" s="25">
        <v>0.30070294035068995</v>
      </c>
      <c r="D13" s="25">
        <v>0.30170294035068995</v>
      </c>
      <c r="E13" s="25">
        <v>0.30270294035068995</v>
      </c>
      <c r="F13" s="25">
        <v>0.30440294035068999</v>
      </c>
      <c r="G13" s="25">
        <v>0.30440294035068999</v>
      </c>
      <c r="H13" s="25">
        <v>0.30540294035068999</v>
      </c>
      <c r="I13" s="25">
        <v>0.30840294035068999</v>
      </c>
      <c r="J13" s="25">
        <v>0.30840294035068999</v>
      </c>
      <c r="K13" s="25">
        <v>0.30840294035068999</v>
      </c>
      <c r="L13" s="25">
        <v>0.30940294035068999</v>
      </c>
      <c r="M13" s="25">
        <v>0.30740294035068999</v>
      </c>
      <c r="N13" s="25">
        <v>0.30690294035068999</v>
      </c>
      <c r="O13" s="25">
        <v>0.30590294035068999</v>
      </c>
      <c r="P13" s="25">
        <v>0.29790294035068998</v>
      </c>
      <c r="Q13" s="25">
        <v>0.29690294035068998</v>
      </c>
      <c r="R13" s="25">
        <v>0.29690294035068998</v>
      </c>
      <c r="S13" s="25">
        <v>0.29790294035068998</v>
      </c>
      <c r="T13" s="25">
        <v>0.29790294035068998</v>
      </c>
      <c r="U13" s="25">
        <v>0.29890294035068998</v>
      </c>
      <c r="V13" s="25">
        <v>0.30140294035068999</v>
      </c>
      <c r="W13" s="25">
        <v>0.30440294035068999</v>
      </c>
      <c r="X13" s="25">
        <v>0.30840294035068999</v>
      </c>
      <c r="Y13" s="25">
        <v>0.30840294035068999</v>
      </c>
      <c r="Z13" s="25">
        <v>0.30540294035068999</v>
      </c>
      <c r="AA13" s="25">
        <v>0.30540294035068999</v>
      </c>
      <c r="AB13" s="25">
        <v>0.30240294035068999</v>
      </c>
      <c r="AC13" s="25">
        <v>0.29940294035068998</v>
      </c>
      <c r="AD13" s="25">
        <v>0.29340294035068998</v>
      </c>
      <c r="AE13" s="25">
        <v>0.28940294035068997</v>
      </c>
      <c r="AF13">
        <f t="shared" si="0"/>
        <v>0.30264294035069006</v>
      </c>
    </row>
    <row r="14" spans="1:32" x14ac:dyDescent="0.25">
      <c r="A14" s="23">
        <v>37347</v>
      </c>
      <c r="B14" s="24">
        <v>0.29401557677562995</v>
      </c>
      <c r="C14" s="25">
        <v>0.29401557677562995</v>
      </c>
      <c r="D14" s="25">
        <v>0.29501557677562995</v>
      </c>
      <c r="E14" s="25">
        <v>0.29601557677562995</v>
      </c>
      <c r="F14" s="25">
        <v>0.29771557677562999</v>
      </c>
      <c r="G14" s="25">
        <v>0.29771557677562999</v>
      </c>
      <c r="H14" s="25">
        <v>0.29871557677562999</v>
      </c>
      <c r="I14" s="25">
        <v>0.30171557677562999</v>
      </c>
      <c r="J14" s="25">
        <v>0.30171557677562999</v>
      </c>
      <c r="K14" s="25">
        <v>0.30171557677562999</v>
      </c>
      <c r="L14" s="25">
        <v>0.30371557677562999</v>
      </c>
      <c r="M14" s="25">
        <v>0.30171557677562999</v>
      </c>
      <c r="N14" s="25">
        <v>0.30121557677562999</v>
      </c>
      <c r="O14" s="25">
        <v>0.30071557677562999</v>
      </c>
      <c r="P14" s="25">
        <v>0.29271557677562998</v>
      </c>
      <c r="Q14" s="25">
        <v>0.29271557677562998</v>
      </c>
      <c r="R14" s="25">
        <v>0.29271557677562998</v>
      </c>
      <c r="S14" s="25">
        <v>0.29371557677562998</v>
      </c>
      <c r="T14" s="25">
        <v>0.29371557677562998</v>
      </c>
      <c r="U14" s="25">
        <v>0.29471557677562998</v>
      </c>
      <c r="V14" s="25">
        <v>0.29721557677562999</v>
      </c>
      <c r="W14" s="25">
        <v>0.30021557677562999</v>
      </c>
      <c r="X14" s="25">
        <v>0.30271557677562999</v>
      </c>
      <c r="Y14" s="25">
        <v>0.30271557677562999</v>
      </c>
      <c r="Z14" s="25">
        <v>0.29871557677562999</v>
      </c>
      <c r="AA14" s="25">
        <v>0.29871557677562999</v>
      </c>
      <c r="AB14" s="25">
        <v>0.29671557677562999</v>
      </c>
      <c r="AC14" s="25">
        <v>0.29371557677562998</v>
      </c>
      <c r="AD14" s="25">
        <v>0.28821557677562998</v>
      </c>
      <c r="AE14" s="25">
        <v>0.28621557677562998</v>
      </c>
      <c r="AF14">
        <f t="shared" si="0"/>
        <v>0.29703891010896333</v>
      </c>
    </row>
    <row r="15" spans="1:32" x14ac:dyDescent="0.25">
      <c r="A15" s="23">
        <v>37377</v>
      </c>
      <c r="B15" s="24">
        <v>0.28842214847281</v>
      </c>
      <c r="C15" s="25">
        <v>0.28842214847281</v>
      </c>
      <c r="D15" s="25">
        <v>0.28942214847281</v>
      </c>
      <c r="E15" s="25">
        <v>0.29042214847281</v>
      </c>
      <c r="F15" s="25">
        <v>0.29212214847280998</v>
      </c>
      <c r="G15" s="25">
        <v>0.29212214847280998</v>
      </c>
      <c r="H15" s="25">
        <v>0.29312214847280998</v>
      </c>
      <c r="I15" s="25">
        <v>0.29612214847280999</v>
      </c>
      <c r="J15" s="25">
        <v>0.29612214847280999</v>
      </c>
      <c r="K15" s="25">
        <v>0.29612214847280999</v>
      </c>
      <c r="L15" s="25">
        <v>0.29812214847280999</v>
      </c>
      <c r="M15" s="25">
        <v>0.29612214847280999</v>
      </c>
      <c r="N15" s="25">
        <v>0.29562214847280999</v>
      </c>
      <c r="O15" s="25">
        <v>0.29462214847280999</v>
      </c>
      <c r="P15" s="25">
        <v>0.28662214847280998</v>
      </c>
      <c r="Q15" s="25">
        <v>0.28662214847280998</v>
      </c>
      <c r="R15" s="25">
        <v>0.28662214847280998</v>
      </c>
      <c r="S15" s="25">
        <v>0.28762214847280998</v>
      </c>
      <c r="T15" s="25">
        <v>0.28762214847280998</v>
      </c>
      <c r="U15" s="25">
        <v>0.28862214847280998</v>
      </c>
      <c r="V15" s="25">
        <v>0.29112214847280998</v>
      </c>
      <c r="W15" s="25">
        <v>0.29412214847280999</v>
      </c>
      <c r="X15" s="25">
        <v>0.29662214847280999</v>
      </c>
      <c r="Y15" s="25">
        <v>0.29662214847280999</v>
      </c>
      <c r="Z15" s="25">
        <v>0.29262214847280998</v>
      </c>
      <c r="AA15" s="25">
        <v>0.29262214847280998</v>
      </c>
      <c r="AB15" s="25">
        <v>0.29162214847280998</v>
      </c>
      <c r="AC15" s="25">
        <v>0.28862214847280998</v>
      </c>
      <c r="AD15" s="25">
        <v>0.28362214847280998</v>
      </c>
      <c r="AE15" s="25">
        <v>0.28162214847280997</v>
      </c>
      <c r="AF15">
        <f t="shared" si="0"/>
        <v>0.29132881513947667</v>
      </c>
    </row>
    <row r="16" spans="1:32" x14ac:dyDescent="0.25">
      <c r="A16" s="23">
        <v>37408</v>
      </c>
      <c r="B16" s="24">
        <v>0.28194009498592998</v>
      </c>
      <c r="C16" s="25">
        <v>0.28194009498592998</v>
      </c>
      <c r="D16" s="25">
        <v>0.28294009498592998</v>
      </c>
      <c r="E16" s="25">
        <v>0.28394009498592998</v>
      </c>
      <c r="F16" s="25">
        <v>0.28564009498593002</v>
      </c>
      <c r="G16" s="25">
        <v>0.28564009498593002</v>
      </c>
      <c r="H16" s="25">
        <v>0.28664009498593002</v>
      </c>
      <c r="I16" s="25">
        <v>0.28964009498593002</v>
      </c>
      <c r="J16" s="25">
        <v>0.28964009498593002</v>
      </c>
      <c r="K16" s="25">
        <v>0.28964009498593002</v>
      </c>
      <c r="L16" s="25">
        <v>0.29164009498593002</v>
      </c>
      <c r="M16" s="25">
        <v>0.28964009498593002</v>
      </c>
      <c r="N16" s="25">
        <v>0.28914009498593002</v>
      </c>
      <c r="O16" s="25">
        <v>0.28764009498593002</v>
      </c>
      <c r="P16" s="25">
        <v>0.28064009498593001</v>
      </c>
      <c r="Q16" s="25">
        <v>0.28264009498593001</v>
      </c>
      <c r="R16" s="25">
        <v>0.28264009498593001</v>
      </c>
      <c r="S16" s="25">
        <v>0.28364009498593001</v>
      </c>
      <c r="T16" s="25">
        <v>0.28364009498593001</v>
      </c>
      <c r="U16" s="25">
        <v>0.28464009498593001</v>
      </c>
      <c r="V16" s="25">
        <v>0.28714009498593002</v>
      </c>
      <c r="W16" s="25">
        <v>0.29014009498593002</v>
      </c>
      <c r="X16" s="25">
        <v>0.29264009498593002</v>
      </c>
      <c r="Y16" s="25">
        <v>0.29264009498593002</v>
      </c>
      <c r="Z16" s="25">
        <v>0.28864009498593002</v>
      </c>
      <c r="AA16" s="25">
        <v>0.28864009498593002</v>
      </c>
      <c r="AB16" s="25">
        <v>0.28764009498593002</v>
      </c>
      <c r="AC16" s="25">
        <v>0.28364009498593001</v>
      </c>
      <c r="AD16" s="25">
        <v>0.27864009498593001</v>
      </c>
      <c r="AE16" s="25">
        <v>0.27664009498593001</v>
      </c>
      <c r="AF16">
        <f t="shared" si="0"/>
        <v>0.28599676165259674</v>
      </c>
    </row>
    <row r="17" spans="1:32" x14ac:dyDescent="0.25">
      <c r="A17" s="23">
        <v>37438</v>
      </c>
      <c r="B17" s="24">
        <v>0.27701058301032999</v>
      </c>
      <c r="C17" s="25">
        <v>0.27701058301032999</v>
      </c>
      <c r="D17" s="25">
        <v>0.27801058301032999</v>
      </c>
      <c r="E17" s="25">
        <v>0.27901058301032999</v>
      </c>
      <c r="F17" s="25">
        <v>0.28071058301032997</v>
      </c>
      <c r="G17" s="25">
        <v>0.28071058301032997</v>
      </c>
      <c r="H17" s="25">
        <v>0.28171058301032997</v>
      </c>
      <c r="I17" s="25">
        <v>0.28471058301032998</v>
      </c>
      <c r="J17" s="25">
        <v>0.28471058301032998</v>
      </c>
      <c r="K17" s="25">
        <v>0.28471058301032998</v>
      </c>
      <c r="L17" s="25">
        <v>0.28671058301032998</v>
      </c>
      <c r="M17" s="25">
        <v>0.28471058301032998</v>
      </c>
      <c r="N17" s="25">
        <v>0.28421058301032998</v>
      </c>
      <c r="O17" s="25">
        <v>0.28221058301032997</v>
      </c>
      <c r="P17" s="25">
        <v>0.27621058301033002</v>
      </c>
      <c r="Q17" s="25">
        <v>0.27821058301033003</v>
      </c>
      <c r="R17" s="25">
        <v>0.27821058301033003</v>
      </c>
      <c r="S17" s="25">
        <v>0.27921058301033003</v>
      </c>
      <c r="T17" s="25">
        <v>0.27921058301033003</v>
      </c>
      <c r="U17" s="25">
        <v>0.28021058301033003</v>
      </c>
      <c r="V17" s="25">
        <v>0.28271058301032997</v>
      </c>
      <c r="W17" s="25">
        <v>0.28571058301032998</v>
      </c>
      <c r="X17" s="25">
        <v>0.28821058301032998</v>
      </c>
      <c r="Y17" s="25">
        <v>0.28821058301032998</v>
      </c>
      <c r="Z17" s="25">
        <v>0.28421058301032998</v>
      </c>
      <c r="AA17" s="25">
        <v>0.28421058301032998</v>
      </c>
      <c r="AB17" s="25">
        <v>0.28321058301032997</v>
      </c>
      <c r="AC17" s="25">
        <v>0.27921058301033003</v>
      </c>
      <c r="AD17" s="25">
        <v>0.27421058301033002</v>
      </c>
      <c r="AE17" s="25">
        <v>0.27221058301033002</v>
      </c>
      <c r="AF17">
        <f t="shared" si="0"/>
        <v>0.28131724967699662</v>
      </c>
    </row>
    <row r="18" spans="1:32" x14ac:dyDescent="0.25">
      <c r="A18" s="23">
        <v>37469</v>
      </c>
      <c r="B18" s="24">
        <v>0.27282892254706004</v>
      </c>
      <c r="C18" s="25">
        <v>0.27282892254706004</v>
      </c>
      <c r="D18" s="25">
        <v>0.27382892254705998</v>
      </c>
      <c r="E18" s="25">
        <v>0.27482892254705998</v>
      </c>
      <c r="F18" s="25">
        <v>0.27652892254706002</v>
      </c>
      <c r="G18" s="25">
        <v>0.27652892254706002</v>
      </c>
      <c r="H18" s="25">
        <v>0.27752892254706002</v>
      </c>
      <c r="I18" s="25">
        <v>0.28052892254706002</v>
      </c>
      <c r="J18" s="25">
        <v>0.28052892254706002</v>
      </c>
      <c r="K18" s="25">
        <v>0.28052892254706002</v>
      </c>
      <c r="L18" s="25">
        <v>0.28252892254706002</v>
      </c>
      <c r="M18" s="25">
        <v>0.28052892254706002</v>
      </c>
      <c r="N18" s="25">
        <v>0.28002892254706002</v>
      </c>
      <c r="O18" s="25">
        <v>0.27752892254706002</v>
      </c>
      <c r="P18" s="25">
        <v>0.27252892254706002</v>
      </c>
      <c r="Q18" s="25">
        <v>0.27352892254706002</v>
      </c>
      <c r="R18" s="25">
        <v>0.27352892254706002</v>
      </c>
      <c r="S18" s="25">
        <v>0.27452892254706002</v>
      </c>
      <c r="T18" s="25">
        <v>0.27452892254706002</v>
      </c>
      <c r="U18" s="25">
        <v>0.27552892254706002</v>
      </c>
      <c r="V18" s="25">
        <v>0.27802892254706002</v>
      </c>
      <c r="W18" s="25">
        <v>0.28102892254706002</v>
      </c>
      <c r="X18" s="25">
        <v>0.28352892254706002</v>
      </c>
      <c r="Y18" s="25">
        <v>0.28352892254706002</v>
      </c>
      <c r="Z18" s="25">
        <v>0.27952892254706002</v>
      </c>
      <c r="AA18" s="25">
        <v>0.27952892254706002</v>
      </c>
      <c r="AB18" s="25">
        <v>0.27952892254706002</v>
      </c>
      <c r="AC18" s="25">
        <v>0.27552892254706002</v>
      </c>
      <c r="AD18" s="25">
        <v>0.27052892254706001</v>
      </c>
      <c r="AE18" s="25">
        <v>0.26852892254706001</v>
      </c>
      <c r="AF18">
        <f t="shared" si="0"/>
        <v>0.27701892254706001</v>
      </c>
    </row>
    <row r="19" spans="1:32" x14ac:dyDescent="0.25">
      <c r="A19" s="23">
        <v>37500</v>
      </c>
      <c r="B19" s="24">
        <v>0.26872845995784994</v>
      </c>
      <c r="C19" s="25">
        <v>0.26872845995784994</v>
      </c>
      <c r="D19" s="25">
        <v>0.26972845995784994</v>
      </c>
      <c r="E19" s="25">
        <v>0.27072845995784994</v>
      </c>
      <c r="F19" s="25">
        <v>0.27242845995784998</v>
      </c>
      <c r="G19" s="25">
        <v>0.27242845995784998</v>
      </c>
      <c r="H19" s="25">
        <v>0.27342845995784998</v>
      </c>
      <c r="I19" s="25">
        <v>0.27642845995784998</v>
      </c>
      <c r="J19" s="25">
        <v>0.27642845995784998</v>
      </c>
      <c r="K19" s="25">
        <v>0.27642845995784998</v>
      </c>
      <c r="L19" s="25">
        <v>0.27842845995784998</v>
      </c>
      <c r="M19" s="25">
        <v>0.27642845995784998</v>
      </c>
      <c r="N19" s="25">
        <v>0.27592845995784998</v>
      </c>
      <c r="O19" s="25">
        <v>0.27342845995784998</v>
      </c>
      <c r="P19" s="25">
        <v>0.26942845995784998</v>
      </c>
      <c r="Q19" s="25">
        <v>0.26942845995784998</v>
      </c>
      <c r="R19" s="25">
        <v>0.26942845995784998</v>
      </c>
      <c r="S19" s="25">
        <v>0.27042845995784998</v>
      </c>
      <c r="T19" s="25">
        <v>0.27042845995784998</v>
      </c>
      <c r="U19" s="25">
        <v>0.27142845995784998</v>
      </c>
      <c r="V19" s="25">
        <v>0.27392845995784998</v>
      </c>
      <c r="W19" s="25">
        <v>0.27692845995784998</v>
      </c>
      <c r="X19" s="25">
        <v>0.27942845995784998</v>
      </c>
      <c r="Y19" s="25">
        <v>0.27942845995784998</v>
      </c>
      <c r="Z19" s="25">
        <v>0.27542845995784998</v>
      </c>
      <c r="AA19" s="25">
        <v>0.27542845995784998</v>
      </c>
      <c r="AB19" s="25">
        <v>0.27542845995784998</v>
      </c>
      <c r="AC19" s="25">
        <v>0.27142845995784998</v>
      </c>
      <c r="AD19" s="25">
        <v>0.26692845995784997</v>
      </c>
      <c r="AE19" s="25">
        <v>0.26492845995784997</v>
      </c>
      <c r="AF19">
        <f t="shared" si="0"/>
        <v>0.27298512662451668</v>
      </c>
    </row>
    <row r="20" spans="1:32" x14ac:dyDescent="0.25">
      <c r="A20" s="23">
        <v>37530</v>
      </c>
      <c r="B20" s="24">
        <v>0.26400917885020997</v>
      </c>
      <c r="C20" s="25">
        <v>0.26400917885020997</v>
      </c>
      <c r="D20" s="25">
        <v>0.26500917885020997</v>
      </c>
      <c r="E20" s="25">
        <v>0.26600917885020997</v>
      </c>
      <c r="F20" s="25">
        <v>0.26770917885020995</v>
      </c>
      <c r="G20" s="25">
        <v>0.26770917885020995</v>
      </c>
      <c r="H20" s="25">
        <v>0.26870917885020995</v>
      </c>
      <c r="I20" s="25">
        <v>0.27170917885020995</v>
      </c>
      <c r="J20" s="25">
        <v>0.27170917885020995</v>
      </c>
      <c r="K20" s="25">
        <v>0.27170917885020995</v>
      </c>
      <c r="L20" s="25">
        <v>0.27370917885020996</v>
      </c>
      <c r="M20" s="25">
        <v>0.27170917885020995</v>
      </c>
      <c r="N20" s="25">
        <v>0.27120917885020995</v>
      </c>
      <c r="O20" s="25">
        <v>0.26870917885020995</v>
      </c>
      <c r="P20" s="25">
        <v>0.26570917885020995</v>
      </c>
      <c r="Q20" s="25">
        <v>0.26570917885020995</v>
      </c>
      <c r="R20" s="25">
        <v>0.26570917885020995</v>
      </c>
      <c r="S20" s="25">
        <v>0.26670917885020995</v>
      </c>
      <c r="T20" s="25">
        <v>0.26670917885020995</v>
      </c>
      <c r="U20" s="25">
        <v>0.26770917885020995</v>
      </c>
      <c r="V20" s="25">
        <v>0.27020917885020995</v>
      </c>
      <c r="W20" s="25">
        <v>0.27320917885020995</v>
      </c>
      <c r="X20" s="25">
        <v>0.27570917885020996</v>
      </c>
      <c r="Y20" s="25">
        <v>0.27570917885020996</v>
      </c>
      <c r="Z20" s="25">
        <v>0.27170917885020995</v>
      </c>
      <c r="AA20" s="25">
        <v>0.27170917885020995</v>
      </c>
      <c r="AB20" s="25">
        <v>0.27170917885020995</v>
      </c>
      <c r="AC20" s="25">
        <v>0.26770917885020995</v>
      </c>
      <c r="AD20" s="25">
        <v>0.26320917885020995</v>
      </c>
      <c r="AE20" s="25">
        <v>0.26120917885020994</v>
      </c>
      <c r="AF20">
        <f t="shared" si="0"/>
        <v>0.26879917885020993</v>
      </c>
    </row>
    <row r="21" spans="1:32" x14ac:dyDescent="0.25">
      <c r="A21" s="23">
        <v>37561</v>
      </c>
      <c r="B21" s="24">
        <v>0.26048223024777001</v>
      </c>
      <c r="C21" s="25">
        <v>0.26048223024777001</v>
      </c>
      <c r="D21" s="25">
        <v>0.26148223024777001</v>
      </c>
      <c r="E21" s="25">
        <v>0.26248223024777001</v>
      </c>
      <c r="F21" s="25">
        <v>0.26418223024776999</v>
      </c>
      <c r="G21" s="25">
        <v>0.26418223024776999</v>
      </c>
      <c r="H21" s="25">
        <v>0.26518223024776999</v>
      </c>
      <c r="I21" s="25">
        <v>0.26818223024776999</v>
      </c>
      <c r="J21" s="25">
        <v>0.26818223024776999</v>
      </c>
      <c r="K21" s="25">
        <v>0.26818223024776999</v>
      </c>
      <c r="L21" s="25">
        <v>0.27018223024776999</v>
      </c>
      <c r="M21" s="25">
        <v>0.26818223024776999</v>
      </c>
      <c r="N21" s="25">
        <v>0.26768223024776999</v>
      </c>
      <c r="O21" s="25">
        <v>0.26518223024776999</v>
      </c>
      <c r="P21" s="25">
        <v>0.26318223024776999</v>
      </c>
      <c r="Q21" s="25">
        <v>0.26318223024776999</v>
      </c>
      <c r="R21" s="25">
        <v>0.26318223024776999</v>
      </c>
      <c r="S21" s="25">
        <v>0.26418223024776999</v>
      </c>
      <c r="T21" s="25">
        <v>0.26418223024776999</v>
      </c>
      <c r="U21" s="25">
        <v>0.26518223024776999</v>
      </c>
      <c r="V21" s="25">
        <v>0.26768223024776999</v>
      </c>
      <c r="W21" s="25">
        <v>0.27068223024776999</v>
      </c>
      <c r="X21" s="25">
        <v>0.27318223024777</v>
      </c>
      <c r="Y21" s="25">
        <v>0.27318223024777</v>
      </c>
      <c r="Z21" s="25">
        <v>0.26918223024776999</v>
      </c>
      <c r="AA21" s="25">
        <v>0.26918223024776999</v>
      </c>
      <c r="AB21" s="25">
        <v>0.26918223024776999</v>
      </c>
      <c r="AC21" s="25">
        <v>0.26518223024776999</v>
      </c>
      <c r="AD21" s="25">
        <v>0.26068223024776999</v>
      </c>
      <c r="AE21" s="25">
        <v>0.25868223024776998</v>
      </c>
      <c r="AF21">
        <f t="shared" si="0"/>
        <v>0.2658055635811033</v>
      </c>
    </row>
    <row r="22" spans="1:32" x14ac:dyDescent="0.25">
      <c r="A22" s="23">
        <v>37591</v>
      </c>
      <c r="B22" s="24">
        <v>0.25804202896752998</v>
      </c>
      <c r="C22" s="25">
        <v>0.25804202896752998</v>
      </c>
      <c r="D22" s="25">
        <v>0.25904202896752998</v>
      </c>
      <c r="E22" s="25">
        <v>0.26004202896752998</v>
      </c>
      <c r="F22" s="25">
        <v>0.26174202896752996</v>
      </c>
      <c r="G22" s="25">
        <v>0.26174202896752996</v>
      </c>
      <c r="H22" s="25">
        <v>0.26274202896752996</v>
      </c>
      <c r="I22" s="25">
        <v>0.26574202896752996</v>
      </c>
      <c r="J22" s="25">
        <v>0.26574202896752996</v>
      </c>
      <c r="K22" s="25">
        <v>0.26574202896752996</v>
      </c>
      <c r="L22" s="25">
        <v>0.26774202896752997</v>
      </c>
      <c r="M22" s="25">
        <v>0.26574202896752996</v>
      </c>
      <c r="N22" s="25">
        <v>0.26524202896752996</v>
      </c>
      <c r="O22" s="25">
        <v>0.26274202896752996</v>
      </c>
      <c r="P22" s="25">
        <v>0.26174202896752996</v>
      </c>
      <c r="Q22" s="25">
        <v>0.26174202896752996</v>
      </c>
      <c r="R22" s="25">
        <v>0.26174202896752996</v>
      </c>
      <c r="S22" s="25">
        <v>0.26174202896752996</v>
      </c>
      <c r="T22" s="25">
        <v>0.26174202896752996</v>
      </c>
      <c r="U22" s="25">
        <v>0.26074202896752996</v>
      </c>
      <c r="V22" s="25">
        <v>0.26324202896752996</v>
      </c>
      <c r="W22" s="25">
        <v>0.26624202896752996</v>
      </c>
      <c r="X22" s="25">
        <v>0.26874202896752997</v>
      </c>
      <c r="Y22" s="25">
        <v>0.26874202896752997</v>
      </c>
      <c r="Z22" s="25">
        <v>0.26474202896752996</v>
      </c>
      <c r="AA22" s="25">
        <v>0.26474202896752996</v>
      </c>
      <c r="AB22" s="25">
        <v>0.26474202896752996</v>
      </c>
      <c r="AC22" s="25">
        <v>0.26074202896752996</v>
      </c>
      <c r="AD22" s="25">
        <v>0.25624202896752996</v>
      </c>
      <c r="AE22" s="25">
        <v>0.25424202896752995</v>
      </c>
      <c r="AF22">
        <f t="shared" si="0"/>
        <v>0.26273202896752995</v>
      </c>
    </row>
    <row r="23" spans="1:32" x14ac:dyDescent="0.25">
      <c r="A23" s="23">
        <v>37622</v>
      </c>
      <c r="B23" s="24">
        <v>0.25414864985985997</v>
      </c>
      <c r="C23" s="25">
        <v>0.25414864985985997</v>
      </c>
      <c r="D23" s="25">
        <v>0.25514864985985997</v>
      </c>
      <c r="E23" s="25">
        <v>0.25614864985985997</v>
      </c>
      <c r="F23" s="25">
        <v>0.25784864985985995</v>
      </c>
      <c r="G23" s="25">
        <v>0.25784864985985995</v>
      </c>
      <c r="H23" s="25">
        <v>0.25884864985985995</v>
      </c>
      <c r="I23" s="25">
        <v>0.26184864985985995</v>
      </c>
      <c r="J23" s="25">
        <v>0.26184864985985995</v>
      </c>
      <c r="K23" s="25">
        <v>0.26184864985985995</v>
      </c>
      <c r="L23" s="25">
        <v>0.26384864985985995</v>
      </c>
      <c r="M23" s="25">
        <v>0.26184864985985995</v>
      </c>
      <c r="N23" s="25">
        <v>0.26134864985985995</v>
      </c>
      <c r="O23" s="25">
        <v>0.25884864985985995</v>
      </c>
      <c r="P23" s="25">
        <v>0.25884864985985995</v>
      </c>
      <c r="Q23" s="25">
        <v>0.25884864985985995</v>
      </c>
      <c r="R23" s="25">
        <v>0.25884864985985995</v>
      </c>
      <c r="S23" s="25">
        <v>0.25884864985985995</v>
      </c>
      <c r="T23" s="25">
        <v>0.25884864985985995</v>
      </c>
      <c r="U23" s="25">
        <v>0.25784864985985995</v>
      </c>
      <c r="V23" s="25">
        <v>0.26034864985985995</v>
      </c>
      <c r="W23" s="25">
        <v>0.26234864985985995</v>
      </c>
      <c r="X23" s="25">
        <v>0.26484864985985995</v>
      </c>
      <c r="Y23" s="25">
        <v>0.26484864985985995</v>
      </c>
      <c r="Z23" s="25">
        <v>0.26084864985985995</v>
      </c>
      <c r="AA23" s="25">
        <v>0.26084864985985995</v>
      </c>
      <c r="AB23" s="25">
        <v>0.26084864985985995</v>
      </c>
      <c r="AC23" s="25">
        <v>0.25684864985985995</v>
      </c>
      <c r="AD23" s="25">
        <v>0.25234864985985994</v>
      </c>
      <c r="AE23" s="25">
        <v>0.25134864985986</v>
      </c>
      <c r="AF23">
        <f t="shared" si="0"/>
        <v>0.25910531652652663</v>
      </c>
    </row>
    <row r="24" spans="1:32" x14ac:dyDescent="0.25">
      <c r="A24" s="23">
        <v>37653</v>
      </c>
      <c r="B24" s="24">
        <v>0.25186991805607001</v>
      </c>
      <c r="C24" s="25">
        <v>0.25186991805607001</v>
      </c>
      <c r="D24" s="25">
        <v>0.25186991805607001</v>
      </c>
      <c r="E24" s="25">
        <v>0.25386991805607001</v>
      </c>
      <c r="F24" s="25">
        <v>0.25486991805607001</v>
      </c>
      <c r="G24" s="25">
        <v>0.25636991805607001</v>
      </c>
      <c r="H24" s="25">
        <v>0.25636991805607001</v>
      </c>
      <c r="I24" s="25">
        <v>0.25736991805607001</v>
      </c>
      <c r="J24" s="25">
        <v>0.25736991805607001</v>
      </c>
      <c r="K24" s="25">
        <v>0.25736991805607001</v>
      </c>
      <c r="L24" s="25">
        <v>0.25736991805607001</v>
      </c>
      <c r="M24" s="25">
        <v>0.25636991805607001</v>
      </c>
      <c r="N24" s="25">
        <v>0.25636991805607001</v>
      </c>
      <c r="O24" s="25">
        <v>0.25636991805607001</v>
      </c>
      <c r="P24" s="25">
        <v>0.25386991805607001</v>
      </c>
      <c r="Q24" s="25">
        <v>0.25136991805607001</v>
      </c>
      <c r="R24" s="25">
        <v>0.25136991805607001</v>
      </c>
      <c r="S24" s="25">
        <v>0.25336991805607001</v>
      </c>
      <c r="T24" s="25">
        <v>0.25336991805607001</v>
      </c>
      <c r="U24" s="25">
        <v>0.25486991805607001</v>
      </c>
      <c r="V24" s="25">
        <v>0.25686991805607001</v>
      </c>
      <c r="W24" s="25">
        <v>0.25786991805607001</v>
      </c>
      <c r="X24" s="25">
        <v>0.26036991805606996</v>
      </c>
      <c r="Y24" s="25">
        <v>0.26036991805606996</v>
      </c>
      <c r="Z24" s="25">
        <v>0.25536991805607001</v>
      </c>
      <c r="AA24" s="25">
        <v>0.25536991805607001</v>
      </c>
      <c r="AB24" s="25">
        <v>0.25536991805607001</v>
      </c>
      <c r="AC24" s="25">
        <v>0.25136991805607001</v>
      </c>
      <c r="AD24" s="25">
        <v>0.24686991805606998</v>
      </c>
      <c r="AE24" s="25">
        <v>0.24886991805606998</v>
      </c>
      <c r="AF24">
        <f t="shared" si="0"/>
        <v>0.25475325138940336</v>
      </c>
    </row>
    <row r="25" spans="1:32" x14ac:dyDescent="0.25">
      <c r="A25" s="23">
        <v>37681</v>
      </c>
      <c r="B25" s="24">
        <v>0.24957531636721</v>
      </c>
      <c r="C25" s="25">
        <v>0.24957531636721</v>
      </c>
      <c r="D25" s="25">
        <v>0.24957531636721</v>
      </c>
      <c r="E25" s="25">
        <v>0.25157531636720998</v>
      </c>
      <c r="F25" s="25">
        <v>0.25257531636720998</v>
      </c>
      <c r="G25" s="25">
        <v>0.25407531636720998</v>
      </c>
      <c r="H25" s="25">
        <v>0.25407531636720998</v>
      </c>
      <c r="I25" s="25">
        <v>0.25507531636720998</v>
      </c>
      <c r="J25" s="25">
        <v>0.25507531636720998</v>
      </c>
      <c r="K25" s="25">
        <v>0.25507531636720998</v>
      </c>
      <c r="L25" s="25">
        <v>0.25507531636720998</v>
      </c>
      <c r="M25" s="25">
        <v>0.25407531636720998</v>
      </c>
      <c r="N25" s="25">
        <v>0.25407531636720998</v>
      </c>
      <c r="O25" s="25">
        <v>0.25407531636720998</v>
      </c>
      <c r="P25" s="25">
        <v>0.25157531636720998</v>
      </c>
      <c r="Q25" s="25">
        <v>0.24907531636721</v>
      </c>
      <c r="R25" s="25">
        <v>0.24907531636721</v>
      </c>
      <c r="S25" s="25">
        <v>0.25007531636720998</v>
      </c>
      <c r="T25" s="25">
        <v>0.25007531636720998</v>
      </c>
      <c r="U25" s="25">
        <v>0.25157531636720998</v>
      </c>
      <c r="V25" s="25">
        <v>0.25357531636720998</v>
      </c>
      <c r="W25" s="25">
        <v>0.25357531636720998</v>
      </c>
      <c r="X25" s="25">
        <v>0.25607531636720998</v>
      </c>
      <c r="Y25" s="25">
        <v>0.25607531636720998</v>
      </c>
      <c r="Z25" s="25">
        <v>0.25107531636720998</v>
      </c>
      <c r="AA25" s="25">
        <v>0.25107531636720998</v>
      </c>
      <c r="AB25" s="25">
        <v>0.25107531636720998</v>
      </c>
      <c r="AC25" s="25">
        <v>0.24707531636721</v>
      </c>
      <c r="AD25" s="25">
        <v>0.24257531636721</v>
      </c>
      <c r="AE25" s="25">
        <v>0.24557531636721</v>
      </c>
      <c r="AF25">
        <f t="shared" si="0"/>
        <v>0.25175864970054335</v>
      </c>
    </row>
    <row r="26" spans="1:32" x14ac:dyDescent="0.25">
      <c r="A26" s="23">
        <v>37712</v>
      </c>
      <c r="B26" s="24">
        <v>0.24706180138500003</v>
      </c>
      <c r="C26" s="25">
        <v>0.24706180138500003</v>
      </c>
      <c r="D26" s="25">
        <v>0.24706180138500003</v>
      </c>
      <c r="E26" s="25">
        <v>0.249061801385</v>
      </c>
      <c r="F26" s="25">
        <v>0.250061801385</v>
      </c>
      <c r="G26" s="25">
        <v>0.25156180138500001</v>
      </c>
      <c r="H26" s="25">
        <v>0.25156180138500001</v>
      </c>
      <c r="I26" s="25">
        <v>0.25256180138500001</v>
      </c>
      <c r="J26" s="25">
        <v>0.25256180138500001</v>
      </c>
      <c r="K26" s="25">
        <v>0.25256180138500001</v>
      </c>
      <c r="L26" s="25">
        <v>0.25256180138500001</v>
      </c>
      <c r="M26" s="25">
        <v>0.25156180138500001</v>
      </c>
      <c r="N26" s="25">
        <v>0.25156180138500001</v>
      </c>
      <c r="O26" s="25">
        <v>0.25156180138500001</v>
      </c>
      <c r="P26" s="25">
        <v>0.249061801385</v>
      </c>
      <c r="Q26" s="25">
        <v>0.24656180138500003</v>
      </c>
      <c r="R26" s="25">
        <v>0.24656180138500003</v>
      </c>
      <c r="S26" s="25">
        <v>0.24756180138500003</v>
      </c>
      <c r="T26" s="25">
        <v>0.24756180138500003</v>
      </c>
      <c r="U26" s="25">
        <v>0.249061801385</v>
      </c>
      <c r="V26" s="25">
        <v>0.25106180138500001</v>
      </c>
      <c r="W26" s="25">
        <v>0.25106180138500001</v>
      </c>
      <c r="X26" s="25">
        <v>0.25356180138500001</v>
      </c>
      <c r="Y26" s="25">
        <v>0.25356180138500001</v>
      </c>
      <c r="Z26" s="25">
        <v>0.248561801385</v>
      </c>
      <c r="AA26" s="25">
        <v>0.248561801385</v>
      </c>
      <c r="AB26" s="25">
        <v>0.248561801385</v>
      </c>
      <c r="AC26" s="25">
        <v>0.24456180138500003</v>
      </c>
      <c r="AD26" s="25">
        <v>0.24006180138500002</v>
      </c>
      <c r="AE26" s="25">
        <v>0.24206180138500002</v>
      </c>
      <c r="AF26">
        <f t="shared" si="0"/>
        <v>0.24921180138499999</v>
      </c>
    </row>
    <row r="27" spans="1:32" x14ac:dyDescent="0.25">
      <c r="A27" s="23">
        <v>37742</v>
      </c>
      <c r="B27" s="24">
        <v>0.24447116884323</v>
      </c>
      <c r="C27" s="25">
        <v>0.24447116884323</v>
      </c>
      <c r="D27" s="25">
        <v>0.24447116884323</v>
      </c>
      <c r="E27" s="25">
        <v>0.24647116884323</v>
      </c>
      <c r="F27" s="25">
        <v>0.24747116884323</v>
      </c>
      <c r="G27" s="25">
        <v>0.24897116884323001</v>
      </c>
      <c r="H27" s="25">
        <v>0.24897116884323001</v>
      </c>
      <c r="I27" s="25">
        <v>0.24997116884323001</v>
      </c>
      <c r="J27" s="25">
        <v>0.24997116884323001</v>
      </c>
      <c r="K27" s="25">
        <v>0.24997116884323001</v>
      </c>
      <c r="L27" s="25">
        <v>0.24997116884323001</v>
      </c>
      <c r="M27" s="25">
        <v>0.24897116884323001</v>
      </c>
      <c r="N27" s="25">
        <v>0.24897116884323001</v>
      </c>
      <c r="O27" s="25">
        <v>0.24897116884323001</v>
      </c>
      <c r="P27" s="25">
        <v>0.24647116884323</v>
      </c>
      <c r="Q27" s="25">
        <v>0.24397116884323</v>
      </c>
      <c r="R27" s="25">
        <v>0.24397116884323</v>
      </c>
      <c r="S27" s="25">
        <v>0.24497116884323</v>
      </c>
      <c r="T27" s="25">
        <v>0.24497116884323</v>
      </c>
      <c r="U27" s="25">
        <v>0.24647116884323</v>
      </c>
      <c r="V27" s="25">
        <v>0.24847116884323001</v>
      </c>
      <c r="W27" s="25">
        <v>0.24847116884323001</v>
      </c>
      <c r="X27" s="25">
        <v>0.25097116884323001</v>
      </c>
      <c r="Y27" s="25">
        <v>0.25097116884323001</v>
      </c>
      <c r="Z27" s="25">
        <v>0.24597116884323</v>
      </c>
      <c r="AA27" s="25">
        <v>0.24597116884323</v>
      </c>
      <c r="AB27" s="25">
        <v>0.24597116884323</v>
      </c>
      <c r="AC27" s="25">
        <v>0.24197116884323</v>
      </c>
      <c r="AD27" s="25">
        <v>0.23747116884323</v>
      </c>
      <c r="AE27" s="25">
        <v>0.23947116884323</v>
      </c>
      <c r="AF27">
        <f t="shared" si="0"/>
        <v>0.24662116884323007</v>
      </c>
    </row>
    <row r="28" spans="1:32" x14ac:dyDescent="0.25">
      <c r="A28" s="23">
        <v>37773</v>
      </c>
      <c r="B28" s="24">
        <v>0.24296585831475997</v>
      </c>
      <c r="C28" s="25">
        <v>0.24296585831475997</v>
      </c>
      <c r="D28" s="25">
        <v>0.24296585831475997</v>
      </c>
      <c r="E28" s="25">
        <v>0.24496585831475998</v>
      </c>
      <c r="F28" s="25">
        <v>0.24596585831475998</v>
      </c>
      <c r="G28" s="25">
        <v>0.24746585831475998</v>
      </c>
      <c r="H28" s="25">
        <v>0.24746585831475998</v>
      </c>
      <c r="I28" s="25">
        <v>0.24846585831475998</v>
      </c>
      <c r="J28" s="25">
        <v>0.24846585831475998</v>
      </c>
      <c r="K28" s="25">
        <v>0.24846585831475998</v>
      </c>
      <c r="L28" s="25">
        <v>0.24846585831475998</v>
      </c>
      <c r="M28" s="25">
        <v>0.24746585831475998</v>
      </c>
      <c r="N28" s="25">
        <v>0.24746585831475998</v>
      </c>
      <c r="O28" s="25">
        <v>0.24746585831475998</v>
      </c>
      <c r="P28" s="25">
        <v>0.24496585831475998</v>
      </c>
      <c r="Q28" s="25">
        <v>0.24246585831475997</v>
      </c>
      <c r="R28" s="25">
        <v>0.24246585831475997</v>
      </c>
      <c r="S28" s="25">
        <v>0.24346585831475998</v>
      </c>
      <c r="T28" s="25">
        <v>0.24346585831475998</v>
      </c>
      <c r="U28" s="25">
        <v>0.24496585831475998</v>
      </c>
      <c r="V28" s="25">
        <v>0.24696585831475998</v>
      </c>
      <c r="W28" s="25">
        <v>0.24696585831475998</v>
      </c>
      <c r="X28" s="25">
        <v>0.24946585831475998</v>
      </c>
      <c r="Y28" s="25">
        <v>0.24946585831475998</v>
      </c>
      <c r="Z28" s="25">
        <v>0.24446585831475998</v>
      </c>
      <c r="AA28" s="25">
        <v>0.24446585831475998</v>
      </c>
      <c r="AB28" s="25">
        <v>0.24446585831475998</v>
      </c>
      <c r="AC28" s="25">
        <v>0.24046585831475997</v>
      </c>
      <c r="AD28" s="25">
        <v>0.23596585831475997</v>
      </c>
      <c r="AE28" s="25">
        <v>0.23796585831475997</v>
      </c>
      <c r="AF28">
        <f t="shared" si="0"/>
        <v>0.24511585831475999</v>
      </c>
    </row>
    <row r="29" spans="1:32" x14ac:dyDescent="0.25">
      <c r="A29" s="23">
        <v>37803</v>
      </c>
      <c r="B29" s="24">
        <v>0.23925873422687999</v>
      </c>
      <c r="C29" s="25">
        <v>0.23925873422687999</v>
      </c>
      <c r="D29" s="25">
        <v>0.23925873422687999</v>
      </c>
      <c r="E29" s="25">
        <v>0.24125873422687999</v>
      </c>
      <c r="F29" s="25">
        <v>0.24225873422687999</v>
      </c>
      <c r="G29" s="25">
        <v>0.24375873422687999</v>
      </c>
      <c r="H29" s="25">
        <v>0.24375873422687999</v>
      </c>
      <c r="I29" s="25">
        <v>0.24475873422687996</v>
      </c>
      <c r="J29" s="25">
        <v>0.24475873422687996</v>
      </c>
      <c r="K29" s="25">
        <v>0.24475873422687996</v>
      </c>
      <c r="L29" s="25">
        <v>0.24475873422687996</v>
      </c>
      <c r="M29" s="25">
        <v>0.24375873422687999</v>
      </c>
      <c r="N29" s="25">
        <v>0.24375873422687999</v>
      </c>
      <c r="O29" s="25">
        <v>0.24375873422687999</v>
      </c>
      <c r="P29" s="25">
        <v>0.24125873422687999</v>
      </c>
      <c r="Q29" s="25">
        <v>0.23875873422687999</v>
      </c>
      <c r="R29" s="25">
        <v>0.23875873422687999</v>
      </c>
      <c r="S29" s="25">
        <v>0.23975873422687999</v>
      </c>
      <c r="T29" s="25">
        <v>0.23975873422687999</v>
      </c>
      <c r="U29" s="25">
        <v>0.24125873422687999</v>
      </c>
      <c r="V29" s="25">
        <v>0.24325873422687999</v>
      </c>
      <c r="W29" s="25">
        <v>0.24325873422687999</v>
      </c>
      <c r="X29" s="25">
        <v>0.24575873422687997</v>
      </c>
      <c r="Y29" s="25">
        <v>0.24575873422687997</v>
      </c>
      <c r="Z29" s="25">
        <v>0.24075873422687999</v>
      </c>
      <c r="AA29" s="25">
        <v>0.24075873422687999</v>
      </c>
      <c r="AB29" s="25">
        <v>0.24075873422687999</v>
      </c>
      <c r="AC29" s="25">
        <v>0.23675873422687999</v>
      </c>
      <c r="AD29" s="25">
        <v>0.23225873422687998</v>
      </c>
      <c r="AE29" s="25">
        <v>0.23425873422687998</v>
      </c>
      <c r="AF29">
        <f t="shared" si="0"/>
        <v>0.24140873422687997</v>
      </c>
    </row>
    <row r="30" spans="1:32" x14ac:dyDescent="0.25">
      <c r="A30" s="23">
        <v>37834</v>
      </c>
      <c r="B30" s="24">
        <v>0.23709369127642999</v>
      </c>
      <c r="C30" s="25">
        <v>0.23709369127642999</v>
      </c>
      <c r="D30" s="25">
        <v>0.23709369127642999</v>
      </c>
      <c r="E30" s="25">
        <v>0.23909369127642999</v>
      </c>
      <c r="F30" s="25">
        <v>0.24009369127642999</v>
      </c>
      <c r="G30" s="25">
        <v>0.24159369127642999</v>
      </c>
      <c r="H30" s="25">
        <v>0.24159369127642999</v>
      </c>
      <c r="I30" s="25">
        <v>0.24259369127642996</v>
      </c>
      <c r="J30" s="25">
        <v>0.24259369127642996</v>
      </c>
      <c r="K30" s="25">
        <v>0.24259369127642996</v>
      </c>
      <c r="L30" s="25">
        <v>0.24259369127642996</v>
      </c>
      <c r="M30" s="25">
        <v>0.24159369127642999</v>
      </c>
      <c r="N30" s="25">
        <v>0.24159369127642999</v>
      </c>
      <c r="O30" s="25">
        <v>0.24159369127642999</v>
      </c>
      <c r="P30" s="25">
        <v>0.23909369127642999</v>
      </c>
      <c r="Q30" s="25">
        <v>0.23659369127642998</v>
      </c>
      <c r="R30" s="25">
        <v>0.23659369127642998</v>
      </c>
      <c r="S30" s="25">
        <v>0.23759369127642999</v>
      </c>
      <c r="T30" s="25">
        <v>0.23759369127642999</v>
      </c>
      <c r="U30" s="25">
        <v>0.23909369127642999</v>
      </c>
      <c r="V30" s="25">
        <v>0.24109369127642999</v>
      </c>
      <c r="W30" s="25">
        <v>0.24109369127642999</v>
      </c>
      <c r="X30" s="25">
        <v>0.24359369127642996</v>
      </c>
      <c r="Y30" s="25">
        <v>0.24359369127642996</v>
      </c>
      <c r="Z30" s="25">
        <v>0.23859369127642999</v>
      </c>
      <c r="AA30" s="25">
        <v>0.23859369127642999</v>
      </c>
      <c r="AB30" s="25">
        <v>0.23859369127642999</v>
      </c>
      <c r="AC30" s="25">
        <v>0.23459369127642998</v>
      </c>
      <c r="AD30" s="25">
        <v>0.23009369127642998</v>
      </c>
      <c r="AE30" s="25">
        <v>0.23209369127642998</v>
      </c>
      <c r="AF30">
        <f t="shared" si="0"/>
        <v>0.23924369127642997</v>
      </c>
    </row>
    <row r="31" spans="1:32" x14ac:dyDescent="0.25">
      <c r="A31" s="23">
        <v>37865</v>
      </c>
      <c r="B31" s="24">
        <v>0.23497872260037</v>
      </c>
      <c r="C31" s="25">
        <v>0.23497872260037</v>
      </c>
      <c r="D31" s="25">
        <v>0.23497872260037</v>
      </c>
      <c r="E31" s="25">
        <v>0.23697872260037001</v>
      </c>
      <c r="F31" s="25">
        <v>0.23797872260037001</v>
      </c>
      <c r="G31" s="25">
        <v>0.23947872260037001</v>
      </c>
      <c r="H31" s="25">
        <v>0.23947872260037001</v>
      </c>
      <c r="I31" s="25">
        <v>0.24047872260037001</v>
      </c>
      <c r="J31" s="25">
        <v>0.24047872260037001</v>
      </c>
      <c r="K31" s="25">
        <v>0.24047872260037001</v>
      </c>
      <c r="L31" s="25">
        <v>0.24047872260037001</v>
      </c>
      <c r="M31" s="25">
        <v>0.23947872260037001</v>
      </c>
      <c r="N31" s="25">
        <v>0.23947872260037001</v>
      </c>
      <c r="O31" s="25">
        <v>0.23947872260037001</v>
      </c>
      <c r="P31" s="25">
        <v>0.23697872260037001</v>
      </c>
      <c r="Q31" s="25">
        <v>0.23447872260037</v>
      </c>
      <c r="R31" s="25">
        <v>0.23447872260037</v>
      </c>
      <c r="S31" s="25">
        <v>0.23547872260037001</v>
      </c>
      <c r="T31" s="25">
        <v>0.23547872260037001</v>
      </c>
      <c r="U31" s="25">
        <v>0.23697872260037001</v>
      </c>
      <c r="V31" s="25">
        <v>0.23897872260037001</v>
      </c>
      <c r="W31" s="25">
        <v>0.23897872260037001</v>
      </c>
      <c r="X31" s="25">
        <v>0.24147872260037001</v>
      </c>
      <c r="Y31" s="25">
        <v>0.24147872260037001</v>
      </c>
      <c r="Z31" s="25">
        <v>0.23647872260037001</v>
      </c>
      <c r="AA31" s="25">
        <v>0.23647872260037001</v>
      </c>
      <c r="AB31" s="25">
        <v>0.23647872260037001</v>
      </c>
      <c r="AC31" s="25">
        <v>0.23247872260037</v>
      </c>
      <c r="AD31" s="25">
        <v>0.22797872260037</v>
      </c>
      <c r="AE31" s="25">
        <v>0.22897872260037</v>
      </c>
      <c r="AF31">
        <f t="shared" si="0"/>
        <v>0.23709538926703669</v>
      </c>
    </row>
    <row r="32" spans="1:32" x14ac:dyDescent="0.25">
      <c r="A32" s="23">
        <v>37895</v>
      </c>
      <c r="B32" s="24">
        <v>0.23320316548305001</v>
      </c>
      <c r="C32" s="25">
        <v>0.23320316548305001</v>
      </c>
      <c r="D32" s="25">
        <v>0.23320316548305001</v>
      </c>
      <c r="E32" s="25">
        <v>0.23520316548305001</v>
      </c>
      <c r="F32" s="25">
        <v>0.23620316548305001</v>
      </c>
      <c r="G32" s="25">
        <v>0.23770316548305001</v>
      </c>
      <c r="H32" s="25">
        <v>0.23770316548305001</v>
      </c>
      <c r="I32" s="25">
        <v>0.23870316548305001</v>
      </c>
      <c r="J32" s="25">
        <v>0.23870316548305001</v>
      </c>
      <c r="K32" s="25">
        <v>0.23870316548305001</v>
      </c>
      <c r="L32" s="25">
        <v>0.23870316548305001</v>
      </c>
      <c r="M32" s="25">
        <v>0.23770316548305001</v>
      </c>
      <c r="N32" s="25">
        <v>0.23770316548305001</v>
      </c>
      <c r="O32" s="25">
        <v>0.23770316548305001</v>
      </c>
      <c r="P32" s="25">
        <v>0.23520316548305001</v>
      </c>
      <c r="Q32" s="25">
        <v>0.23270316548305001</v>
      </c>
      <c r="R32" s="25">
        <v>0.23270316548305001</v>
      </c>
      <c r="S32" s="25">
        <v>0.23370316548305001</v>
      </c>
      <c r="T32" s="25">
        <v>0.23370316548305001</v>
      </c>
      <c r="U32" s="25">
        <v>0.23520316548305001</v>
      </c>
      <c r="V32" s="25">
        <v>0.23720316548305001</v>
      </c>
      <c r="W32" s="25">
        <v>0.23720316548305001</v>
      </c>
      <c r="X32" s="25">
        <v>0.23970316548305001</v>
      </c>
      <c r="Y32" s="25">
        <v>0.23970316548305001</v>
      </c>
      <c r="Z32" s="25">
        <v>0.23470316548305001</v>
      </c>
      <c r="AA32" s="25">
        <v>0.23470316548305001</v>
      </c>
      <c r="AB32" s="25">
        <v>0.23470316548305001</v>
      </c>
      <c r="AC32" s="25">
        <v>0.23070316548305</v>
      </c>
      <c r="AD32" s="25">
        <v>0.22620316548305</v>
      </c>
      <c r="AE32" s="25">
        <v>0.22620316548305</v>
      </c>
      <c r="AF32">
        <f t="shared" si="0"/>
        <v>0.23528649881638333</v>
      </c>
    </row>
    <row r="33" spans="1:32" x14ac:dyDescent="0.25">
      <c r="A33" s="23">
        <v>37926</v>
      </c>
      <c r="B33" s="24">
        <v>0.23169941889567999</v>
      </c>
      <c r="C33" s="25">
        <v>0.23169941889567999</v>
      </c>
      <c r="D33" s="25">
        <v>0.23169941889567999</v>
      </c>
      <c r="E33" s="25">
        <v>0.23369941889567999</v>
      </c>
      <c r="F33" s="25">
        <v>0.23469941889568</v>
      </c>
      <c r="G33" s="25">
        <v>0.23619941889568</v>
      </c>
      <c r="H33" s="25">
        <v>0.23619941889568</v>
      </c>
      <c r="I33" s="25">
        <v>0.23719941889568</v>
      </c>
      <c r="J33" s="25">
        <v>0.23719941889568</v>
      </c>
      <c r="K33" s="25">
        <v>0.23719941889568</v>
      </c>
      <c r="L33" s="25">
        <v>0.23719941889568</v>
      </c>
      <c r="M33" s="25">
        <v>0.23619941889568</v>
      </c>
      <c r="N33" s="25">
        <v>0.23619941889568</v>
      </c>
      <c r="O33" s="25">
        <v>0.23569941889568</v>
      </c>
      <c r="P33" s="25">
        <v>0.23319941889567999</v>
      </c>
      <c r="Q33" s="25">
        <v>0.23069941889567999</v>
      </c>
      <c r="R33" s="25">
        <v>0.23069941889567999</v>
      </c>
      <c r="S33" s="25">
        <v>0.23169941889567999</v>
      </c>
      <c r="T33" s="25">
        <v>0.23169941889567999</v>
      </c>
      <c r="U33" s="25">
        <v>0.23319941889567999</v>
      </c>
      <c r="V33" s="25">
        <v>0.23519941889568</v>
      </c>
      <c r="W33" s="25">
        <v>0.23519941889568</v>
      </c>
      <c r="X33" s="25">
        <v>0.23769941889568</v>
      </c>
      <c r="Y33" s="25">
        <v>0.23769941889568</v>
      </c>
      <c r="Z33" s="25">
        <v>0.23269941889567999</v>
      </c>
      <c r="AA33" s="25">
        <v>0.23269941889567999</v>
      </c>
      <c r="AB33" s="25">
        <v>0.23269941889567999</v>
      </c>
      <c r="AC33" s="25">
        <v>0.22969941889567999</v>
      </c>
      <c r="AD33" s="25">
        <v>0.22519941889567999</v>
      </c>
      <c r="AE33" s="25">
        <v>0.22319941889567999</v>
      </c>
      <c r="AF33">
        <f t="shared" si="0"/>
        <v>0.23353275222901326</v>
      </c>
    </row>
    <row r="34" spans="1:32" x14ac:dyDescent="0.25">
      <c r="A34" s="23">
        <v>37956</v>
      </c>
      <c r="B34" s="24">
        <v>0.22862499915352</v>
      </c>
      <c r="C34" s="25">
        <v>0.22862499915352</v>
      </c>
      <c r="D34" s="25">
        <v>0.22862499915352</v>
      </c>
      <c r="E34" s="25">
        <v>0.23062499915352</v>
      </c>
      <c r="F34" s="25">
        <v>0.23162499915352</v>
      </c>
      <c r="G34" s="25">
        <v>0.23312499915352</v>
      </c>
      <c r="H34" s="25">
        <v>0.23312499915352</v>
      </c>
      <c r="I34" s="25">
        <v>0.23412499915352</v>
      </c>
      <c r="J34" s="25">
        <v>0.23412499915352</v>
      </c>
      <c r="K34" s="25">
        <v>0.23412499915352</v>
      </c>
      <c r="L34" s="25">
        <v>0.23412499915352</v>
      </c>
      <c r="M34" s="25">
        <v>0.23312499915352</v>
      </c>
      <c r="N34" s="25">
        <v>0.23312499915352</v>
      </c>
      <c r="O34" s="25">
        <v>0.23212499915352</v>
      </c>
      <c r="P34" s="25">
        <v>0.22962499915352</v>
      </c>
      <c r="Q34" s="25">
        <v>0.22712499915352</v>
      </c>
      <c r="R34" s="25">
        <v>0.22712499915352</v>
      </c>
      <c r="S34" s="25">
        <v>0.22812499915352</v>
      </c>
      <c r="T34" s="25">
        <v>0.22812499915352</v>
      </c>
      <c r="U34" s="25">
        <v>0.22962499915352</v>
      </c>
      <c r="V34" s="25">
        <v>0.23162499915352</v>
      </c>
      <c r="W34" s="25">
        <v>0.23162499915352</v>
      </c>
      <c r="X34" s="25">
        <v>0.23412499915352</v>
      </c>
      <c r="Y34" s="25">
        <v>0.23412499915352</v>
      </c>
      <c r="Z34" s="25">
        <v>0.22912499915352</v>
      </c>
      <c r="AA34" s="25">
        <v>0.22912499915352</v>
      </c>
      <c r="AB34" s="25">
        <v>0.22912499915352</v>
      </c>
      <c r="AC34" s="25">
        <v>0.22612499915352</v>
      </c>
      <c r="AD34" s="25">
        <v>0.22162499915351999</v>
      </c>
      <c r="AE34" s="25">
        <v>0.22162499915351999</v>
      </c>
      <c r="AF34">
        <f t="shared" si="0"/>
        <v>0.23024166582018665</v>
      </c>
    </row>
    <row r="35" spans="1:32" x14ac:dyDescent="0.25">
      <c r="A35" s="23">
        <v>37987</v>
      </c>
      <c r="B35" s="24">
        <v>0.2281863053356</v>
      </c>
      <c r="C35" s="25">
        <v>0.2281863053356</v>
      </c>
      <c r="D35" s="25">
        <v>0.2281863053356</v>
      </c>
      <c r="E35" s="25">
        <v>0.2301863053356</v>
      </c>
      <c r="F35" s="25">
        <v>0.2311863053356</v>
      </c>
      <c r="G35" s="25">
        <v>0.23268630533559997</v>
      </c>
      <c r="H35" s="25">
        <v>0.23268630533559997</v>
      </c>
      <c r="I35" s="25">
        <v>0.23368630533559998</v>
      </c>
      <c r="J35" s="25">
        <v>0.23368630533559998</v>
      </c>
      <c r="K35" s="25">
        <v>0.23368630533559998</v>
      </c>
      <c r="L35" s="25">
        <v>0.23368630533559998</v>
      </c>
      <c r="M35" s="25">
        <v>0.23268630533559997</v>
      </c>
      <c r="N35" s="25">
        <v>0.23268630533559997</v>
      </c>
      <c r="O35" s="25">
        <v>0.2311863053356</v>
      </c>
      <c r="P35" s="25">
        <v>0.2286863053356</v>
      </c>
      <c r="Q35" s="25">
        <v>0.2261863053356</v>
      </c>
      <c r="R35" s="25">
        <v>0.2261863053356</v>
      </c>
      <c r="S35" s="25">
        <v>0.2271863053356</v>
      </c>
      <c r="T35" s="25">
        <v>0.2271863053356</v>
      </c>
      <c r="U35" s="25">
        <v>0.2286863053356</v>
      </c>
      <c r="V35" s="25">
        <v>0.2306863053356</v>
      </c>
      <c r="W35" s="25">
        <v>0.2306863053356</v>
      </c>
      <c r="X35" s="25">
        <v>0.23318630533559997</v>
      </c>
      <c r="Y35" s="25">
        <v>0.23318630533559997</v>
      </c>
      <c r="Z35" s="25">
        <v>0.2281863053356</v>
      </c>
      <c r="AA35" s="25">
        <v>0.2281863053356</v>
      </c>
      <c r="AB35" s="25">
        <v>0.2281863053356</v>
      </c>
      <c r="AC35" s="25">
        <v>0.2251863053356</v>
      </c>
      <c r="AD35" s="25">
        <v>0.22068630533559999</v>
      </c>
      <c r="AE35" s="25">
        <v>0.22068630533559999</v>
      </c>
      <c r="AF35">
        <f t="shared" si="0"/>
        <v>0.22951963866893341</v>
      </c>
    </row>
    <row r="36" spans="1:32" x14ac:dyDescent="0.25">
      <c r="A36" s="23">
        <v>38018</v>
      </c>
      <c r="B36" s="24">
        <v>0.2264488233783</v>
      </c>
      <c r="C36" s="25">
        <v>0.2264488233783</v>
      </c>
      <c r="D36" s="25">
        <v>0.2264488233783</v>
      </c>
      <c r="E36" s="25">
        <v>0.2284488233783</v>
      </c>
      <c r="F36" s="25">
        <v>0.2289488233783</v>
      </c>
      <c r="G36" s="25">
        <v>0.2294488233783</v>
      </c>
      <c r="H36" s="25">
        <v>0.2294488233783</v>
      </c>
      <c r="I36" s="25">
        <v>0.2304488233783</v>
      </c>
      <c r="J36" s="25">
        <v>0.2304488233783</v>
      </c>
      <c r="K36" s="25">
        <v>0.2304488233783</v>
      </c>
      <c r="L36" s="25">
        <v>0.2304488233783</v>
      </c>
      <c r="M36" s="25">
        <v>0.2299488233783</v>
      </c>
      <c r="N36" s="25">
        <v>0.2299488233783</v>
      </c>
      <c r="O36" s="25">
        <v>0.2279488233783</v>
      </c>
      <c r="P36" s="25">
        <v>0.2254488233783</v>
      </c>
      <c r="Q36" s="25">
        <v>0.22294882337829999</v>
      </c>
      <c r="R36" s="25">
        <v>0.22294882337829999</v>
      </c>
      <c r="S36" s="25">
        <v>0.22394882337829999</v>
      </c>
      <c r="T36" s="25">
        <v>0.22394882337829999</v>
      </c>
      <c r="U36" s="25">
        <v>0.2254488233783</v>
      </c>
      <c r="V36" s="25">
        <v>0.2274488233783</v>
      </c>
      <c r="W36" s="25">
        <v>0.2274488233783</v>
      </c>
      <c r="X36" s="25">
        <v>0.2299488233783</v>
      </c>
      <c r="Y36" s="25">
        <v>0.2299488233783</v>
      </c>
      <c r="Z36" s="25">
        <v>0.22494882337829999</v>
      </c>
      <c r="AA36" s="25">
        <v>0.22494882337829999</v>
      </c>
      <c r="AB36" s="25">
        <v>0.22494882337829999</v>
      </c>
      <c r="AC36" s="25">
        <v>0.22194882337829999</v>
      </c>
      <c r="AD36" s="25">
        <v>0.21744882337830002</v>
      </c>
      <c r="AE36" s="25">
        <v>0.21744882337830002</v>
      </c>
      <c r="AF36">
        <f t="shared" si="0"/>
        <v>0.22654882337829998</v>
      </c>
    </row>
    <row r="37" spans="1:32" x14ac:dyDescent="0.25">
      <c r="A37" s="23">
        <v>38047</v>
      </c>
      <c r="B37" s="24">
        <v>0.22466831636206999</v>
      </c>
      <c r="C37" s="25">
        <v>0.22466831636206999</v>
      </c>
      <c r="D37" s="25">
        <v>0.22466831636206999</v>
      </c>
      <c r="E37" s="25">
        <v>0.22666831636206999</v>
      </c>
      <c r="F37" s="25">
        <v>0.22716831636206999</v>
      </c>
      <c r="G37" s="25">
        <v>0.22766831636206999</v>
      </c>
      <c r="H37" s="25">
        <v>0.22766831636206999</v>
      </c>
      <c r="I37" s="25">
        <v>0.22866831636207</v>
      </c>
      <c r="J37" s="25">
        <v>0.22866831636207</v>
      </c>
      <c r="K37" s="25">
        <v>0.22866831636207</v>
      </c>
      <c r="L37" s="25">
        <v>0.22866831636207</v>
      </c>
      <c r="M37" s="25">
        <v>0.22816831636207</v>
      </c>
      <c r="N37" s="25">
        <v>0.22816831636207</v>
      </c>
      <c r="O37" s="25">
        <v>0.22616831636206999</v>
      </c>
      <c r="P37" s="25">
        <v>0.22366831636206999</v>
      </c>
      <c r="Q37" s="25">
        <v>0.22116831636207002</v>
      </c>
      <c r="R37" s="25">
        <v>0.22116831636207002</v>
      </c>
      <c r="S37" s="25">
        <v>0.22116831636207002</v>
      </c>
      <c r="T37" s="25">
        <v>0.22116831636207002</v>
      </c>
      <c r="U37" s="25">
        <v>0.22266831636206999</v>
      </c>
      <c r="V37" s="25">
        <v>0.22466831636206999</v>
      </c>
      <c r="W37" s="25">
        <v>0.22566831636206999</v>
      </c>
      <c r="X37" s="25">
        <v>0.22816831636207</v>
      </c>
      <c r="Y37" s="25">
        <v>0.22816831636207</v>
      </c>
      <c r="Z37" s="25">
        <v>0.22316831636206999</v>
      </c>
      <c r="AA37" s="25">
        <v>0.22316831636206999</v>
      </c>
      <c r="AB37" s="25">
        <v>0.22316831636206999</v>
      </c>
      <c r="AC37" s="25">
        <v>0.22016831636207002</v>
      </c>
      <c r="AD37" s="25">
        <v>0.21566831636207001</v>
      </c>
      <c r="AE37" s="25">
        <v>0.21666831636207001</v>
      </c>
      <c r="AF37">
        <f t="shared" si="0"/>
        <v>0.22466831636207005</v>
      </c>
    </row>
    <row r="38" spans="1:32" x14ac:dyDescent="0.25">
      <c r="A38" s="23">
        <v>38078</v>
      </c>
      <c r="B38" s="24">
        <v>0.22262069615963997</v>
      </c>
      <c r="C38" s="25">
        <v>0.22262069615963997</v>
      </c>
      <c r="D38" s="25">
        <v>0.22262069615963997</v>
      </c>
      <c r="E38" s="25">
        <v>0.22462069615963998</v>
      </c>
      <c r="F38" s="25">
        <v>0.22512069615963998</v>
      </c>
      <c r="G38" s="25">
        <v>0.22562069615963998</v>
      </c>
      <c r="H38" s="25">
        <v>0.22562069615963998</v>
      </c>
      <c r="I38" s="25">
        <v>0.22662069615963998</v>
      </c>
      <c r="J38" s="25">
        <v>0.22662069615963998</v>
      </c>
      <c r="K38" s="25">
        <v>0.22662069615963998</v>
      </c>
      <c r="L38" s="25">
        <v>0.22662069615963998</v>
      </c>
      <c r="M38" s="25">
        <v>0.22612069615963998</v>
      </c>
      <c r="N38" s="25">
        <v>0.22612069615963998</v>
      </c>
      <c r="O38" s="25">
        <v>0.22412069615963998</v>
      </c>
      <c r="P38" s="25">
        <v>0.22162069615963997</v>
      </c>
      <c r="Q38" s="25">
        <v>0.21912069615963997</v>
      </c>
      <c r="R38" s="25">
        <v>0.21912069615963997</v>
      </c>
      <c r="S38" s="25">
        <v>0.21912069615963997</v>
      </c>
      <c r="T38" s="25">
        <v>0.21912069615963997</v>
      </c>
      <c r="U38" s="25">
        <v>0.22162069615963997</v>
      </c>
      <c r="V38" s="25">
        <v>0.22362069615963998</v>
      </c>
      <c r="W38" s="25">
        <v>0.22362069615963998</v>
      </c>
      <c r="X38" s="25">
        <v>0.22612069615963998</v>
      </c>
      <c r="Y38" s="25">
        <v>0.22612069615963998</v>
      </c>
      <c r="Z38" s="25">
        <v>0.22112069615963997</v>
      </c>
      <c r="AA38" s="25">
        <v>0.22112069615963997</v>
      </c>
      <c r="AB38" s="25">
        <v>0.22112069615963997</v>
      </c>
      <c r="AC38" s="25">
        <v>0.21812069615963997</v>
      </c>
      <c r="AD38" s="25">
        <v>0.21362069615963997</v>
      </c>
      <c r="AE38" s="25">
        <v>0.21462069615963997</v>
      </c>
      <c r="AF38">
        <f t="shared" si="0"/>
        <v>0.22268736282630661</v>
      </c>
    </row>
    <row r="39" spans="1:32" x14ac:dyDescent="0.25">
      <c r="A39" s="23">
        <v>38108</v>
      </c>
      <c r="B39" s="24">
        <v>0.22067969979395999</v>
      </c>
      <c r="C39" s="25">
        <v>0.22067969979395999</v>
      </c>
      <c r="D39" s="25">
        <v>0.22067969979395999</v>
      </c>
      <c r="E39" s="25">
        <v>0.22267969979395999</v>
      </c>
      <c r="F39" s="25">
        <v>0.22317969979395999</v>
      </c>
      <c r="G39" s="25">
        <v>0.22367969979395999</v>
      </c>
      <c r="H39" s="25">
        <v>0.22367969979395999</v>
      </c>
      <c r="I39" s="25">
        <v>0.22467969979395999</v>
      </c>
      <c r="J39" s="25">
        <v>0.22467969979395999</v>
      </c>
      <c r="K39" s="25">
        <v>0.22467969979395999</v>
      </c>
      <c r="L39" s="25">
        <v>0.22467969979395999</v>
      </c>
      <c r="M39" s="25">
        <v>0.22417969979395999</v>
      </c>
      <c r="N39" s="25">
        <v>0.22417969979395999</v>
      </c>
      <c r="O39" s="25">
        <v>0.22217969979395999</v>
      </c>
      <c r="P39" s="25">
        <v>0.21967969979395999</v>
      </c>
      <c r="Q39" s="25">
        <v>0.21717969979395998</v>
      </c>
      <c r="R39" s="25">
        <v>0.21717969979395998</v>
      </c>
      <c r="S39" s="25">
        <v>0.21717969979395998</v>
      </c>
      <c r="T39" s="25">
        <v>0.21717969979395998</v>
      </c>
      <c r="U39" s="25">
        <v>0.21967969979395999</v>
      </c>
      <c r="V39" s="25">
        <v>0.22167969979395999</v>
      </c>
      <c r="W39" s="25">
        <v>0.22217969979395999</v>
      </c>
      <c r="X39" s="25">
        <v>0.22467969979395999</v>
      </c>
      <c r="Y39" s="25">
        <v>0.22467969979395999</v>
      </c>
      <c r="Z39" s="25">
        <v>0.21967969979395999</v>
      </c>
      <c r="AA39" s="25">
        <v>0.21967969979395999</v>
      </c>
      <c r="AB39" s="25">
        <v>0.21967969979395999</v>
      </c>
      <c r="AC39" s="25">
        <v>0.21667969979395998</v>
      </c>
      <c r="AD39" s="25">
        <v>0.21217969979395998</v>
      </c>
      <c r="AE39" s="25">
        <v>0.21317969979395998</v>
      </c>
      <c r="AF39">
        <f t="shared" si="0"/>
        <v>0.2208963664606266</v>
      </c>
    </row>
    <row r="40" spans="1:32" x14ac:dyDescent="0.25">
      <c r="A40" s="23">
        <v>38139</v>
      </c>
      <c r="B40" s="24">
        <v>0.22021723338585</v>
      </c>
      <c r="C40" s="25">
        <v>0.22021723338585</v>
      </c>
      <c r="D40" s="25">
        <v>0.22021723338585</v>
      </c>
      <c r="E40" s="25">
        <v>0.22221723338585</v>
      </c>
      <c r="F40" s="25">
        <v>0.22271723338585001</v>
      </c>
      <c r="G40" s="25">
        <v>0.22321723338585001</v>
      </c>
      <c r="H40" s="25">
        <v>0.22321723338585001</v>
      </c>
      <c r="I40" s="25">
        <v>0.22421723338585001</v>
      </c>
      <c r="J40" s="25">
        <v>0.22421723338585001</v>
      </c>
      <c r="K40" s="25">
        <v>0.22421723338585001</v>
      </c>
      <c r="L40" s="25">
        <v>0.22421723338585001</v>
      </c>
      <c r="M40" s="25">
        <v>0.22371723338585001</v>
      </c>
      <c r="N40" s="25">
        <v>0.22371723338585001</v>
      </c>
      <c r="O40" s="25">
        <v>0.22271723338585001</v>
      </c>
      <c r="P40" s="25">
        <v>0.22021723338585</v>
      </c>
      <c r="Q40" s="25">
        <v>0.21771723338585</v>
      </c>
      <c r="R40" s="25">
        <v>0.21771723338585</v>
      </c>
      <c r="S40" s="25">
        <v>0.21771723338585</v>
      </c>
      <c r="T40" s="25">
        <v>0.21771723338585</v>
      </c>
      <c r="U40" s="25">
        <v>0.22021723338585</v>
      </c>
      <c r="V40" s="25">
        <v>0.22221723338585</v>
      </c>
      <c r="W40" s="25">
        <v>0.22071723338585</v>
      </c>
      <c r="X40" s="25">
        <v>0.22321723338585001</v>
      </c>
      <c r="Y40" s="25">
        <v>0.22321723338585001</v>
      </c>
      <c r="Z40" s="25">
        <v>0.21821723338585</v>
      </c>
      <c r="AA40" s="25">
        <v>0.21821723338585</v>
      </c>
      <c r="AB40" s="25">
        <v>0.21821723338585</v>
      </c>
      <c r="AC40" s="25">
        <v>0.21521723338585</v>
      </c>
      <c r="AD40" s="25">
        <v>0.21121723338585</v>
      </c>
      <c r="AE40" s="25">
        <v>0.21121723338585</v>
      </c>
      <c r="AF40">
        <f t="shared" si="0"/>
        <v>0.22040056671918337</v>
      </c>
    </row>
    <row r="41" spans="1:32" x14ac:dyDescent="0.25">
      <c r="A41" s="23">
        <v>38169</v>
      </c>
      <c r="B41" s="24">
        <v>0.21831480987601998</v>
      </c>
      <c r="C41" s="25">
        <v>0.21831480987601998</v>
      </c>
      <c r="D41" s="25">
        <v>0.21831480987601998</v>
      </c>
      <c r="E41" s="25">
        <v>0.22031480987601998</v>
      </c>
      <c r="F41" s="25">
        <v>0.22081480987601998</v>
      </c>
      <c r="G41" s="25">
        <v>0.22131480987601998</v>
      </c>
      <c r="H41" s="25">
        <v>0.22131480987601998</v>
      </c>
      <c r="I41" s="25">
        <v>0.22231480987601998</v>
      </c>
      <c r="J41" s="25">
        <v>0.22231480987601998</v>
      </c>
      <c r="K41" s="25">
        <v>0.22231480987601998</v>
      </c>
      <c r="L41" s="25">
        <v>0.22231480987601998</v>
      </c>
      <c r="M41" s="25">
        <v>0.22181480987601998</v>
      </c>
      <c r="N41" s="25">
        <v>0.22181480987601998</v>
      </c>
      <c r="O41" s="25">
        <v>0.21981480987601998</v>
      </c>
      <c r="P41" s="25">
        <v>0.21731480987601998</v>
      </c>
      <c r="Q41" s="25">
        <v>0.21481480987601997</v>
      </c>
      <c r="R41" s="25">
        <v>0.21481480987601997</v>
      </c>
      <c r="S41" s="25">
        <v>0.21481480987601997</v>
      </c>
      <c r="T41" s="25">
        <v>0.21481480987601997</v>
      </c>
      <c r="U41" s="25">
        <v>0.21631480987601998</v>
      </c>
      <c r="V41" s="25">
        <v>0.21831480987601998</v>
      </c>
      <c r="W41" s="25">
        <v>0.21831480987601998</v>
      </c>
      <c r="X41" s="25">
        <v>0.22081480987601998</v>
      </c>
      <c r="Y41" s="25">
        <v>0.22081480987601998</v>
      </c>
      <c r="Z41" s="25">
        <v>0.21581480987601998</v>
      </c>
      <c r="AA41" s="25">
        <v>0.21581480987601998</v>
      </c>
      <c r="AB41" s="25">
        <v>0.21581480987601998</v>
      </c>
      <c r="AC41" s="25">
        <v>0.21281480987602</v>
      </c>
      <c r="AD41" s="25">
        <v>0.21081480987602</v>
      </c>
      <c r="AE41" s="25">
        <v>0.21081480987602</v>
      </c>
      <c r="AF41">
        <f t="shared" si="0"/>
        <v>0.21814814320935336</v>
      </c>
    </row>
    <row r="42" spans="1:32" x14ac:dyDescent="0.25">
      <c r="A42" s="23">
        <v>38200</v>
      </c>
      <c r="B42" s="24">
        <v>0.21592618021616997</v>
      </c>
      <c r="C42" s="25">
        <v>0.21592618021616997</v>
      </c>
      <c r="D42" s="25">
        <v>0.21592618021616997</v>
      </c>
      <c r="E42" s="25">
        <v>0.21792618021616997</v>
      </c>
      <c r="F42" s="25">
        <v>0.21842618021616997</v>
      </c>
      <c r="G42" s="25">
        <v>0.21892618021616997</v>
      </c>
      <c r="H42" s="25">
        <v>0.21892618021616997</v>
      </c>
      <c r="I42" s="25">
        <v>0.21992618021616997</v>
      </c>
      <c r="J42" s="25">
        <v>0.21992618021616997</v>
      </c>
      <c r="K42" s="25">
        <v>0.21992618021616997</v>
      </c>
      <c r="L42" s="25">
        <v>0.21992618021616997</v>
      </c>
      <c r="M42" s="25">
        <v>0.21942618021616997</v>
      </c>
      <c r="N42" s="25">
        <v>0.21942618021616997</v>
      </c>
      <c r="O42" s="25">
        <v>0.21842618021616997</v>
      </c>
      <c r="P42" s="25">
        <v>0.21592618021616997</v>
      </c>
      <c r="Q42" s="25">
        <v>0.21342618021616996</v>
      </c>
      <c r="R42" s="25">
        <v>0.21342618021616996</v>
      </c>
      <c r="S42" s="25">
        <v>0.21342618021616996</v>
      </c>
      <c r="T42" s="25">
        <v>0.21342618021616996</v>
      </c>
      <c r="U42" s="25">
        <v>0.21492618021616997</v>
      </c>
      <c r="V42" s="25">
        <v>0.21692618021616997</v>
      </c>
      <c r="W42" s="25">
        <v>0.21692618021616997</v>
      </c>
      <c r="X42" s="25">
        <v>0.21942618021616997</v>
      </c>
      <c r="Y42" s="25">
        <v>0.21942618021616997</v>
      </c>
      <c r="Z42" s="25">
        <v>0.21442618021616996</v>
      </c>
      <c r="AA42" s="25">
        <v>0.21442618021616996</v>
      </c>
      <c r="AB42" s="25">
        <v>0.21442618021616996</v>
      </c>
      <c r="AC42" s="25">
        <v>0.21342618021616996</v>
      </c>
      <c r="AD42" s="25">
        <v>0.21042618021616999</v>
      </c>
      <c r="AE42" s="25">
        <v>0.20842618021616999</v>
      </c>
      <c r="AF42">
        <f t="shared" si="0"/>
        <v>0.21639284688283664</v>
      </c>
    </row>
    <row r="43" spans="1:32" x14ac:dyDescent="0.25">
      <c r="A43" s="23">
        <v>38231</v>
      </c>
      <c r="B43" s="24">
        <v>0.21486390591560001</v>
      </c>
      <c r="C43" s="25">
        <v>0.21486390591560001</v>
      </c>
      <c r="D43" s="25">
        <v>0.21486390591560001</v>
      </c>
      <c r="E43" s="25">
        <v>0.21686390591560001</v>
      </c>
      <c r="F43" s="25">
        <v>0.21736390591560001</v>
      </c>
      <c r="G43" s="25">
        <v>0.21786390591560001</v>
      </c>
      <c r="H43" s="25">
        <v>0.21786390591560001</v>
      </c>
      <c r="I43" s="25">
        <v>0.21886390591560001</v>
      </c>
      <c r="J43" s="25">
        <v>0.21886390591560001</v>
      </c>
      <c r="K43" s="25">
        <v>0.21886390591560001</v>
      </c>
      <c r="L43" s="25">
        <v>0.21886390591560001</v>
      </c>
      <c r="M43" s="25">
        <v>0.21836390591560001</v>
      </c>
      <c r="N43" s="25">
        <v>0.21836390591560001</v>
      </c>
      <c r="O43" s="25">
        <v>0.21636390591560001</v>
      </c>
      <c r="P43" s="25">
        <v>0.21386390591560001</v>
      </c>
      <c r="Q43" s="25">
        <v>0.2113639059156</v>
      </c>
      <c r="R43" s="25">
        <v>0.2113639059156</v>
      </c>
      <c r="S43" s="25">
        <v>0.2113639059156</v>
      </c>
      <c r="T43" s="25">
        <v>0.2113639059156</v>
      </c>
      <c r="U43" s="25">
        <v>0.21386390591560001</v>
      </c>
      <c r="V43" s="25">
        <v>0.21586390591560001</v>
      </c>
      <c r="W43" s="25">
        <v>0.21586390591560001</v>
      </c>
      <c r="X43" s="25">
        <v>0.21836390591560001</v>
      </c>
      <c r="Y43" s="25">
        <v>0.21836390591560001</v>
      </c>
      <c r="Z43" s="25">
        <v>0.21336390591560001</v>
      </c>
      <c r="AA43" s="25">
        <v>0.21336390591560001</v>
      </c>
      <c r="AB43" s="25">
        <v>0.21336390591560001</v>
      </c>
      <c r="AC43" s="25">
        <v>0.2123639059156</v>
      </c>
      <c r="AD43" s="25">
        <v>0.2093639059156</v>
      </c>
      <c r="AE43" s="25">
        <v>0.2073639059156</v>
      </c>
      <c r="AF43">
        <f t="shared" si="0"/>
        <v>0.21513057258226667</v>
      </c>
    </row>
    <row r="44" spans="1:32" x14ac:dyDescent="0.25">
      <c r="A44" s="23">
        <v>38261</v>
      </c>
      <c r="B44" s="24">
        <v>0.21414936744983998</v>
      </c>
      <c r="C44" s="25">
        <v>0.21414936744983998</v>
      </c>
      <c r="D44" s="25">
        <v>0.21414936744983998</v>
      </c>
      <c r="E44" s="25">
        <v>0.21614936744983998</v>
      </c>
      <c r="F44" s="25">
        <v>0.21664936744983998</v>
      </c>
      <c r="G44" s="25">
        <v>0.21714936744983998</v>
      </c>
      <c r="H44" s="25">
        <v>0.21714936744983998</v>
      </c>
      <c r="I44" s="25">
        <v>0.21814936744983998</v>
      </c>
      <c r="J44" s="25">
        <v>0.21814936744983998</v>
      </c>
      <c r="K44" s="25">
        <v>0.21814936744983998</v>
      </c>
      <c r="L44" s="25">
        <v>0.21814936744983998</v>
      </c>
      <c r="M44" s="25">
        <v>0.21764936744983998</v>
      </c>
      <c r="N44" s="25">
        <v>0.21764936744983998</v>
      </c>
      <c r="O44" s="25">
        <v>0.21564936744983998</v>
      </c>
      <c r="P44" s="25">
        <v>0.21314936744983998</v>
      </c>
      <c r="Q44" s="25">
        <v>0.21064936744984</v>
      </c>
      <c r="R44" s="25">
        <v>0.21064936744984</v>
      </c>
      <c r="S44" s="25">
        <v>0.21064936744984</v>
      </c>
      <c r="T44" s="25">
        <v>0.21064936744984</v>
      </c>
      <c r="U44" s="25">
        <v>0.21314936744983998</v>
      </c>
      <c r="V44" s="25">
        <v>0.21514936744983998</v>
      </c>
      <c r="W44" s="25">
        <v>0.21514936744983998</v>
      </c>
      <c r="X44" s="25">
        <v>0.21764936744983998</v>
      </c>
      <c r="Y44" s="25">
        <v>0.21764936744983998</v>
      </c>
      <c r="Z44" s="25">
        <v>0.21264936744983998</v>
      </c>
      <c r="AA44" s="25">
        <v>0.21264936744983998</v>
      </c>
      <c r="AB44" s="25">
        <v>0.21264936744983998</v>
      </c>
      <c r="AC44" s="25">
        <v>0.21164936744984</v>
      </c>
      <c r="AD44" s="25">
        <v>0.20864936744984</v>
      </c>
      <c r="AE44" s="25">
        <v>0.20664936744984</v>
      </c>
      <c r="AF44">
        <f t="shared" si="0"/>
        <v>0.21441603411650664</v>
      </c>
    </row>
    <row r="45" spans="1:32" x14ac:dyDescent="0.25">
      <c r="A45" s="23">
        <v>38292</v>
      </c>
      <c r="B45" s="24">
        <v>0.21318642003070998</v>
      </c>
      <c r="C45" s="25">
        <v>0.21318642003070998</v>
      </c>
      <c r="D45" s="25">
        <v>0.21318642003070998</v>
      </c>
      <c r="E45" s="25">
        <v>0.21518642003070998</v>
      </c>
      <c r="F45" s="25">
        <v>0.21568642003070998</v>
      </c>
      <c r="G45" s="25">
        <v>0.21618642003070998</v>
      </c>
      <c r="H45" s="25">
        <v>0.21618642003070998</v>
      </c>
      <c r="I45" s="25">
        <v>0.21718642003070998</v>
      </c>
      <c r="J45" s="25">
        <v>0.21718642003070998</v>
      </c>
      <c r="K45" s="25">
        <v>0.21718642003070998</v>
      </c>
      <c r="L45" s="25">
        <v>0.21718642003070998</v>
      </c>
      <c r="M45" s="25">
        <v>0.21668642003070998</v>
      </c>
      <c r="N45" s="25">
        <v>0.21668642003070998</v>
      </c>
      <c r="O45" s="25">
        <v>0.21518642003070998</v>
      </c>
      <c r="P45" s="25">
        <v>0.21268642003070998</v>
      </c>
      <c r="Q45" s="25">
        <v>0.21018642003070998</v>
      </c>
      <c r="R45" s="25">
        <v>0.21018642003070998</v>
      </c>
      <c r="S45" s="25">
        <v>0.21018642003070998</v>
      </c>
      <c r="T45" s="25">
        <v>0.21018642003070998</v>
      </c>
      <c r="U45" s="25">
        <v>0.21268642003070998</v>
      </c>
      <c r="V45" s="25">
        <v>0.21468642003070998</v>
      </c>
      <c r="W45" s="25">
        <v>0.21468642003070998</v>
      </c>
      <c r="X45" s="25">
        <v>0.21718642003070998</v>
      </c>
      <c r="Y45" s="25">
        <v>0.21718642003070998</v>
      </c>
      <c r="Z45" s="25">
        <v>0.21218642003070998</v>
      </c>
      <c r="AA45" s="25">
        <v>0.21218642003070998</v>
      </c>
      <c r="AB45" s="25">
        <v>0.21218642003070998</v>
      </c>
      <c r="AC45" s="25">
        <v>0.21118642003070998</v>
      </c>
      <c r="AD45" s="25">
        <v>0.20818642003070997</v>
      </c>
      <c r="AE45" s="25">
        <v>0.20618642003070997</v>
      </c>
      <c r="AF45">
        <f t="shared" si="0"/>
        <v>0.21373642003071</v>
      </c>
    </row>
    <row r="46" spans="1:32" x14ac:dyDescent="0.25">
      <c r="A46" s="23">
        <v>38322</v>
      </c>
      <c r="B46" s="24">
        <v>0.21117622039892001</v>
      </c>
      <c r="C46" s="25">
        <v>0.21117622039892001</v>
      </c>
      <c r="D46" s="25">
        <v>0.21117622039892001</v>
      </c>
      <c r="E46" s="25">
        <v>0.21317622039891998</v>
      </c>
      <c r="F46" s="25">
        <v>0.21367622039891998</v>
      </c>
      <c r="G46" s="25">
        <v>0.21417622039891998</v>
      </c>
      <c r="H46" s="25">
        <v>0.21417622039891998</v>
      </c>
      <c r="I46" s="25">
        <v>0.21517622039891998</v>
      </c>
      <c r="J46" s="25">
        <v>0.21517622039891998</v>
      </c>
      <c r="K46" s="25">
        <v>0.21517622039891998</v>
      </c>
      <c r="L46" s="25">
        <v>0.21517622039891998</v>
      </c>
      <c r="M46" s="25">
        <v>0.21467622039891998</v>
      </c>
      <c r="N46" s="25">
        <v>0.21467622039891998</v>
      </c>
      <c r="O46" s="25">
        <v>0.21367622039891998</v>
      </c>
      <c r="P46" s="25">
        <v>0.21117622039892001</v>
      </c>
      <c r="Q46" s="25">
        <v>0.20867622039892</v>
      </c>
      <c r="R46" s="25">
        <v>0.20867622039892</v>
      </c>
      <c r="S46" s="25">
        <v>0.20867622039892</v>
      </c>
      <c r="T46" s="25">
        <v>0.20867622039892</v>
      </c>
      <c r="U46" s="25">
        <v>0.21017622039892001</v>
      </c>
      <c r="V46" s="25">
        <v>0.21217622039892001</v>
      </c>
      <c r="W46" s="25">
        <v>0.21217622039892001</v>
      </c>
      <c r="X46" s="25">
        <v>0.21467622039891998</v>
      </c>
      <c r="Y46" s="25">
        <v>0.21467622039891998</v>
      </c>
      <c r="Z46" s="25">
        <v>0.20967622039892</v>
      </c>
      <c r="AA46" s="25">
        <v>0.20967622039892</v>
      </c>
      <c r="AB46" s="25">
        <v>0.20967622039892</v>
      </c>
      <c r="AC46" s="25">
        <v>0.20867622039892</v>
      </c>
      <c r="AD46" s="25">
        <v>0.20567622039892</v>
      </c>
      <c r="AE46" s="25">
        <v>0.20367622039892</v>
      </c>
      <c r="AF46">
        <f t="shared" si="0"/>
        <v>0.21164288706558673</v>
      </c>
    </row>
    <row r="47" spans="1:32" x14ac:dyDescent="0.25">
      <c r="A47" s="23">
        <v>38353</v>
      </c>
      <c r="B47" s="24">
        <v>0.20973428694835999</v>
      </c>
      <c r="C47" s="25">
        <v>0.20973428694835999</v>
      </c>
      <c r="D47" s="25">
        <v>0.20973428694835999</v>
      </c>
      <c r="E47" s="25">
        <v>0.21173428694835997</v>
      </c>
      <c r="F47" s="25">
        <v>0.21223428694835997</v>
      </c>
      <c r="G47" s="25">
        <v>0.21273428694835997</v>
      </c>
      <c r="H47" s="25">
        <v>0.21273428694835997</v>
      </c>
      <c r="I47" s="25">
        <v>0.21373428694835997</v>
      </c>
      <c r="J47" s="25">
        <v>0.21373428694835997</v>
      </c>
      <c r="K47" s="25">
        <v>0.21373428694835997</v>
      </c>
      <c r="L47" s="25">
        <v>0.21373428694835997</v>
      </c>
      <c r="M47" s="25">
        <v>0.21323428694835997</v>
      </c>
      <c r="N47" s="25">
        <v>0.21323428694835997</v>
      </c>
      <c r="O47" s="25">
        <v>0.21273428694835997</v>
      </c>
      <c r="P47" s="25">
        <v>0.21023428694835999</v>
      </c>
      <c r="Q47" s="25">
        <v>0.20773428694835999</v>
      </c>
      <c r="R47" s="25">
        <v>0.20773428694835999</v>
      </c>
      <c r="S47" s="25">
        <v>0.20773428694835999</v>
      </c>
      <c r="T47" s="25">
        <v>0.20773428694835999</v>
      </c>
      <c r="U47" s="25">
        <v>0.20923428694835999</v>
      </c>
      <c r="V47" s="25">
        <v>0.21123428694835997</v>
      </c>
      <c r="W47" s="25">
        <v>0.21123428694835997</v>
      </c>
      <c r="X47" s="25">
        <v>0.21373428694835997</v>
      </c>
      <c r="Y47" s="25">
        <v>0.21373428694835997</v>
      </c>
      <c r="Z47" s="25">
        <v>0.20873428694835999</v>
      </c>
      <c r="AA47" s="25">
        <v>0.20873428694835999</v>
      </c>
      <c r="AB47" s="25">
        <v>0.20873428694835999</v>
      </c>
      <c r="AC47" s="25">
        <v>0.20873428694835999</v>
      </c>
      <c r="AD47" s="25">
        <v>0.20623428694835999</v>
      </c>
      <c r="AE47" s="25">
        <v>0.20423428694835999</v>
      </c>
      <c r="AF47">
        <f t="shared" si="0"/>
        <v>0.21061762028169331</v>
      </c>
    </row>
    <row r="48" spans="1:32" x14ac:dyDescent="0.25">
      <c r="A48" s="23">
        <v>38384</v>
      </c>
      <c r="B48" s="24">
        <v>0.20866412337467999</v>
      </c>
      <c r="C48" s="25">
        <v>0.20866412337467999</v>
      </c>
      <c r="D48" s="25">
        <v>0.20866412337467999</v>
      </c>
      <c r="E48" s="25">
        <v>0.21066412337467999</v>
      </c>
      <c r="F48" s="25">
        <v>0.21116412337467999</v>
      </c>
      <c r="G48" s="25">
        <v>0.21166412337467999</v>
      </c>
      <c r="H48" s="25">
        <v>0.21166412337467999</v>
      </c>
      <c r="I48" s="25">
        <v>0.21266412337467999</v>
      </c>
      <c r="J48" s="25">
        <v>0.21266412337467999</v>
      </c>
      <c r="K48" s="25">
        <v>0.21266412337467999</v>
      </c>
      <c r="L48" s="25">
        <v>0.21266412337467999</v>
      </c>
      <c r="M48" s="25">
        <v>0.21216412337467999</v>
      </c>
      <c r="N48" s="25">
        <v>0.21216412337467999</v>
      </c>
      <c r="O48" s="25">
        <v>0.21216412337467999</v>
      </c>
      <c r="P48" s="25">
        <v>0.20966412337467999</v>
      </c>
      <c r="Q48" s="25">
        <v>0.20716412337467999</v>
      </c>
      <c r="R48" s="25">
        <v>0.20716412337467999</v>
      </c>
      <c r="S48" s="25">
        <v>0.20716412337467999</v>
      </c>
      <c r="T48" s="25">
        <v>0.20716412337467999</v>
      </c>
      <c r="U48" s="25">
        <v>0.20866412337467999</v>
      </c>
      <c r="V48" s="25">
        <v>0.21066412337467999</v>
      </c>
      <c r="W48" s="25">
        <v>0.21066412337467999</v>
      </c>
      <c r="X48" s="25">
        <v>0.21316412337467999</v>
      </c>
      <c r="Y48" s="25">
        <v>0.21316412337467999</v>
      </c>
      <c r="Z48" s="25">
        <v>0.20816412337467999</v>
      </c>
      <c r="AA48" s="25">
        <v>0.20816412337467999</v>
      </c>
      <c r="AB48" s="25">
        <v>0.20816412337467999</v>
      </c>
      <c r="AC48" s="25">
        <v>0.20816412337467999</v>
      </c>
      <c r="AD48" s="25">
        <v>0.20566412337467999</v>
      </c>
      <c r="AE48" s="25">
        <v>0.20366412337467998</v>
      </c>
      <c r="AF48">
        <f t="shared" si="0"/>
        <v>0.20983079004134667</v>
      </c>
    </row>
    <row r="49" spans="1:32" x14ac:dyDescent="0.25">
      <c r="A49" s="23">
        <v>38412</v>
      </c>
      <c r="B49" s="24">
        <v>0.20768017508722</v>
      </c>
      <c r="C49" s="25">
        <v>0.20768017508722</v>
      </c>
      <c r="D49" s="25">
        <v>0.20768017508722</v>
      </c>
      <c r="E49" s="25">
        <v>0.20968017508721998</v>
      </c>
      <c r="F49" s="25">
        <v>0.21018017508721998</v>
      </c>
      <c r="G49" s="25">
        <v>0.21068017508721998</v>
      </c>
      <c r="H49" s="25">
        <v>0.21068017508721998</v>
      </c>
      <c r="I49" s="25">
        <v>0.21168017508721998</v>
      </c>
      <c r="J49" s="25">
        <v>0.21168017508721998</v>
      </c>
      <c r="K49" s="25">
        <v>0.21168017508721998</v>
      </c>
      <c r="L49" s="25">
        <v>0.21168017508721998</v>
      </c>
      <c r="M49" s="25">
        <v>0.21118017508721998</v>
      </c>
      <c r="N49" s="25">
        <v>0.21118017508721998</v>
      </c>
      <c r="O49" s="25">
        <v>0.21168017508721998</v>
      </c>
      <c r="P49" s="25">
        <v>0.20918017508721998</v>
      </c>
      <c r="Q49" s="25">
        <v>0.20668017508722</v>
      </c>
      <c r="R49" s="25">
        <v>0.20668017508722</v>
      </c>
      <c r="S49" s="25">
        <v>0.20668017508722</v>
      </c>
      <c r="T49" s="25">
        <v>0.20668017508722</v>
      </c>
      <c r="U49" s="25">
        <v>0.20818017508722</v>
      </c>
      <c r="V49" s="25">
        <v>0.21018017508721998</v>
      </c>
      <c r="W49" s="25">
        <v>0.21018017508721998</v>
      </c>
      <c r="X49" s="25">
        <v>0.21268017508721998</v>
      </c>
      <c r="Y49" s="25">
        <v>0.21268017508721998</v>
      </c>
      <c r="Z49" s="25">
        <v>0.20768017508722</v>
      </c>
      <c r="AA49" s="25">
        <v>0.20768017508722</v>
      </c>
      <c r="AB49" s="25">
        <v>0.20768017508722</v>
      </c>
      <c r="AC49" s="25">
        <v>0.20768017508722</v>
      </c>
      <c r="AD49" s="25">
        <v>0.20518017508722</v>
      </c>
      <c r="AE49" s="25">
        <v>0.20318017508722</v>
      </c>
      <c r="AF49">
        <f t="shared" si="0"/>
        <v>0.20913017508721995</v>
      </c>
    </row>
    <row r="50" spans="1:32" x14ac:dyDescent="0.25">
      <c r="A50" s="23">
        <v>38443</v>
      </c>
      <c r="B50" s="24">
        <v>0.20663511305306997</v>
      </c>
      <c r="C50" s="25">
        <v>0.20663511305306997</v>
      </c>
      <c r="D50" s="25">
        <v>0.20663511305306997</v>
      </c>
      <c r="E50" s="25">
        <v>0.20863511305306998</v>
      </c>
      <c r="F50" s="25">
        <v>0.20913511305306998</v>
      </c>
      <c r="G50" s="25">
        <v>0.20963511305306998</v>
      </c>
      <c r="H50" s="25">
        <v>0.20963511305306998</v>
      </c>
      <c r="I50" s="25">
        <v>0.21063511305306998</v>
      </c>
      <c r="J50" s="25">
        <v>0.21063511305306998</v>
      </c>
      <c r="K50" s="25">
        <v>0.21063511305306998</v>
      </c>
      <c r="L50" s="25">
        <v>0.21063511305306998</v>
      </c>
      <c r="M50" s="25">
        <v>0.21013511305306998</v>
      </c>
      <c r="N50" s="25">
        <v>0.21013511305306998</v>
      </c>
      <c r="O50" s="25">
        <v>0.21063511305306998</v>
      </c>
      <c r="P50" s="25">
        <v>0.20813511305306998</v>
      </c>
      <c r="Q50" s="25">
        <v>0.20563511305306997</v>
      </c>
      <c r="R50" s="25">
        <v>0.20563511305306997</v>
      </c>
      <c r="S50" s="25">
        <v>0.20563511305306997</v>
      </c>
      <c r="T50" s="25">
        <v>0.20563511305306997</v>
      </c>
      <c r="U50" s="25">
        <v>0.20713511305306997</v>
      </c>
      <c r="V50" s="25">
        <v>0.20913511305306998</v>
      </c>
      <c r="W50" s="25">
        <v>0.20913511305306998</v>
      </c>
      <c r="X50" s="25">
        <v>0.21163511305306998</v>
      </c>
      <c r="Y50" s="25">
        <v>0.21163511305306998</v>
      </c>
      <c r="Z50" s="25">
        <v>0.20663511305306997</v>
      </c>
      <c r="AA50" s="25">
        <v>0.20663511305306997</v>
      </c>
      <c r="AB50" s="25">
        <v>0.20663511305306997</v>
      </c>
      <c r="AC50" s="25">
        <v>0.20663511305306997</v>
      </c>
      <c r="AD50" s="25">
        <v>0.20413511305306997</v>
      </c>
      <c r="AE50" s="25">
        <v>0.20213511305306997</v>
      </c>
      <c r="AF50">
        <f t="shared" si="0"/>
        <v>0.20808511305307004</v>
      </c>
    </row>
    <row r="51" spans="1:32" x14ac:dyDescent="0.25">
      <c r="A51" s="23">
        <v>38473</v>
      </c>
      <c r="B51" s="24">
        <v>0.20440264306441</v>
      </c>
      <c r="C51" s="25">
        <v>0.20440264306441</v>
      </c>
      <c r="D51" s="25">
        <v>0.20440264306441</v>
      </c>
      <c r="E51" s="25">
        <v>0.20640264306441</v>
      </c>
      <c r="F51" s="25">
        <v>0.20690264306441</v>
      </c>
      <c r="G51" s="25">
        <v>0.20740264306441</v>
      </c>
      <c r="H51" s="25">
        <v>0.20740264306441</v>
      </c>
      <c r="I51" s="25">
        <v>0.20840264306441</v>
      </c>
      <c r="J51" s="25">
        <v>0.20840264306441</v>
      </c>
      <c r="K51" s="25">
        <v>0.20840264306441</v>
      </c>
      <c r="L51" s="25">
        <v>0.20840264306441</v>
      </c>
      <c r="M51" s="25">
        <v>0.20790264306441</v>
      </c>
      <c r="N51" s="25">
        <v>0.20790264306441</v>
      </c>
      <c r="O51" s="25">
        <v>0.20840264306441</v>
      </c>
      <c r="P51" s="25">
        <v>0.20590264306441</v>
      </c>
      <c r="Q51" s="25">
        <v>0.20340264306441</v>
      </c>
      <c r="R51" s="25">
        <v>0.20340264306441</v>
      </c>
      <c r="S51" s="25">
        <v>0.20340264306441</v>
      </c>
      <c r="T51" s="25">
        <v>0.20340264306441</v>
      </c>
      <c r="U51" s="25">
        <v>0.20490264306441</v>
      </c>
      <c r="V51" s="25">
        <v>0.20690264306441</v>
      </c>
      <c r="W51" s="25">
        <v>0.20690264306441</v>
      </c>
      <c r="X51" s="25">
        <v>0.20940264306440998</v>
      </c>
      <c r="Y51" s="25">
        <v>0.20940264306440998</v>
      </c>
      <c r="Z51" s="25">
        <v>0.20440264306441</v>
      </c>
      <c r="AA51" s="25">
        <v>0.20440264306441</v>
      </c>
      <c r="AB51" s="25">
        <v>0.20440264306441</v>
      </c>
      <c r="AC51" s="25">
        <v>0.20440264306441</v>
      </c>
      <c r="AD51" s="25">
        <v>0.20190264306441</v>
      </c>
      <c r="AE51" s="25">
        <v>0.19990264306441</v>
      </c>
      <c r="AF51">
        <f t="shared" si="0"/>
        <v>0.20585264306440995</v>
      </c>
    </row>
    <row r="52" spans="1:32" x14ac:dyDescent="0.25">
      <c r="A52" s="23">
        <v>38504</v>
      </c>
      <c r="B52" s="24">
        <v>0.20409970824802001</v>
      </c>
      <c r="C52" s="25">
        <v>0.20409970824802001</v>
      </c>
      <c r="D52" s="25">
        <v>0.20409970824802001</v>
      </c>
      <c r="E52" s="25">
        <v>0.20609970824802001</v>
      </c>
      <c r="F52" s="25">
        <v>0.20659970824801999</v>
      </c>
      <c r="G52" s="25">
        <v>0.20709970824801999</v>
      </c>
      <c r="H52" s="25">
        <v>0.20709970824801999</v>
      </c>
      <c r="I52" s="25">
        <v>0.20809970824801999</v>
      </c>
      <c r="J52" s="25">
        <v>0.20809970824801999</v>
      </c>
      <c r="K52" s="25">
        <v>0.20809970824801999</v>
      </c>
      <c r="L52" s="25">
        <v>0.20809970824801999</v>
      </c>
      <c r="M52" s="25">
        <v>0.20759970824801999</v>
      </c>
      <c r="N52" s="25">
        <v>0.20759970824801999</v>
      </c>
      <c r="O52" s="25">
        <v>0.20809970824801999</v>
      </c>
      <c r="P52" s="25">
        <v>0.20559970824802001</v>
      </c>
      <c r="Q52" s="25">
        <v>0.20309970824802001</v>
      </c>
      <c r="R52" s="25">
        <v>0.20309970824802001</v>
      </c>
      <c r="S52" s="25">
        <v>0.20309970824802001</v>
      </c>
      <c r="T52" s="25">
        <v>0.20309970824802001</v>
      </c>
      <c r="U52" s="25">
        <v>0.20459970824802001</v>
      </c>
      <c r="V52" s="25">
        <v>0.20659970824801999</v>
      </c>
      <c r="W52" s="25">
        <v>0.20659970824801999</v>
      </c>
      <c r="X52" s="25">
        <v>0.20909970824801999</v>
      </c>
      <c r="Y52" s="25">
        <v>0.20909970824801999</v>
      </c>
      <c r="Z52" s="25">
        <v>0.20409970824802001</v>
      </c>
      <c r="AA52" s="25">
        <v>0.20409970824802001</v>
      </c>
      <c r="AB52" s="25">
        <v>0.20409970824802001</v>
      </c>
      <c r="AC52" s="25">
        <v>0.20409970824802001</v>
      </c>
      <c r="AD52" s="25">
        <v>0.20159970824802001</v>
      </c>
      <c r="AE52" s="25">
        <v>0.19959970824802001</v>
      </c>
      <c r="AF52">
        <f t="shared" si="0"/>
        <v>0.20554970824802002</v>
      </c>
    </row>
    <row r="53" spans="1:32" x14ac:dyDescent="0.25">
      <c r="A53" s="23">
        <v>38534</v>
      </c>
      <c r="B53" s="24">
        <v>0.20339317284934999</v>
      </c>
      <c r="C53" s="25">
        <v>0.20339317284934999</v>
      </c>
      <c r="D53" s="25">
        <v>0.20339317284934999</v>
      </c>
      <c r="E53" s="25">
        <v>0.20539317284934999</v>
      </c>
      <c r="F53" s="25">
        <v>0.20589317284934999</v>
      </c>
      <c r="G53" s="25">
        <v>0.20639317284934999</v>
      </c>
      <c r="H53" s="25">
        <v>0.20639317284934999</v>
      </c>
      <c r="I53" s="25">
        <v>0.20739317284934999</v>
      </c>
      <c r="J53" s="25">
        <v>0.20739317284934999</v>
      </c>
      <c r="K53" s="25">
        <v>0.20739317284934999</v>
      </c>
      <c r="L53" s="25">
        <v>0.20739317284934999</v>
      </c>
      <c r="M53" s="25">
        <v>0.20689317284934999</v>
      </c>
      <c r="N53" s="25">
        <v>0.20689317284934999</v>
      </c>
      <c r="O53" s="25">
        <v>0.20739317284934999</v>
      </c>
      <c r="P53" s="25">
        <v>0.20489317284934999</v>
      </c>
      <c r="Q53" s="25">
        <v>0.20239317284934999</v>
      </c>
      <c r="R53" s="25">
        <v>0.20239317284934999</v>
      </c>
      <c r="S53" s="25">
        <v>0.20239317284934999</v>
      </c>
      <c r="T53" s="25">
        <v>0.20239317284934999</v>
      </c>
      <c r="U53" s="25">
        <v>0.20389317284934999</v>
      </c>
      <c r="V53" s="25">
        <v>0.20589317284934999</v>
      </c>
      <c r="W53" s="25">
        <v>0.20589317284934999</v>
      </c>
      <c r="X53" s="25">
        <v>0.20839317284934999</v>
      </c>
      <c r="Y53" s="25">
        <v>0.20839317284934999</v>
      </c>
      <c r="Z53" s="25">
        <v>0.20339317284934999</v>
      </c>
      <c r="AA53" s="25">
        <v>0.20339317284934999</v>
      </c>
      <c r="AB53" s="25">
        <v>0.20339317284934999</v>
      </c>
      <c r="AC53" s="25">
        <v>0.20339317284934999</v>
      </c>
      <c r="AD53" s="25">
        <v>0.20089317284934999</v>
      </c>
      <c r="AE53" s="25">
        <v>0.19889317284934999</v>
      </c>
      <c r="AF53">
        <f t="shared" si="0"/>
        <v>0.20484317284934994</v>
      </c>
    </row>
    <row r="54" spans="1:32" x14ac:dyDescent="0.25">
      <c r="A54" s="23">
        <v>38565</v>
      </c>
      <c r="B54" s="24">
        <v>0.20146519843114999</v>
      </c>
      <c r="C54" s="25">
        <v>0.20146519843114999</v>
      </c>
      <c r="D54" s="25">
        <v>0.20146519843114999</v>
      </c>
      <c r="E54" s="25">
        <v>0.20346519843114999</v>
      </c>
      <c r="F54" s="25">
        <v>0.20396519843114999</v>
      </c>
      <c r="G54" s="25">
        <v>0.20446519843114999</v>
      </c>
      <c r="H54" s="25">
        <v>0.20446519843114999</v>
      </c>
      <c r="I54" s="25">
        <v>0.20546519843114999</v>
      </c>
      <c r="J54" s="25">
        <v>0.20546519843114999</v>
      </c>
      <c r="K54" s="25">
        <v>0.20546519843114999</v>
      </c>
      <c r="L54" s="25">
        <v>0.20546519843114999</v>
      </c>
      <c r="M54" s="25">
        <v>0.20496519843114999</v>
      </c>
      <c r="N54" s="25">
        <v>0.20496519843114999</v>
      </c>
      <c r="O54" s="25">
        <v>0.20546519843114999</v>
      </c>
      <c r="P54" s="25">
        <v>0.20296519843114999</v>
      </c>
      <c r="Q54" s="25">
        <v>0.20046519843115002</v>
      </c>
      <c r="R54" s="25">
        <v>0.20046519843115002</v>
      </c>
      <c r="S54" s="25">
        <v>0.20046519843115002</v>
      </c>
      <c r="T54" s="25">
        <v>0.20046519843115002</v>
      </c>
      <c r="U54" s="25">
        <v>0.20196519843114999</v>
      </c>
      <c r="V54" s="25">
        <v>0.20396519843114999</v>
      </c>
      <c r="W54" s="25">
        <v>0.20396519843114999</v>
      </c>
      <c r="X54" s="25">
        <v>0.20646519843114999</v>
      </c>
      <c r="Y54" s="25">
        <v>0.20646519843114999</v>
      </c>
      <c r="Z54" s="25">
        <v>0.20146519843114999</v>
      </c>
      <c r="AA54" s="25">
        <v>0.20146519843114999</v>
      </c>
      <c r="AB54" s="25">
        <v>0.20146519843114999</v>
      </c>
      <c r="AC54" s="25">
        <v>0.20146519843114999</v>
      </c>
      <c r="AD54" s="25">
        <v>0.19896519843115001</v>
      </c>
      <c r="AE54" s="25">
        <v>0.19696519843115001</v>
      </c>
      <c r="AF54">
        <f t="shared" si="0"/>
        <v>0.20291519843115008</v>
      </c>
    </row>
    <row r="55" spans="1:32" x14ac:dyDescent="0.25">
      <c r="A55" s="23">
        <v>38596</v>
      </c>
      <c r="B55" s="24">
        <v>0.20085834101775998</v>
      </c>
      <c r="C55" s="25">
        <v>0.20085834101775998</v>
      </c>
      <c r="D55" s="25">
        <v>0.20085834101775998</v>
      </c>
      <c r="E55" s="25">
        <v>0.20285834101775999</v>
      </c>
      <c r="F55" s="25">
        <v>0.20335834101775999</v>
      </c>
      <c r="G55" s="25">
        <v>0.20385834101775999</v>
      </c>
      <c r="H55" s="25">
        <v>0.20385834101775999</v>
      </c>
      <c r="I55" s="25">
        <v>0.20485834101775999</v>
      </c>
      <c r="J55" s="25">
        <v>0.20485834101775999</v>
      </c>
      <c r="K55" s="25">
        <v>0.20485834101775999</v>
      </c>
      <c r="L55" s="25">
        <v>0.20485834101775999</v>
      </c>
      <c r="M55" s="25">
        <v>0.20435834101775999</v>
      </c>
      <c r="N55" s="25">
        <v>0.20435834101775999</v>
      </c>
      <c r="O55" s="25">
        <v>0.20485834101775999</v>
      </c>
      <c r="P55" s="25">
        <v>0.20235834101775999</v>
      </c>
      <c r="Q55" s="25">
        <v>0.19985834101775998</v>
      </c>
      <c r="R55" s="25">
        <v>0.19985834101775998</v>
      </c>
      <c r="S55" s="25">
        <v>0.19985834101775998</v>
      </c>
      <c r="T55" s="25">
        <v>0.19985834101775998</v>
      </c>
      <c r="U55" s="25">
        <v>0.20135834101775998</v>
      </c>
      <c r="V55" s="25">
        <v>0.20335834101775999</v>
      </c>
      <c r="W55" s="25">
        <v>0.20335834101775999</v>
      </c>
      <c r="X55" s="25">
        <v>0.20585834101775999</v>
      </c>
      <c r="Y55" s="25">
        <v>0.20585834101775999</v>
      </c>
      <c r="Z55" s="25">
        <v>0.20085834101775998</v>
      </c>
      <c r="AA55" s="25">
        <v>0.20085834101775998</v>
      </c>
      <c r="AB55" s="25">
        <v>0.20085834101775998</v>
      </c>
      <c r="AC55" s="25">
        <v>0.20085834101775998</v>
      </c>
      <c r="AD55" s="25">
        <v>0.19835834101775998</v>
      </c>
      <c r="AE55" s="25">
        <v>0.19635834101776001</v>
      </c>
      <c r="AF55">
        <f t="shared" si="0"/>
        <v>0.20230834101776002</v>
      </c>
    </row>
    <row r="56" spans="1:32" x14ac:dyDescent="0.25">
      <c r="A56" s="23">
        <v>38626</v>
      </c>
      <c r="B56" s="24">
        <v>0.20024812431803998</v>
      </c>
      <c r="C56" s="25">
        <v>0.20024812431803998</v>
      </c>
      <c r="D56" s="25">
        <v>0.20024812431803998</v>
      </c>
      <c r="E56" s="25">
        <v>0.20224812431803998</v>
      </c>
      <c r="F56" s="25">
        <v>0.20274812431803999</v>
      </c>
      <c r="G56" s="25">
        <v>0.20324812431803999</v>
      </c>
      <c r="H56" s="25">
        <v>0.20324812431803999</v>
      </c>
      <c r="I56" s="25">
        <v>0.20424812431803999</v>
      </c>
      <c r="J56" s="25">
        <v>0.20424812431803999</v>
      </c>
      <c r="K56" s="25">
        <v>0.20424812431803999</v>
      </c>
      <c r="L56" s="25">
        <v>0.20424812431803999</v>
      </c>
      <c r="M56" s="25">
        <v>0.20374812431803999</v>
      </c>
      <c r="N56" s="25">
        <v>0.20374812431803999</v>
      </c>
      <c r="O56" s="25">
        <v>0.20424812431803999</v>
      </c>
      <c r="P56" s="25">
        <v>0.20174812431803998</v>
      </c>
      <c r="Q56" s="25">
        <v>0.19924812431803998</v>
      </c>
      <c r="R56" s="25">
        <v>0.19924812431803998</v>
      </c>
      <c r="S56" s="25">
        <v>0.19924812431803998</v>
      </c>
      <c r="T56" s="25">
        <v>0.19924812431803998</v>
      </c>
      <c r="U56" s="25">
        <v>0.20074812431803998</v>
      </c>
      <c r="V56" s="25">
        <v>0.20274812431803999</v>
      </c>
      <c r="W56" s="25">
        <v>0.20274812431803999</v>
      </c>
      <c r="X56" s="25">
        <v>0.20524812431803999</v>
      </c>
      <c r="Y56" s="25">
        <v>0.20524812431803999</v>
      </c>
      <c r="Z56" s="25">
        <v>0.20024812431803998</v>
      </c>
      <c r="AA56" s="25">
        <v>0.20024812431803998</v>
      </c>
      <c r="AB56" s="25">
        <v>0.20024812431803998</v>
      </c>
      <c r="AC56" s="25">
        <v>0.20024812431803998</v>
      </c>
      <c r="AD56" s="25">
        <v>0.19874812431803998</v>
      </c>
      <c r="AE56" s="25">
        <v>0.19674812431803998</v>
      </c>
      <c r="AF56">
        <f t="shared" si="0"/>
        <v>0.20176479098470662</v>
      </c>
    </row>
    <row r="57" spans="1:32" x14ac:dyDescent="0.25">
      <c r="A57" s="23">
        <v>38657</v>
      </c>
      <c r="B57" s="24">
        <v>0.19933999999999999</v>
      </c>
      <c r="C57" s="25">
        <v>0.19933999999999999</v>
      </c>
      <c r="D57" s="25">
        <v>0.19933999999999999</v>
      </c>
      <c r="E57" s="25">
        <v>0.20133999999999999</v>
      </c>
      <c r="F57" s="25">
        <v>0.20183999999999999</v>
      </c>
      <c r="G57" s="25">
        <v>0.20233999999999999</v>
      </c>
      <c r="H57" s="25">
        <v>0.20233999999999999</v>
      </c>
      <c r="I57" s="25">
        <v>0.20333999999999999</v>
      </c>
      <c r="J57" s="25">
        <v>0.20333999999999999</v>
      </c>
      <c r="K57" s="25">
        <v>0.20333999999999999</v>
      </c>
      <c r="L57" s="25">
        <v>0.20333999999999999</v>
      </c>
      <c r="M57" s="25">
        <v>0.20283999999999999</v>
      </c>
      <c r="N57" s="25">
        <v>0.20283999999999999</v>
      </c>
      <c r="O57" s="25">
        <v>0.20333999999999999</v>
      </c>
      <c r="P57" s="25">
        <v>0.20083999999999999</v>
      </c>
      <c r="Q57" s="25">
        <v>0.19833999999999999</v>
      </c>
      <c r="R57" s="25">
        <v>0.19833999999999999</v>
      </c>
      <c r="S57" s="25">
        <v>0.19833999999999999</v>
      </c>
      <c r="T57" s="25">
        <v>0.19833999999999999</v>
      </c>
      <c r="U57" s="25">
        <v>0.19983999999999999</v>
      </c>
      <c r="V57" s="25">
        <v>0.20183999999999999</v>
      </c>
      <c r="W57" s="25">
        <v>0.20183999999999999</v>
      </c>
      <c r="X57" s="25">
        <v>0.20433999999999999</v>
      </c>
      <c r="Y57" s="25">
        <v>0.20433999999999999</v>
      </c>
      <c r="Z57" s="25">
        <v>0.19933999999999999</v>
      </c>
      <c r="AA57" s="25">
        <v>0.19933999999999999</v>
      </c>
      <c r="AB57" s="25">
        <v>0.19933999999999999</v>
      </c>
      <c r="AC57" s="25">
        <v>0.19933999999999999</v>
      </c>
      <c r="AD57" s="25">
        <v>0.19783999999999999</v>
      </c>
      <c r="AE57" s="25">
        <v>0.19583999999999999</v>
      </c>
      <c r="AF57">
        <f t="shared" si="0"/>
        <v>0.20085666666666668</v>
      </c>
    </row>
    <row r="58" spans="1:32" x14ac:dyDescent="0.25">
      <c r="A58" s="23">
        <v>38687</v>
      </c>
      <c r="B58" s="24">
        <v>0.19835999999999998</v>
      </c>
      <c r="C58" s="25">
        <v>0.19835999999999998</v>
      </c>
      <c r="D58" s="25">
        <v>0.19835999999999998</v>
      </c>
      <c r="E58" s="25">
        <v>0.20035999999999998</v>
      </c>
      <c r="F58" s="25">
        <v>0.20085999999999998</v>
      </c>
      <c r="G58" s="25">
        <v>0.20135999999999998</v>
      </c>
      <c r="H58" s="25">
        <v>0.20135999999999998</v>
      </c>
      <c r="I58" s="25">
        <v>0.20235999999999998</v>
      </c>
      <c r="J58" s="25">
        <v>0.20235999999999998</v>
      </c>
      <c r="K58" s="25">
        <v>0.20235999999999998</v>
      </c>
      <c r="L58" s="25">
        <v>0.20235999999999998</v>
      </c>
      <c r="M58" s="25">
        <v>0.20185999999999998</v>
      </c>
      <c r="N58" s="25">
        <v>0.20185999999999998</v>
      </c>
      <c r="O58" s="25">
        <v>0.20235999999999998</v>
      </c>
      <c r="P58" s="25">
        <v>0.19985999999999998</v>
      </c>
      <c r="Q58" s="25">
        <v>0.19735999999999998</v>
      </c>
      <c r="R58" s="25">
        <v>0.19735999999999998</v>
      </c>
      <c r="S58" s="25">
        <v>0.19735999999999998</v>
      </c>
      <c r="T58" s="25">
        <v>0.19735999999999998</v>
      </c>
      <c r="U58" s="25">
        <v>0.19885999999999998</v>
      </c>
      <c r="V58" s="25">
        <v>0.20085999999999998</v>
      </c>
      <c r="W58" s="25">
        <v>0.20085999999999998</v>
      </c>
      <c r="X58" s="25">
        <v>0.20335999999999999</v>
      </c>
      <c r="Y58" s="25">
        <v>0.20335999999999999</v>
      </c>
      <c r="Z58" s="25">
        <v>0.19835999999999998</v>
      </c>
      <c r="AA58" s="25">
        <v>0.19835999999999998</v>
      </c>
      <c r="AB58" s="25">
        <v>0.19835999999999998</v>
      </c>
      <c r="AC58" s="25">
        <v>0.19835999999999998</v>
      </c>
      <c r="AD58" s="25">
        <v>0.19685999999999998</v>
      </c>
      <c r="AE58" s="25">
        <v>0.19485999999999998</v>
      </c>
      <c r="AF58">
        <f t="shared" si="0"/>
        <v>0.19987666666666662</v>
      </c>
    </row>
    <row r="59" spans="1:32" x14ac:dyDescent="0.25">
      <c r="A59" s="23">
        <v>38718</v>
      </c>
      <c r="B59" s="24">
        <v>0.19688</v>
      </c>
      <c r="C59" s="25">
        <v>0.19688</v>
      </c>
      <c r="D59" s="25">
        <v>0.19688</v>
      </c>
      <c r="E59" s="25">
        <v>0.19888</v>
      </c>
      <c r="F59" s="25">
        <v>0.19938</v>
      </c>
      <c r="G59" s="25">
        <v>0.19988</v>
      </c>
      <c r="H59" s="25">
        <v>0.19988</v>
      </c>
      <c r="I59" s="25">
        <v>0.20088</v>
      </c>
      <c r="J59" s="25">
        <v>0.20088</v>
      </c>
      <c r="K59" s="25">
        <v>0.20088</v>
      </c>
      <c r="L59" s="25">
        <v>0.20088</v>
      </c>
      <c r="M59" s="25">
        <v>0.20038</v>
      </c>
      <c r="N59" s="25">
        <v>0.20038</v>
      </c>
      <c r="O59" s="25">
        <v>0.20088</v>
      </c>
      <c r="P59" s="25">
        <v>0.19838</v>
      </c>
      <c r="Q59" s="25">
        <v>0.19588</v>
      </c>
      <c r="R59" s="25">
        <v>0.19588</v>
      </c>
      <c r="S59" s="25">
        <v>0.19588</v>
      </c>
      <c r="T59" s="25">
        <v>0.19588</v>
      </c>
      <c r="U59" s="25">
        <v>0.19738</v>
      </c>
      <c r="V59" s="25">
        <v>0.19938</v>
      </c>
      <c r="W59" s="25">
        <v>0.19938</v>
      </c>
      <c r="X59" s="25">
        <v>0.20188</v>
      </c>
      <c r="Y59" s="25">
        <v>0.20188</v>
      </c>
      <c r="Z59" s="25">
        <v>0.19688</v>
      </c>
      <c r="AA59" s="25">
        <v>0.19688</v>
      </c>
      <c r="AB59" s="25">
        <v>0.19688</v>
      </c>
      <c r="AC59" s="25">
        <v>0.19688</v>
      </c>
      <c r="AD59" s="25">
        <v>0.19538</v>
      </c>
      <c r="AE59" s="25">
        <v>0.19338</v>
      </c>
      <c r="AF59">
        <f t="shared" si="0"/>
        <v>0.19839666666666667</v>
      </c>
    </row>
    <row r="60" spans="1:32" x14ac:dyDescent="0.25">
      <c r="A60" s="23">
        <v>38749</v>
      </c>
      <c r="B60" s="24">
        <v>0.19644999999999999</v>
      </c>
      <c r="C60" s="25">
        <v>0.19644999999999999</v>
      </c>
      <c r="D60" s="25">
        <v>0.19644999999999999</v>
      </c>
      <c r="E60" s="25">
        <v>0.19844999999999999</v>
      </c>
      <c r="F60" s="25">
        <v>0.19894999999999999</v>
      </c>
      <c r="G60" s="25">
        <v>0.19944999999999999</v>
      </c>
      <c r="H60" s="25">
        <v>0.19944999999999999</v>
      </c>
      <c r="I60" s="25">
        <v>0.20044999999999999</v>
      </c>
      <c r="J60" s="25">
        <v>0.20044999999999999</v>
      </c>
      <c r="K60" s="25">
        <v>0.20044999999999999</v>
      </c>
      <c r="L60" s="25">
        <v>0.20044999999999999</v>
      </c>
      <c r="M60" s="25">
        <v>0.19994999999999999</v>
      </c>
      <c r="N60" s="25">
        <v>0.19994999999999999</v>
      </c>
      <c r="O60" s="25">
        <v>0.19994999999999999</v>
      </c>
      <c r="P60" s="25">
        <v>0.19744999999999999</v>
      </c>
      <c r="Q60" s="25">
        <v>0.19494999999999998</v>
      </c>
      <c r="R60" s="25">
        <v>0.19494999999999998</v>
      </c>
      <c r="S60" s="25">
        <v>0.19494999999999998</v>
      </c>
      <c r="T60" s="25">
        <v>0.19494999999999998</v>
      </c>
      <c r="U60" s="25">
        <v>0.19644999999999999</v>
      </c>
      <c r="V60" s="25">
        <v>0.19844999999999999</v>
      </c>
      <c r="W60" s="25">
        <v>0.19844999999999999</v>
      </c>
      <c r="X60" s="25">
        <v>0.20094999999999999</v>
      </c>
      <c r="Y60" s="25">
        <v>0.20094999999999999</v>
      </c>
      <c r="Z60" s="25">
        <v>0.19594999999999999</v>
      </c>
      <c r="AA60" s="25">
        <v>0.19594999999999999</v>
      </c>
      <c r="AB60" s="25">
        <v>0.19594999999999999</v>
      </c>
      <c r="AC60" s="25">
        <v>0.19594999999999999</v>
      </c>
      <c r="AD60" s="25">
        <v>0.19444999999999998</v>
      </c>
      <c r="AE60" s="25">
        <v>0.19244999999999998</v>
      </c>
      <c r="AF60">
        <f t="shared" si="0"/>
        <v>0.19768333333333327</v>
      </c>
    </row>
    <row r="61" spans="1:32" x14ac:dyDescent="0.25">
      <c r="A61" s="23">
        <v>38777</v>
      </c>
      <c r="B61" s="24">
        <v>0.19494999999999998</v>
      </c>
      <c r="C61" s="25">
        <v>0.19494999999999998</v>
      </c>
      <c r="D61" s="25">
        <v>0.19494999999999998</v>
      </c>
      <c r="E61" s="25">
        <v>0.19694999999999999</v>
      </c>
      <c r="F61" s="25">
        <v>0.19744999999999999</v>
      </c>
      <c r="G61" s="25">
        <v>0.19794999999999999</v>
      </c>
      <c r="H61" s="25">
        <v>0.19794999999999999</v>
      </c>
      <c r="I61" s="25">
        <v>0.19894999999999999</v>
      </c>
      <c r="J61" s="25">
        <v>0.19894999999999999</v>
      </c>
      <c r="K61" s="25">
        <v>0.19894999999999999</v>
      </c>
      <c r="L61" s="25">
        <v>0.19894999999999999</v>
      </c>
      <c r="M61" s="25">
        <v>0.19844999999999999</v>
      </c>
      <c r="N61" s="25">
        <v>0.19844999999999999</v>
      </c>
      <c r="O61" s="25">
        <v>0.19844999999999999</v>
      </c>
      <c r="P61" s="25">
        <v>0.19594999999999999</v>
      </c>
      <c r="Q61" s="25">
        <v>0.19344999999999998</v>
      </c>
      <c r="R61" s="25">
        <v>0.19344999999999998</v>
      </c>
      <c r="S61" s="25">
        <v>0.19344999999999998</v>
      </c>
      <c r="T61" s="25">
        <v>0.19344999999999998</v>
      </c>
      <c r="U61" s="25">
        <v>0.19494999999999998</v>
      </c>
      <c r="V61" s="25">
        <v>0.19694999999999999</v>
      </c>
      <c r="W61" s="25">
        <v>0.19694999999999999</v>
      </c>
      <c r="X61" s="25">
        <v>0.19944999999999999</v>
      </c>
      <c r="Y61" s="25">
        <v>0.19944999999999999</v>
      </c>
      <c r="Z61" s="25">
        <v>0.19444999999999998</v>
      </c>
      <c r="AA61" s="25">
        <v>0.19444999999999998</v>
      </c>
      <c r="AB61" s="25">
        <v>0.19444999999999998</v>
      </c>
      <c r="AC61" s="25">
        <v>0.19444999999999998</v>
      </c>
      <c r="AD61" s="25">
        <v>0.19294999999999998</v>
      </c>
      <c r="AE61" s="25">
        <v>0.19094999999999998</v>
      </c>
      <c r="AF61">
        <f t="shared" si="0"/>
        <v>0.19618333333333324</v>
      </c>
    </row>
    <row r="62" spans="1:32" x14ac:dyDescent="0.25">
      <c r="A62" s="23">
        <v>38808</v>
      </c>
      <c r="B62" s="24">
        <v>0.19434999999999999</v>
      </c>
      <c r="C62" s="25">
        <v>0.19434999999999999</v>
      </c>
      <c r="D62" s="25">
        <v>0.19434999999999999</v>
      </c>
      <c r="E62" s="25">
        <v>0.19635</v>
      </c>
      <c r="F62" s="25">
        <v>0.19685</v>
      </c>
      <c r="G62" s="25">
        <v>0.19735</v>
      </c>
      <c r="H62" s="25">
        <v>0.19735</v>
      </c>
      <c r="I62" s="25">
        <v>0.19835</v>
      </c>
      <c r="J62" s="25">
        <v>0.19835</v>
      </c>
      <c r="K62" s="25">
        <v>0.19835</v>
      </c>
      <c r="L62" s="25">
        <v>0.19835</v>
      </c>
      <c r="M62" s="25">
        <v>0.19785</v>
      </c>
      <c r="N62" s="25">
        <v>0.19785</v>
      </c>
      <c r="O62" s="25">
        <v>0.19785</v>
      </c>
      <c r="P62" s="25">
        <v>0.19535</v>
      </c>
      <c r="Q62" s="25">
        <v>0.19284999999999999</v>
      </c>
      <c r="R62" s="25">
        <v>0.19284999999999999</v>
      </c>
      <c r="S62" s="25">
        <v>0.19284999999999999</v>
      </c>
      <c r="T62" s="25">
        <v>0.19284999999999999</v>
      </c>
      <c r="U62" s="25">
        <v>0.19434999999999999</v>
      </c>
      <c r="V62" s="25">
        <v>0.19635</v>
      </c>
      <c r="W62" s="25">
        <v>0.19635</v>
      </c>
      <c r="X62" s="25">
        <v>0.19885</v>
      </c>
      <c r="Y62" s="25">
        <v>0.19885</v>
      </c>
      <c r="Z62" s="25">
        <v>0.19384999999999999</v>
      </c>
      <c r="AA62" s="25">
        <v>0.19384999999999999</v>
      </c>
      <c r="AB62" s="25">
        <v>0.19384999999999999</v>
      </c>
      <c r="AC62" s="25">
        <v>0.19384999999999999</v>
      </c>
      <c r="AD62" s="25">
        <v>0.19234999999999999</v>
      </c>
      <c r="AE62" s="25">
        <v>0.19034999999999999</v>
      </c>
      <c r="AF62">
        <f t="shared" si="0"/>
        <v>0.19558333333333336</v>
      </c>
    </row>
    <row r="63" spans="1:32" x14ac:dyDescent="0.25">
      <c r="A63" s="23">
        <v>38838</v>
      </c>
      <c r="B63" s="24">
        <v>0.19384999999999999</v>
      </c>
      <c r="C63" s="25">
        <v>0.19384999999999999</v>
      </c>
      <c r="D63" s="25">
        <v>0.19384999999999999</v>
      </c>
      <c r="E63" s="25">
        <v>0.19585</v>
      </c>
      <c r="F63" s="25">
        <v>0.19635</v>
      </c>
      <c r="G63" s="25">
        <v>0.19685</v>
      </c>
      <c r="H63" s="25">
        <v>0.19685</v>
      </c>
      <c r="I63" s="25">
        <v>0.19785</v>
      </c>
      <c r="J63" s="25">
        <v>0.19785</v>
      </c>
      <c r="K63" s="25">
        <v>0.19785</v>
      </c>
      <c r="L63" s="25">
        <v>0.19785</v>
      </c>
      <c r="M63" s="25">
        <v>0.19735</v>
      </c>
      <c r="N63" s="25">
        <v>0.19735</v>
      </c>
      <c r="O63" s="25">
        <v>0.19735</v>
      </c>
      <c r="P63" s="25">
        <v>0.19485</v>
      </c>
      <c r="Q63" s="25">
        <v>0.19234999999999999</v>
      </c>
      <c r="R63" s="25">
        <v>0.19234999999999999</v>
      </c>
      <c r="S63" s="25">
        <v>0.19234999999999999</v>
      </c>
      <c r="T63" s="25">
        <v>0.19234999999999999</v>
      </c>
      <c r="U63" s="25">
        <v>0.19384999999999999</v>
      </c>
      <c r="V63" s="25">
        <v>0.19585</v>
      </c>
      <c r="W63" s="25">
        <v>0.19585</v>
      </c>
      <c r="X63" s="25">
        <v>0.19835</v>
      </c>
      <c r="Y63" s="25">
        <v>0.19835</v>
      </c>
      <c r="Z63" s="25">
        <v>0.19334999999999999</v>
      </c>
      <c r="AA63" s="25">
        <v>0.19334999999999999</v>
      </c>
      <c r="AB63" s="25">
        <v>0.19334999999999999</v>
      </c>
      <c r="AC63" s="25">
        <v>0.19334999999999999</v>
      </c>
      <c r="AD63" s="25">
        <v>0.19184999999999999</v>
      </c>
      <c r="AE63" s="25">
        <v>0.18984999999999999</v>
      </c>
      <c r="AF63">
        <f t="shared" si="0"/>
        <v>0.19508333333333325</v>
      </c>
    </row>
    <row r="64" spans="1:32" x14ac:dyDescent="0.25">
      <c r="A64" s="23">
        <v>38869</v>
      </c>
      <c r="B64" s="24">
        <v>0.19344999999999998</v>
      </c>
      <c r="C64" s="25">
        <v>0.19344999999999998</v>
      </c>
      <c r="D64" s="25">
        <v>0.19344999999999998</v>
      </c>
      <c r="E64" s="25">
        <v>0.19544999999999998</v>
      </c>
      <c r="F64" s="25">
        <v>0.19594999999999999</v>
      </c>
      <c r="G64" s="25">
        <v>0.19644999999999999</v>
      </c>
      <c r="H64" s="25">
        <v>0.19644999999999999</v>
      </c>
      <c r="I64" s="25">
        <v>0.19744999999999999</v>
      </c>
      <c r="J64" s="25">
        <v>0.19744999999999999</v>
      </c>
      <c r="K64" s="25">
        <v>0.19744999999999999</v>
      </c>
      <c r="L64" s="25">
        <v>0.19744999999999999</v>
      </c>
      <c r="M64" s="25">
        <v>0.19694999999999999</v>
      </c>
      <c r="N64" s="25">
        <v>0.19694999999999999</v>
      </c>
      <c r="O64" s="25">
        <v>0.19694999999999999</v>
      </c>
      <c r="P64" s="25">
        <v>0.19444999999999998</v>
      </c>
      <c r="Q64" s="25">
        <v>0.19194999999999998</v>
      </c>
      <c r="R64" s="25">
        <v>0.19194999999999998</v>
      </c>
      <c r="S64" s="25">
        <v>0.19194999999999998</v>
      </c>
      <c r="T64" s="25">
        <v>0.19194999999999998</v>
      </c>
      <c r="U64" s="25">
        <v>0.19344999999999998</v>
      </c>
      <c r="V64" s="25">
        <v>0.19544999999999998</v>
      </c>
      <c r="W64" s="25">
        <v>0.19544999999999998</v>
      </c>
      <c r="X64" s="25">
        <v>0.19794999999999999</v>
      </c>
      <c r="Y64" s="25">
        <v>0.19794999999999999</v>
      </c>
      <c r="Z64" s="25">
        <v>0.19294999999999998</v>
      </c>
      <c r="AA64" s="25">
        <v>0.19294999999999998</v>
      </c>
      <c r="AB64" s="25">
        <v>0.19294999999999998</v>
      </c>
      <c r="AC64" s="25">
        <v>0.19294999999999998</v>
      </c>
      <c r="AD64" s="25">
        <v>0.19144999999999998</v>
      </c>
      <c r="AE64" s="25">
        <v>0.18944999999999998</v>
      </c>
      <c r="AF64">
        <f t="shared" si="0"/>
        <v>0.19468333333333324</v>
      </c>
    </row>
    <row r="65" spans="1:32" x14ac:dyDescent="0.25">
      <c r="A65" s="23">
        <v>38899</v>
      </c>
      <c r="B65" s="24">
        <v>0.19255</v>
      </c>
      <c r="C65" s="25">
        <v>0.19255</v>
      </c>
      <c r="D65" s="25">
        <v>0.19255</v>
      </c>
      <c r="E65" s="25">
        <v>0.19455</v>
      </c>
      <c r="F65" s="25">
        <v>0.19505</v>
      </c>
      <c r="G65" s="25">
        <v>0.19555</v>
      </c>
      <c r="H65" s="25">
        <v>0.19555</v>
      </c>
      <c r="I65" s="25">
        <v>0.19655</v>
      </c>
      <c r="J65" s="25">
        <v>0.19655</v>
      </c>
      <c r="K65" s="25">
        <v>0.19655</v>
      </c>
      <c r="L65" s="25">
        <v>0.19655</v>
      </c>
      <c r="M65" s="25">
        <v>0.19605</v>
      </c>
      <c r="N65" s="25">
        <v>0.19605</v>
      </c>
      <c r="O65" s="25">
        <v>0.19605</v>
      </c>
      <c r="P65" s="25">
        <v>0.19355</v>
      </c>
      <c r="Q65" s="25">
        <v>0.19105</v>
      </c>
      <c r="R65" s="25">
        <v>0.19105</v>
      </c>
      <c r="S65" s="25">
        <v>0.19105</v>
      </c>
      <c r="T65" s="25">
        <v>0.19105</v>
      </c>
      <c r="U65" s="25">
        <v>0.19255</v>
      </c>
      <c r="V65" s="25">
        <v>0.19455</v>
      </c>
      <c r="W65" s="25">
        <v>0.19455</v>
      </c>
      <c r="X65" s="25">
        <v>0.19705</v>
      </c>
      <c r="Y65" s="25">
        <v>0.19705</v>
      </c>
      <c r="Z65" s="25">
        <v>0.19205</v>
      </c>
      <c r="AA65" s="25">
        <v>0.19205</v>
      </c>
      <c r="AB65" s="25">
        <v>0.19205</v>
      </c>
      <c r="AC65" s="25">
        <v>0.19205</v>
      </c>
      <c r="AD65" s="25">
        <v>0.19055</v>
      </c>
      <c r="AE65" s="25">
        <v>0.18855</v>
      </c>
      <c r="AF65">
        <f t="shared" si="0"/>
        <v>0.19378333333333334</v>
      </c>
    </row>
    <row r="66" spans="1:32" x14ac:dyDescent="0.25">
      <c r="A66" s="23">
        <v>38930</v>
      </c>
      <c r="B66" s="24">
        <v>0.19164999999999999</v>
      </c>
      <c r="C66" s="25">
        <v>0.19164999999999999</v>
      </c>
      <c r="D66" s="25">
        <v>0.19164999999999999</v>
      </c>
      <c r="E66" s="25">
        <v>0.19364999999999999</v>
      </c>
      <c r="F66" s="25">
        <v>0.19414999999999999</v>
      </c>
      <c r="G66" s="25">
        <v>0.19464999999999999</v>
      </c>
      <c r="H66" s="25">
        <v>0.19464999999999999</v>
      </c>
      <c r="I66" s="25">
        <v>0.19564999999999999</v>
      </c>
      <c r="J66" s="25">
        <v>0.19564999999999999</v>
      </c>
      <c r="K66" s="25">
        <v>0.19564999999999999</v>
      </c>
      <c r="L66" s="25">
        <v>0.19564999999999999</v>
      </c>
      <c r="M66" s="25">
        <v>0.19514999999999999</v>
      </c>
      <c r="N66" s="25">
        <v>0.19514999999999999</v>
      </c>
      <c r="O66" s="25">
        <v>0.19514999999999999</v>
      </c>
      <c r="P66" s="25">
        <v>0.19264999999999999</v>
      </c>
      <c r="Q66" s="25">
        <v>0.19014999999999999</v>
      </c>
      <c r="R66" s="25">
        <v>0.19014999999999999</v>
      </c>
      <c r="S66" s="25">
        <v>0.19014999999999999</v>
      </c>
      <c r="T66" s="25">
        <v>0.19014999999999999</v>
      </c>
      <c r="U66" s="25">
        <v>0.19164999999999999</v>
      </c>
      <c r="V66" s="25">
        <v>0.19364999999999999</v>
      </c>
      <c r="W66" s="25">
        <v>0.19364999999999999</v>
      </c>
      <c r="X66" s="25">
        <v>0.19614999999999999</v>
      </c>
      <c r="Y66" s="25">
        <v>0.19614999999999999</v>
      </c>
      <c r="Z66" s="25">
        <v>0.19114999999999999</v>
      </c>
      <c r="AA66" s="25">
        <v>0.19114999999999999</v>
      </c>
      <c r="AB66" s="25">
        <v>0.19114999999999999</v>
      </c>
      <c r="AC66" s="25">
        <v>0.19114999999999999</v>
      </c>
      <c r="AD66" s="25">
        <v>0.18964999999999999</v>
      </c>
      <c r="AE66" s="25">
        <v>0.18764999999999998</v>
      </c>
      <c r="AF66">
        <f t="shared" si="0"/>
        <v>0.19288333333333341</v>
      </c>
    </row>
    <row r="67" spans="1:32" x14ac:dyDescent="0.25">
      <c r="A67" s="23">
        <v>38961</v>
      </c>
      <c r="B67" s="24">
        <v>0.19075</v>
      </c>
      <c r="C67" s="25">
        <v>0.19075</v>
      </c>
      <c r="D67" s="25">
        <v>0.19075</v>
      </c>
      <c r="E67" s="25">
        <v>0.19275</v>
      </c>
      <c r="F67" s="25">
        <v>0.19325000000000001</v>
      </c>
      <c r="G67" s="25">
        <v>0.19375000000000001</v>
      </c>
      <c r="H67" s="25">
        <v>0.19375000000000001</v>
      </c>
      <c r="I67" s="25">
        <v>0.19474999999999998</v>
      </c>
      <c r="J67" s="25">
        <v>0.19474999999999998</v>
      </c>
      <c r="K67" s="25">
        <v>0.19474999999999998</v>
      </c>
      <c r="L67" s="25">
        <v>0.19474999999999998</v>
      </c>
      <c r="M67" s="25">
        <v>0.19424999999999998</v>
      </c>
      <c r="N67" s="25">
        <v>0.19424999999999998</v>
      </c>
      <c r="O67" s="25">
        <v>0.19424999999999998</v>
      </c>
      <c r="P67" s="25">
        <v>0.19175</v>
      </c>
      <c r="Q67" s="25">
        <v>0.18925</v>
      </c>
      <c r="R67" s="25">
        <v>0.18925</v>
      </c>
      <c r="S67" s="25">
        <v>0.18925</v>
      </c>
      <c r="T67" s="25">
        <v>0.18925</v>
      </c>
      <c r="U67" s="25">
        <v>0.19075</v>
      </c>
      <c r="V67" s="25">
        <v>0.19275</v>
      </c>
      <c r="W67" s="25">
        <v>0.19275</v>
      </c>
      <c r="X67" s="25">
        <v>0.19524999999999998</v>
      </c>
      <c r="Y67" s="25">
        <v>0.19524999999999998</v>
      </c>
      <c r="Z67" s="25">
        <v>0.19025</v>
      </c>
      <c r="AA67" s="25">
        <v>0.19025</v>
      </c>
      <c r="AB67" s="25">
        <v>0.19025</v>
      </c>
      <c r="AC67" s="25">
        <v>0.19025</v>
      </c>
      <c r="AD67" s="25">
        <v>0.18875</v>
      </c>
      <c r="AE67" s="25">
        <v>0.18675</v>
      </c>
      <c r="AF67">
        <f t="shared" si="0"/>
        <v>0.19198333333333326</v>
      </c>
    </row>
    <row r="68" spans="1:32" x14ac:dyDescent="0.25">
      <c r="A68" s="23">
        <v>38991</v>
      </c>
      <c r="B68" s="24">
        <v>0.18975</v>
      </c>
      <c r="C68" s="25">
        <v>0.18975</v>
      </c>
      <c r="D68" s="25">
        <v>0.18975</v>
      </c>
      <c r="E68" s="25">
        <v>0.19175</v>
      </c>
      <c r="F68" s="25">
        <v>0.19225</v>
      </c>
      <c r="G68" s="25">
        <v>0.19275</v>
      </c>
      <c r="H68" s="25">
        <v>0.19275</v>
      </c>
      <c r="I68" s="25">
        <v>0.19375000000000001</v>
      </c>
      <c r="J68" s="25">
        <v>0.19375000000000001</v>
      </c>
      <c r="K68" s="25">
        <v>0.19375000000000001</v>
      </c>
      <c r="L68" s="25">
        <v>0.19375000000000001</v>
      </c>
      <c r="M68" s="25">
        <v>0.19325000000000001</v>
      </c>
      <c r="N68" s="25">
        <v>0.19325000000000001</v>
      </c>
      <c r="O68" s="25">
        <v>0.19325000000000001</v>
      </c>
      <c r="P68" s="25">
        <v>0.19075</v>
      </c>
      <c r="Q68" s="25">
        <v>0.18825</v>
      </c>
      <c r="R68" s="25">
        <v>0.18825</v>
      </c>
      <c r="S68" s="25">
        <v>0.18825</v>
      </c>
      <c r="T68" s="25">
        <v>0.18825</v>
      </c>
      <c r="U68" s="25">
        <v>0.18975</v>
      </c>
      <c r="V68" s="25">
        <v>0.19175</v>
      </c>
      <c r="W68" s="25">
        <v>0.19175</v>
      </c>
      <c r="X68" s="25">
        <v>0.19424999999999998</v>
      </c>
      <c r="Y68" s="25">
        <v>0.19424999999999998</v>
      </c>
      <c r="Z68" s="25">
        <v>0.18925</v>
      </c>
      <c r="AA68" s="25">
        <v>0.18925</v>
      </c>
      <c r="AB68" s="25">
        <v>0.18925</v>
      </c>
      <c r="AC68" s="25">
        <v>0.18925</v>
      </c>
      <c r="AD68" s="25">
        <v>0.18775</v>
      </c>
      <c r="AE68" s="25">
        <v>0.18575</v>
      </c>
      <c r="AF68">
        <f t="shared" ref="AF68:AF131" si="1">AVERAGE(B68:AE68)</f>
        <v>0.19098333333333342</v>
      </c>
    </row>
    <row r="69" spans="1:32" x14ac:dyDescent="0.25">
      <c r="A69" s="23">
        <v>39022</v>
      </c>
      <c r="B69" s="24">
        <v>0.18864999999999998</v>
      </c>
      <c r="C69" s="25">
        <v>0.18864999999999998</v>
      </c>
      <c r="D69" s="25">
        <v>0.18864999999999998</v>
      </c>
      <c r="E69" s="25">
        <v>0.19064999999999999</v>
      </c>
      <c r="F69" s="25">
        <v>0.19114999999999999</v>
      </c>
      <c r="G69" s="25">
        <v>0.19164999999999999</v>
      </c>
      <c r="H69" s="25">
        <v>0.19164999999999999</v>
      </c>
      <c r="I69" s="25">
        <v>0.19264999999999999</v>
      </c>
      <c r="J69" s="25">
        <v>0.19264999999999999</v>
      </c>
      <c r="K69" s="25">
        <v>0.19264999999999999</v>
      </c>
      <c r="L69" s="25">
        <v>0.19264999999999999</v>
      </c>
      <c r="M69" s="25">
        <v>0.19214999999999999</v>
      </c>
      <c r="N69" s="25">
        <v>0.19214999999999999</v>
      </c>
      <c r="O69" s="25">
        <v>0.19214999999999999</v>
      </c>
      <c r="P69" s="25">
        <v>0.18964999999999999</v>
      </c>
      <c r="Q69" s="25">
        <v>0.18714999999999998</v>
      </c>
      <c r="R69" s="25">
        <v>0.18714999999999998</v>
      </c>
      <c r="S69" s="25">
        <v>0.18714999999999998</v>
      </c>
      <c r="T69" s="25">
        <v>0.18714999999999998</v>
      </c>
      <c r="U69" s="25">
        <v>0.18864999999999998</v>
      </c>
      <c r="V69" s="25">
        <v>0.19064999999999999</v>
      </c>
      <c r="W69" s="25">
        <v>0.19064999999999999</v>
      </c>
      <c r="X69" s="25">
        <v>0.19314999999999999</v>
      </c>
      <c r="Y69" s="25">
        <v>0.19314999999999999</v>
      </c>
      <c r="Z69" s="25">
        <v>0.18814999999999998</v>
      </c>
      <c r="AA69" s="25">
        <v>0.18814999999999998</v>
      </c>
      <c r="AB69" s="25">
        <v>0.18814999999999998</v>
      </c>
      <c r="AC69" s="25">
        <v>0.18814999999999998</v>
      </c>
      <c r="AD69" s="25">
        <v>0.18664999999999998</v>
      </c>
      <c r="AE69" s="25">
        <v>0.18464999999999998</v>
      </c>
      <c r="AF69">
        <f t="shared" si="1"/>
        <v>0.18988333333333335</v>
      </c>
    </row>
    <row r="70" spans="1:32" x14ac:dyDescent="0.25">
      <c r="A70" s="23">
        <v>39052</v>
      </c>
      <c r="B70" s="24">
        <v>0.18775</v>
      </c>
      <c r="C70" s="25">
        <v>0.18775</v>
      </c>
      <c r="D70" s="25">
        <v>0.18775</v>
      </c>
      <c r="E70" s="25">
        <v>0.18975</v>
      </c>
      <c r="F70" s="25">
        <v>0.19025</v>
      </c>
      <c r="G70" s="25">
        <v>0.19075</v>
      </c>
      <c r="H70" s="25">
        <v>0.19075</v>
      </c>
      <c r="I70" s="25">
        <v>0.19175</v>
      </c>
      <c r="J70" s="25">
        <v>0.19175</v>
      </c>
      <c r="K70" s="25">
        <v>0.19175</v>
      </c>
      <c r="L70" s="25">
        <v>0.19175</v>
      </c>
      <c r="M70" s="25">
        <v>0.19125</v>
      </c>
      <c r="N70" s="25">
        <v>0.19125</v>
      </c>
      <c r="O70" s="25">
        <v>0.19125</v>
      </c>
      <c r="P70" s="25">
        <v>0.18875</v>
      </c>
      <c r="Q70" s="25">
        <v>0.18625</v>
      </c>
      <c r="R70" s="25">
        <v>0.18625</v>
      </c>
      <c r="S70" s="25">
        <v>0.18625</v>
      </c>
      <c r="T70" s="25">
        <v>0.18625</v>
      </c>
      <c r="U70" s="25">
        <v>0.18775</v>
      </c>
      <c r="V70" s="25">
        <v>0.18975</v>
      </c>
      <c r="W70" s="25">
        <v>0.18975</v>
      </c>
      <c r="X70" s="25">
        <v>0.19225</v>
      </c>
      <c r="Y70" s="25">
        <v>0.19225</v>
      </c>
      <c r="Z70" s="25">
        <v>0.18725</v>
      </c>
      <c r="AA70" s="25">
        <v>0.18725</v>
      </c>
      <c r="AB70" s="25">
        <v>0.18725</v>
      </c>
      <c r="AC70" s="25">
        <v>0.18725</v>
      </c>
      <c r="AD70" s="25">
        <v>0.18575</v>
      </c>
      <c r="AE70" s="25">
        <v>0.18375</v>
      </c>
      <c r="AF70">
        <f t="shared" si="1"/>
        <v>0.18898333333333325</v>
      </c>
    </row>
    <row r="71" spans="1:32" x14ac:dyDescent="0.25">
      <c r="A71" s="23">
        <v>39083</v>
      </c>
      <c r="B71" s="24">
        <v>0.18684999999999999</v>
      </c>
      <c r="C71" s="25">
        <v>0.18684999999999999</v>
      </c>
      <c r="D71" s="25">
        <v>0.18684999999999999</v>
      </c>
      <c r="E71" s="25">
        <v>0.18884999999999999</v>
      </c>
      <c r="F71" s="25">
        <v>0.18934999999999999</v>
      </c>
      <c r="G71" s="25">
        <v>0.18984999999999999</v>
      </c>
      <c r="H71" s="25">
        <v>0.18984999999999999</v>
      </c>
      <c r="I71" s="25">
        <v>0.19084999999999999</v>
      </c>
      <c r="J71" s="25">
        <v>0.19084999999999999</v>
      </c>
      <c r="K71" s="25">
        <v>0.19084999999999999</v>
      </c>
      <c r="L71" s="25">
        <v>0.19084999999999999</v>
      </c>
      <c r="M71" s="25">
        <v>0.19034999999999999</v>
      </c>
      <c r="N71" s="25">
        <v>0.19034999999999999</v>
      </c>
      <c r="O71" s="25">
        <v>0.19034999999999999</v>
      </c>
      <c r="P71" s="25">
        <v>0.18784999999999999</v>
      </c>
      <c r="Q71" s="25">
        <v>0.18534999999999999</v>
      </c>
      <c r="R71" s="25">
        <v>0.18534999999999999</v>
      </c>
      <c r="S71" s="25">
        <v>0.18534999999999999</v>
      </c>
      <c r="T71" s="25">
        <v>0.18534999999999999</v>
      </c>
      <c r="U71" s="25">
        <v>0.18684999999999999</v>
      </c>
      <c r="V71" s="25">
        <v>0.18884999999999999</v>
      </c>
      <c r="W71" s="25">
        <v>0.18884999999999999</v>
      </c>
      <c r="X71" s="25">
        <v>0.19134999999999999</v>
      </c>
      <c r="Y71" s="25">
        <v>0.19134999999999999</v>
      </c>
      <c r="Z71" s="25">
        <v>0.18634999999999999</v>
      </c>
      <c r="AA71" s="25">
        <v>0.18634999999999999</v>
      </c>
      <c r="AB71" s="25">
        <v>0.18634999999999999</v>
      </c>
      <c r="AC71" s="25">
        <v>0.18634999999999999</v>
      </c>
      <c r="AD71" s="25">
        <v>0.18484999999999999</v>
      </c>
      <c r="AE71" s="25">
        <v>0.18284999999999998</v>
      </c>
      <c r="AF71">
        <f t="shared" si="1"/>
        <v>0.18808333333333335</v>
      </c>
    </row>
    <row r="72" spans="1:32" x14ac:dyDescent="0.25">
      <c r="A72" s="23">
        <v>39114</v>
      </c>
      <c r="B72" s="24">
        <v>0.18604999999999999</v>
      </c>
      <c r="C72" s="25">
        <v>0.18604999999999999</v>
      </c>
      <c r="D72" s="25">
        <v>0.18604999999999999</v>
      </c>
      <c r="E72" s="25">
        <v>0.18804999999999999</v>
      </c>
      <c r="F72" s="25">
        <v>0.18855</v>
      </c>
      <c r="G72" s="25">
        <v>0.18905</v>
      </c>
      <c r="H72" s="25">
        <v>0.18905</v>
      </c>
      <c r="I72" s="25">
        <v>0.19005</v>
      </c>
      <c r="J72" s="25">
        <v>0.19005</v>
      </c>
      <c r="K72" s="25">
        <v>0.19005</v>
      </c>
      <c r="L72" s="25">
        <v>0.19005</v>
      </c>
      <c r="M72" s="25">
        <v>0.18955</v>
      </c>
      <c r="N72" s="25">
        <v>0.18955</v>
      </c>
      <c r="O72" s="25">
        <v>0.18955</v>
      </c>
      <c r="P72" s="25">
        <v>0.18704999999999999</v>
      </c>
      <c r="Q72" s="25">
        <v>0.18454999999999999</v>
      </c>
      <c r="R72" s="25">
        <v>0.18454999999999999</v>
      </c>
      <c r="S72" s="25">
        <v>0.18454999999999999</v>
      </c>
      <c r="T72" s="25">
        <v>0.18454999999999999</v>
      </c>
      <c r="U72" s="25">
        <v>0.18604999999999999</v>
      </c>
      <c r="V72" s="25">
        <v>0.18804999999999999</v>
      </c>
      <c r="W72" s="25">
        <v>0.18804999999999999</v>
      </c>
      <c r="X72" s="25">
        <v>0.19055</v>
      </c>
      <c r="Y72" s="25">
        <v>0.19055</v>
      </c>
      <c r="Z72" s="25">
        <v>0.18554999999999999</v>
      </c>
      <c r="AA72" s="25">
        <v>0.18554999999999999</v>
      </c>
      <c r="AB72" s="25">
        <v>0.18554999999999999</v>
      </c>
      <c r="AC72" s="25">
        <v>0.18554999999999999</v>
      </c>
      <c r="AD72" s="25">
        <v>0.18404999999999999</v>
      </c>
      <c r="AE72" s="25">
        <v>0.18204999999999999</v>
      </c>
      <c r="AF72">
        <f t="shared" si="1"/>
        <v>0.18728333333333333</v>
      </c>
    </row>
    <row r="73" spans="1:32" x14ac:dyDescent="0.25">
      <c r="A73" s="23">
        <v>39142</v>
      </c>
      <c r="B73" s="24">
        <v>0.18545</v>
      </c>
      <c r="C73" s="25">
        <v>0.18545</v>
      </c>
      <c r="D73" s="25">
        <v>0.18545</v>
      </c>
      <c r="E73" s="25">
        <v>0.18744999999999998</v>
      </c>
      <c r="F73" s="25">
        <v>0.18794999999999998</v>
      </c>
      <c r="G73" s="25">
        <v>0.18844999999999998</v>
      </c>
      <c r="H73" s="25">
        <v>0.18844999999999998</v>
      </c>
      <c r="I73" s="25">
        <v>0.18944999999999998</v>
      </c>
      <c r="J73" s="25">
        <v>0.18944999999999998</v>
      </c>
      <c r="K73" s="25">
        <v>0.18944999999999998</v>
      </c>
      <c r="L73" s="25">
        <v>0.18944999999999998</v>
      </c>
      <c r="M73" s="25">
        <v>0.18894999999999998</v>
      </c>
      <c r="N73" s="25">
        <v>0.18894999999999998</v>
      </c>
      <c r="O73" s="25">
        <v>0.18894999999999998</v>
      </c>
      <c r="P73" s="25">
        <v>0.18645</v>
      </c>
      <c r="Q73" s="25">
        <v>0.18395</v>
      </c>
      <c r="R73" s="25">
        <v>0.18395</v>
      </c>
      <c r="S73" s="25">
        <v>0.18395</v>
      </c>
      <c r="T73" s="25">
        <v>0.18395</v>
      </c>
      <c r="U73" s="25">
        <v>0.18545</v>
      </c>
      <c r="V73" s="25">
        <v>0.18744999999999998</v>
      </c>
      <c r="W73" s="25">
        <v>0.18744999999999998</v>
      </c>
      <c r="X73" s="25">
        <v>0.18994999999999998</v>
      </c>
      <c r="Y73" s="25">
        <v>0.18994999999999998</v>
      </c>
      <c r="Z73" s="25">
        <v>0.18495</v>
      </c>
      <c r="AA73" s="25">
        <v>0.18495</v>
      </c>
      <c r="AB73" s="25">
        <v>0.18495</v>
      </c>
      <c r="AC73" s="25">
        <v>0.18495</v>
      </c>
      <c r="AD73" s="25">
        <v>0.18345</v>
      </c>
      <c r="AE73" s="25">
        <v>0.18145</v>
      </c>
      <c r="AF73">
        <f t="shared" si="1"/>
        <v>0.18668333333333323</v>
      </c>
    </row>
    <row r="74" spans="1:32" x14ac:dyDescent="0.25">
      <c r="A74" s="23">
        <v>39173</v>
      </c>
      <c r="B74" s="24">
        <v>0.18534999999999999</v>
      </c>
      <c r="C74" s="25">
        <v>0.18534999999999999</v>
      </c>
      <c r="D74" s="25">
        <v>0.18534999999999999</v>
      </c>
      <c r="E74" s="25">
        <v>0.18734999999999999</v>
      </c>
      <c r="F74" s="25">
        <v>0.18784999999999999</v>
      </c>
      <c r="G74" s="25">
        <v>0.18834999999999999</v>
      </c>
      <c r="H74" s="25">
        <v>0.18834999999999999</v>
      </c>
      <c r="I74" s="25">
        <v>0.18934999999999999</v>
      </c>
      <c r="J74" s="25">
        <v>0.18934999999999999</v>
      </c>
      <c r="K74" s="25">
        <v>0.18934999999999999</v>
      </c>
      <c r="L74" s="25">
        <v>0.18934999999999999</v>
      </c>
      <c r="M74" s="25">
        <v>0.18884999999999999</v>
      </c>
      <c r="N74" s="25">
        <v>0.18884999999999999</v>
      </c>
      <c r="O74" s="25">
        <v>0.18884999999999999</v>
      </c>
      <c r="P74" s="25">
        <v>0.18634999999999999</v>
      </c>
      <c r="Q74" s="25">
        <v>0.18384999999999999</v>
      </c>
      <c r="R74" s="25">
        <v>0.18384999999999999</v>
      </c>
      <c r="S74" s="25">
        <v>0.18384999999999999</v>
      </c>
      <c r="T74" s="25">
        <v>0.18384999999999999</v>
      </c>
      <c r="U74" s="25">
        <v>0.18534999999999999</v>
      </c>
      <c r="V74" s="25">
        <v>0.18734999999999999</v>
      </c>
      <c r="W74" s="25">
        <v>0.18734999999999999</v>
      </c>
      <c r="X74" s="25">
        <v>0.18984999999999999</v>
      </c>
      <c r="Y74" s="25">
        <v>0.18984999999999999</v>
      </c>
      <c r="Z74" s="25">
        <v>0.18484999999999999</v>
      </c>
      <c r="AA74" s="25">
        <v>0.18484999999999999</v>
      </c>
      <c r="AB74" s="25">
        <v>0.18484999999999999</v>
      </c>
      <c r="AC74" s="25">
        <v>0.18484999999999999</v>
      </c>
      <c r="AD74" s="25">
        <v>0.18334999999999999</v>
      </c>
      <c r="AE74" s="25">
        <v>0.18134999999999998</v>
      </c>
      <c r="AF74">
        <f t="shared" si="1"/>
        <v>0.1865833333333333</v>
      </c>
    </row>
    <row r="75" spans="1:32" x14ac:dyDescent="0.25">
      <c r="A75" s="23">
        <v>39203</v>
      </c>
      <c r="B75" s="24">
        <v>0.18475</v>
      </c>
      <c r="C75" s="25">
        <v>0.18475</v>
      </c>
      <c r="D75" s="25">
        <v>0.18475</v>
      </c>
      <c r="E75" s="25">
        <v>0.18675</v>
      </c>
      <c r="F75" s="25">
        <v>0.18725</v>
      </c>
      <c r="G75" s="25">
        <v>0.18775</v>
      </c>
      <c r="H75" s="25">
        <v>0.18775</v>
      </c>
      <c r="I75" s="25">
        <v>0.18875</v>
      </c>
      <c r="J75" s="25">
        <v>0.18875</v>
      </c>
      <c r="K75" s="25">
        <v>0.18875</v>
      </c>
      <c r="L75" s="25">
        <v>0.18875</v>
      </c>
      <c r="M75" s="25">
        <v>0.18825</v>
      </c>
      <c r="N75" s="25">
        <v>0.18825</v>
      </c>
      <c r="O75" s="25">
        <v>0.18825</v>
      </c>
      <c r="P75" s="25">
        <v>0.18575</v>
      </c>
      <c r="Q75" s="25">
        <v>0.18325</v>
      </c>
      <c r="R75" s="25">
        <v>0.18325</v>
      </c>
      <c r="S75" s="25">
        <v>0.18325</v>
      </c>
      <c r="T75" s="25">
        <v>0.18325</v>
      </c>
      <c r="U75" s="25">
        <v>0.18475</v>
      </c>
      <c r="V75" s="25">
        <v>0.18675</v>
      </c>
      <c r="W75" s="25">
        <v>0.18675</v>
      </c>
      <c r="X75" s="25">
        <v>0.18925</v>
      </c>
      <c r="Y75" s="25">
        <v>0.18925</v>
      </c>
      <c r="Z75" s="25">
        <v>0.18425</v>
      </c>
      <c r="AA75" s="25">
        <v>0.18425</v>
      </c>
      <c r="AB75" s="25">
        <v>0.18425</v>
      </c>
      <c r="AC75" s="25">
        <v>0.18425</v>
      </c>
      <c r="AD75" s="25">
        <v>0.18275</v>
      </c>
      <c r="AE75" s="25">
        <v>0.18074999999999999</v>
      </c>
      <c r="AF75">
        <f t="shared" si="1"/>
        <v>0.18598333333333333</v>
      </c>
    </row>
    <row r="76" spans="1:32" x14ac:dyDescent="0.25">
      <c r="A76" s="23">
        <v>39234</v>
      </c>
      <c r="B76" s="24">
        <v>0.18414999999999998</v>
      </c>
      <c r="C76" s="25">
        <v>0.18414999999999998</v>
      </c>
      <c r="D76" s="25">
        <v>0.18414999999999998</v>
      </c>
      <c r="E76" s="25">
        <v>0.18614999999999998</v>
      </c>
      <c r="F76" s="25">
        <v>0.18664999999999998</v>
      </c>
      <c r="G76" s="25">
        <v>0.18714999999999998</v>
      </c>
      <c r="H76" s="25">
        <v>0.18714999999999998</v>
      </c>
      <c r="I76" s="25">
        <v>0.18814999999999998</v>
      </c>
      <c r="J76" s="25">
        <v>0.18814999999999998</v>
      </c>
      <c r="K76" s="25">
        <v>0.18814999999999998</v>
      </c>
      <c r="L76" s="25">
        <v>0.18814999999999998</v>
      </c>
      <c r="M76" s="25">
        <v>0.18764999999999998</v>
      </c>
      <c r="N76" s="25">
        <v>0.18764999999999998</v>
      </c>
      <c r="O76" s="25">
        <v>0.18764999999999998</v>
      </c>
      <c r="P76" s="25">
        <v>0.18514999999999998</v>
      </c>
      <c r="Q76" s="25">
        <v>0.18264999999999998</v>
      </c>
      <c r="R76" s="25">
        <v>0.18264999999999998</v>
      </c>
      <c r="S76" s="25">
        <v>0.18264999999999998</v>
      </c>
      <c r="T76" s="25">
        <v>0.18264999999999998</v>
      </c>
      <c r="U76" s="25">
        <v>0.18414999999999998</v>
      </c>
      <c r="V76" s="25">
        <v>0.18614999999999998</v>
      </c>
      <c r="W76" s="25">
        <v>0.18614999999999998</v>
      </c>
      <c r="X76" s="25">
        <v>0.18864999999999998</v>
      </c>
      <c r="Y76" s="25">
        <v>0.18864999999999998</v>
      </c>
      <c r="Z76" s="25">
        <v>0.18364999999999998</v>
      </c>
      <c r="AA76" s="25">
        <v>0.18364999999999998</v>
      </c>
      <c r="AB76" s="25">
        <v>0.18364999999999998</v>
      </c>
      <c r="AC76" s="25">
        <v>0.18364999999999998</v>
      </c>
      <c r="AD76" s="25">
        <v>0.18214999999999998</v>
      </c>
      <c r="AE76" s="25">
        <v>0.18015</v>
      </c>
      <c r="AF76">
        <f t="shared" si="1"/>
        <v>0.18538333333333332</v>
      </c>
    </row>
    <row r="77" spans="1:32" x14ac:dyDescent="0.25">
      <c r="A77" s="23">
        <v>39264</v>
      </c>
      <c r="B77" s="24">
        <v>0.18354999999999999</v>
      </c>
      <c r="C77" s="25">
        <v>0.18354999999999999</v>
      </c>
      <c r="D77" s="25">
        <v>0.18354999999999999</v>
      </c>
      <c r="E77" s="25">
        <v>0.18554999999999999</v>
      </c>
      <c r="F77" s="25">
        <v>0.18604999999999999</v>
      </c>
      <c r="G77" s="25">
        <v>0.18654999999999999</v>
      </c>
      <c r="H77" s="25">
        <v>0.18654999999999999</v>
      </c>
      <c r="I77" s="25">
        <v>0.18754999999999999</v>
      </c>
      <c r="J77" s="25">
        <v>0.18754999999999999</v>
      </c>
      <c r="K77" s="25">
        <v>0.18754999999999999</v>
      </c>
      <c r="L77" s="25">
        <v>0.18754999999999999</v>
      </c>
      <c r="M77" s="25">
        <v>0.18704999999999999</v>
      </c>
      <c r="N77" s="25">
        <v>0.18704999999999999</v>
      </c>
      <c r="O77" s="25">
        <v>0.18704999999999999</v>
      </c>
      <c r="P77" s="25">
        <v>0.18454999999999999</v>
      </c>
      <c r="Q77" s="25">
        <v>0.18204999999999999</v>
      </c>
      <c r="R77" s="25">
        <v>0.18204999999999999</v>
      </c>
      <c r="S77" s="25">
        <v>0.18204999999999999</v>
      </c>
      <c r="T77" s="25">
        <v>0.18204999999999999</v>
      </c>
      <c r="U77" s="25">
        <v>0.18354999999999999</v>
      </c>
      <c r="V77" s="25">
        <v>0.18554999999999999</v>
      </c>
      <c r="W77" s="25">
        <v>0.18554999999999999</v>
      </c>
      <c r="X77" s="25">
        <v>0.18804999999999999</v>
      </c>
      <c r="Y77" s="25">
        <v>0.18804999999999999</v>
      </c>
      <c r="Z77" s="25">
        <v>0.18304999999999999</v>
      </c>
      <c r="AA77" s="25">
        <v>0.18304999999999999</v>
      </c>
      <c r="AB77" s="25">
        <v>0.18304999999999999</v>
      </c>
      <c r="AC77" s="25">
        <v>0.18304999999999999</v>
      </c>
      <c r="AD77" s="25">
        <v>0.18154999999999999</v>
      </c>
      <c r="AE77" s="25">
        <v>0.17954999999999999</v>
      </c>
      <c r="AF77">
        <f t="shared" si="1"/>
        <v>0.18478333333333322</v>
      </c>
    </row>
    <row r="78" spans="1:32" x14ac:dyDescent="0.25">
      <c r="A78" s="23">
        <v>39295</v>
      </c>
      <c r="B78" s="24">
        <v>0.18295</v>
      </c>
      <c r="C78" s="25">
        <v>0.18295</v>
      </c>
      <c r="D78" s="25">
        <v>0.18295</v>
      </c>
      <c r="E78" s="25">
        <v>0.18495</v>
      </c>
      <c r="F78" s="25">
        <v>0.18545</v>
      </c>
      <c r="G78" s="25">
        <v>0.18595</v>
      </c>
      <c r="H78" s="25">
        <v>0.18595</v>
      </c>
      <c r="I78" s="25">
        <v>0.18695000000000001</v>
      </c>
      <c r="J78" s="25">
        <v>0.18695000000000001</v>
      </c>
      <c r="K78" s="25">
        <v>0.18695000000000001</v>
      </c>
      <c r="L78" s="25">
        <v>0.18695000000000001</v>
      </c>
      <c r="M78" s="25">
        <v>0.18645</v>
      </c>
      <c r="N78" s="25">
        <v>0.18645</v>
      </c>
      <c r="O78" s="25">
        <v>0.18645</v>
      </c>
      <c r="P78" s="25">
        <v>0.18395</v>
      </c>
      <c r="Q78" s="25">
        <v>0.18145</v>
      </c>
      <c r="R78" s="25">
        <v>0.18145</v>
      </c>
      <c r="S78" s="25">
        <v>0.18145</v>
      </c>
      <c r="T78" s="25">
        <v>0.18145</v>
      </c>
      <c r="U78" s="25">
        <v>0.18295</v>
      </c>
      <c r="V78" s="25">
        <v>0.18495</v>
      </c>
      <c r="W78" s="25">
        <v>0.18495</v>
      </c>
      <c r="X78" s="25">
        <v>0.18744999999999998</v>
      </c>
      <c r="Y78" s="25">
        <v>0.18744999999999998</v>
      </c>
      <c r="Z78" s="25">
        <v>0.18245</v>
      </c>
      <c r="AA78" s="25">
        <v>0.18245</v>
      </c>
      <c r="AB78" s="25">
        <v>0.18245</v>
      </c>
      <c r="AC78" s="25">
        <v>0.18245</v>
      </c>
      <c r="AD78" s="25">
        <v>0.18095</v>
      </c>
      <c r="AE78" s="25">
        <v>0.17895</v>
      </c>
      <c r="AF78">
        <f t="shared" si="1"/>
        <v>0.18418333333333334</v>
      </c>
    </row>
    <row r="79" spans="1:32" x14ac:dyDescent="0.25">
      <c r="A79" s="23">
        <v>39326</v>
      </c>
      <c r="B79" s="24">
        <v>0.18214999999999998</v>
      </c>
      <c r="C79" s="25">
        <v>0.18214999999999998</v>
      </c>
      <c r="D79" s="25">
        <v>0.18214999999999998</v>
      </c>
      <c r="E79" s="25">
        <v>0.18414999999999998</v>
      </c>
      <c r="F79" s="25">
        <v>0.18464999999999998</v>
      </c>
      <c r="G79" s="25">
        <v>0.18514999999999998</v>
      </c>
      <c r="H79" s="25">
        <v>0.18514999999999998</v>
      </c>
      <c r="I79" s="25">
        <v>0.18614999999999998</v>
      </c>
      <c r="J79" s="25">
        <v>0.18614999999999998</v>
      </c>
      <c r="K79" s="25">
        <v>0.18614999999999998</v>
      </c>
      <c r="L79" s="25">
        <v>0.18614999999999998</v>
      </c>
      <c r="M79" s="25">
        <v>0.18564999999999998</v>
      </c>
      <c r="N79" s="25">
        <v>0.18564999999999998</v>
      </c>
      <c r="O79" s="25">
        <v>0.18564999999999998</v>
      </c>
      <c r="P79" s="25">
        <v>0.18314999999999998</v>
      </c>
      <c r="Q79" s="25">
        <v>0.18065000000000001</v>
      </c>
      <c r="R79" s="25">
        <v>0.18065000000000001</v>
      </c>
      <c r="S79" s="25">
        <v>0.18065000000000001</v>
      </c>
      <c r="T79" s="25">
        <v>0.18065000000000001</v>
      </c>
      <c r="U79" s="25">
        <v>0.18214999999999998</v>
      </c>
      <c r="V79" s="25">
        <v>0.18414999999999998</v>
      </c>
      <c r="W79" s="25">
        <v>0.18414999999999998</v>
      </c>
      <c r="X79" s="25">
        <v>0.18664999999999998</v>
      </c>
      <c r="Y79" s="25">
        <v>0.18664999999999998</v>
      </c>
      <c r="Z79" s="25">
        <v>0.18164999999999998</v>
      </c>
      <c r="AA79" s="25">
        <v>0.18164999999999998</v>
      </c>
      <c r="AB79" s="25">
        <v>0.18164999999999998</v>
      </c>
      <c r="AC79" s="25">
        <v>0.18164999999999998</v>
      </c>
      <c r="AD79" s="25">
        <v>0.18015</v>
      </c>
      <c r="AE79" s="25">
        <v>0.17815</v>
      </c>
      <c r="AF79">
        <f t="shared" si="1"/>
        <v>0.18338333333333337</v>
      </c>
    </row>
    <row r="80" spans="1:32" x14ac:dyDescent="0.25">
      <c r="A80" s="23">
        <v>39356</v>
      </c>
      <c r="B80" s="24">
        <v>0.18134999999999998</v>
      </c>
      <c r="C80" s="25">
        <v>0.18134999999999998</v>
      </c>
      <c r="D80" s="25">
        <v>0.18134999999999998</v>
      </c>
      <c r="E80" s="25">
        <v>0.18334999999999999</v>
      </c>
      <c r="F80" s="25">
        <v>0.18384999999999999</v>
      </c>
      <c r="G80" s="25">
        <v>0.18434999999999999</v>
      </c>
      <c r="H80" s="25">
        <v>0.18434999999999999</v>
      </c>
      <c r="I80" s="25">
        <v>0.18534999999999999</v>
      </c>
      <c r="J80" s="25">
        <v>0.18534999999999999</v>
      </c>
      <c r="K80" s="25">
        <v>0.18534999999999999</v>
      </c>
      <c r="L80" s="25">
        <v>0.18534999999999999</v>
      </c>
      <c r="M80" s="25">
        <v>0.18484999999999999</v>
      </c>
      <c r="N80" s="25">
        <v>0.18484999999999999</v>
      </c>
      <c r="O80" s="25">
        <v>0.18484999999999999</v>
      </c>
      <c r="P80" s="25">
        <v>0.18234999999999998</v>
      </c>
      <c r="Q80" s="25">
        <v>0.17984999999999998</v>
      </c>
      <c r="R80" s="25">
        <v>0.17984999999999998</v>
      </c>
      <c r="S80" s="25">
        <v>0.17984999999999998</v>
      </c>
      <c r="T80" s="25">
        <v>0.17984999999999998</v>
      </c>
      <c r="U80" s="25">
        <v>0.18134999999999998</v>
      </c>
      <c r="V80" s="25">
        <v>0.18334999999999999</v>
      </c>
      <c r="W80" s="25">
        <v>0.18334999999999999</v>
      </c>
      <c r="X80" s="25">
        <v>0.18584999999999999</v>
      </c>
      <c r="Y80" s="25">
        <v>0.18584999999999999</v>
      </c>
      <c r="Z80" s="25">
        <v>0.18084999999999998</v>
      </c>
      <c r="AA80" s="25">
        <v>0.18084999999999998</v>
      </c>
      <c r="AB80" s="25">
        <v>0.18084999999999998</v>
      </c>
      <c r="AC80" s="25">
        <v>0.18084999999999998</v>
      </c>
      <c r="AD80" s="25">
        <v>0.17934999999999998</v>
      </c>
      <c r="AE80" s="25">
        <v>0.17734999999999998</v>
      </c>
      <c r="AF80">
        <f t="shared" si="1"/>
        <v>0.1825833333333334</v>
      </c>
    </row>
    <row r="81" spans="1:32" x14ac:dyDescent="0.25">
      <c r="A81" s="23">
        <v>39387</v>
      </c>
      <c r="B81" s="24">
        <v>0.18054999999999999</v>
      </c>
      <c r="C81" s="25">
        <v>0.18054999999999999</v>
      </c>
      <c r="D81" s="25">
        <v>0.18054999999999999</v>
      </c>
      <c r="E81" s="25">
        <v>0.18254999999999999</v>
      </c>
      <c r="F81" s="25">
        <v>0.18304999999999999</v>
      </c>
      <c r="G81" s="25">
        <v>0.18354999999999999</v>
      </c>
      <c r="H81" s="25">
        <v>0.18354999999999999</v>
      </c>
      <c r="I81" s="25">
        <v>0.18454999999999999</v>
      </c>
      <c r="J81" s="25">
        <v>0.18454999999999999</v>
      </c>
      <c r="K81" s="25">
        <v>0.18454999999999999</v>
      </c>
      <c r="L81" s="25">
        <v>0.18454999999999999</v>
      </c>
      <c r="M81" s="25">
        <v>0.18404999999999999</v>
      </c>
      <c r="N81" s="25">
        <v>0.18404999999999999</v>
      </c>
      <c r="O81" s="25">
        <v>0.18404999999999999</v>
      </c>
      <c r="P81" s="25">
        <v>0.18154999999999999</v>
      </c>
      <c r="Q81" s="25">
        <v>0.17904999999999999</v>
      </c>
      <c r="R81" s="25">
        <v>0.17904999999999999</v>
      </c>
      <c r="S81" s="25">
        <v>0.17904999999999999</v>
      </c>
      <c r="T81" s="25">
        <v>0.17904999999999999</v>
      </c>
      <c r="U81" s="25">
        <v>0.18054999999999999</v>
      </c>
      <c r="V81" s="25">
        <v>0.18254999999999999</v>
      </c>
      <c r="W81" s="25">
        <v>0.18254999999999999</v>
      </c>
      <c r="X81" s="25">
        <v>0.18504999999999999</v>
      </c>
      <c r="Y81" s="25">
        <v>0.18504999999999999</v>
      </c>
      <c r="Z81" s="25">
        <v>0.18004999999999999</v>
      </c>
      <c r="AA81" s="25">
        <v>0.18004999999999999</v>
      </c>
      <c r="AB81" s="25">
        <v>0.18004999999999999</v>
      </c>
      <c r="AC81" s="25">
        <v>0.18004999999999999</v>
      </c>
      <c r="AD81" s="25">
        <v>0.17854999999999999</v>
      </c>
      <c r="AE81" s="25">
        <v>0.17654999999999998</v>
      </c>
      <c r="AF81">
        <f t="shared" si="1"/>
        <v>0.1817833333333333</v>
      </c>
    </row>
    <row r="82" spans="1:32" x14ac:dyDescent="0.25">
      <c r="A82" s="23">
        <v>39417</v>
      </c>
      <c r="B82" s="24">
        <v>0.17974999999999999</v>
      </c>
      <c r="C82" s="25">
        <v>0.17974999999999999</v>
      </c>
      <c r="D82" s="25">
        <v>0.17974999999999999</v>
      </c>
      <c r="E82" s="25">
        <v>0.18174999999999999</v>
      </c>
      <c r="F82" s="25">
        <v>0.18225</v>
      </c>
      <c r="G82" s="25">
        <v>0.18275</v>
      </c>
      <c r="H82" s="25">
        <v>0.18275</v>
      </c>
      <c r="I82" s="25">
        <v>0.18375</v>
      </c>
      <c r="J82" s="25">
        <v>0.18375</v>
      </c>
      <c r="K82" s="25">
        <v>0.18375</v>
      </c>
      <c r="L82" s="25">
        <v>0.18375</v>
      </c>
      <c r="M82" s="25">
        <v>0.18325</v>
      </c>
      <c r="N82" s="25">
        <v>0.18325</v>
      </c>
      <c r="O82" s="25">
        <v>0.18325</v>
      </c>
      <c r="P82" s="25">
        <v>0.18074999999999999</v>
      </c>
      <c r="Q82" s="25">
        <v>0.17824999999999999</v>
      </c>
      <c r="R82" s="25">
        <v>0.17824999999999999</v>
      </c>
      <c r="S82" s="25">
        <v>0.17824999999999999</v>
      </c>
      <c r="T82" s="25">
        <v>0.17824999999999999</v>
      </c>
      <c r="U82" s="25">
        <v>0.17974999999999999</v>
      </c>
      <c r="V82" s="25">
        <v>0.18174999999999999</v>
      </c>
      <c r="W82" s="25">
        <v>0.18174999999999999</v>
      </c>
      <c r="X82" s="25">
        <v>0.18425</v>
      </c>
      <c r="Y82" s="25">
        <v>0.18425</v>
      </c>
      <c r="Z82" s="25">
        <v>0.17924999999999999</v>
      </c>
      <c r="AA82" s="25">
        <v>0.17924999999999999</v>
      </c>
      <c r="AB82" s="25">
        <v>0.17924999999999999</v>
      </c>
      <c r="AC82" s="25">
        <v>0.17924999999999999</v>
      </c>
      <c r="AD82" s="25">
        <v>0.17774999999999999</v>
      </c>
      <c r="AE82" s="25">
        <v>0.17574999999999999</v>
      </c>
      <c r="AF82">
        <f t="shared" si="1"/>
        <v>0.18098333333333325</v>
      </c>
    </row>
    <row r="83" spans="1:32" x14ac:dyDescent="0.25">
      <c r="A83" s="23">
        <v>39448</v>
      </c>
      <c r="B83" s="24">
        <v>0.17895</v>
      </c>
      <c r="C83" s="25">
        <v>0.17895</v>
      </c>
      <c r="D83" s="25">
        <v>0.17895</v>
      </c>
      <c r="E83" s="25">
        <v>0.18095</v>
      </c>
      <c r="F83" s="25">
        <v>0.18145</v>
      </c>
      <c r="G83" s="25">
        <v>0.18195</v>
      </c>
      <c r="H83" s="25">
        <v>0.18195</v>
      </c>
      <c r="I83" s="25">
        <v>0.18295</v>
      </c>
      <c r="J83" s="25">
        <v>0.18295</v>
      </c>
      <c r="K83" s="25">
        <v>0.18295</v>
      </c>
      <c r="L83" s="25">
        <v>0.18295</v>
      </c>
      <c r="M83" s="25">
        <v>0.18245</v>
      </c>
      <c r="N83" s="25">
        <v>0.18245</v>
      </c>
      <c r="O83" s="25">
        <v>0.18245</v>
      </c>
      <c r="P83" s="25">
        <v>0.17995</v>
      </c>
      <c r="Q83" s="25">
        <v>0.17745</v>
      </c>
      <c r="R83" s="25">
        <v>0.17745</v>
      </c>
      <c r="S83" s="25">
        <v>0.17745</v>
      </c>
      <c r="T83" s="25">
        <v>0.17745</v>
      </c>
      <c r="U83" s="25">
        <v>0.17895</v>
      </c>
      <c r="V83" s="25">
        <v>0.18095</v>
      </c>
      <c r="W83" s="25">
        <v>0.18095</v>
      </c>
      <c r="X83" s="25">
        <v>0.18345</v>
      </c>
      <c r="Y83" s="25">
        <v>0.18345</v>
      </c>
      <c r="Z83" s="25">
        <v>0.17845</v>
      </c>
      <c r="AA83" s="25">
        <v>0.17845</v>
      </c>
      <c r="AB83" s="25">
        <v>0.17845</v>
      </c>
      <c r="AC83" s="25">
        <v>0.17845</v>
      </c>
      <c r="AD83" s="25">
        <v>0.17695</v>
      </c>
      <c r="AE83" s="25">
        <v>0.17494999999999999</v>
      </c>
      <c r="AF83">
        <f t="shared" si="1"/>
        <v>0.18018333333333328</v>
      </c>
    </row>
    <row r="84" spans="1:32" x14ac:dyDescent="0.25">
      <c r="A84" s="23">
        <v>39479</v>
      </c>
      <c r="B84" s="24">
        <v>0.17784999999999998</v>
      </c>
      <c r="C84" s="25">
        <v>0.17784999999999998</v>
      </c>
      <c r="D84" s="25">
        <v>0.17784999999999998</v>
      </c>
      <c r="E84" s="25">
        <v>0.17984999999999998</v>
      </c>
      <c r="F84" s="25">
        <v>0.18034999999999998</v>
      </c>
      <c r="G84" s="25">
        <v>0.18084999999999998</v>
      </c>
      <c r="H84" s="25">
        <v>0.18084999999999998</v>
      </c>
      <c r="I84" s="25">
        <v>0.18184999999999998</v>
      </c>
      <c r="J84" s="25">
        <v>0.18184999999999998</v>
      </c>
      <c r="K84" s="25">
        <v>0.18184999999999998</v>
      </c>
      <c r="L84" s="25">
        <v>0.18184999999999998</v>
      </c>
      <c r="M84" s="25">
        <v>0.18134999999999998</v>
      </c>
      <c r="N84" s="25">
        <v>0.18134999999999998</v>
      </c>
      <c r="O84" s="25">
        <v>0.18134999999999998</v>
      </c>
      <c r="P84" s="25">
        <v>0.17884999999999998</v>
      </c>
      <c r="Q84" s="25">
        <v>0.17634999999999998</v>
      </c>
      <c r="R84" s="25">
        <v>0.17634999999999998</v>
      </c>
      <c r="S84" s="25">
        <v>0.17634999999999998</v>
      </c>
      <c r="T84" s="25">
        <v>0.17634999999999998</v>
      </c>
      <c r="U84" s="25">
        <v>0.17784999999999998</v>
      </c>
      <c r="V84" s="25">
        <v>0.17984999999999998</v>
      </c>
      <c r="W84" s="25">
        <v>0.17984999999999998</v>
      </c>
      <c r="X84" s="25">
        <v>0.18234999999999998</v>
      </c>
      <c r="Y84" s="25">
        <v>0.18234999999999998</v>
      </c>
      <c r="Z84" s="25">
        <v>0.17734999999999998</v>
      </c>
      <c r="AA84" s="25">
        <v>0.17734999999999998</v>
      </c>
      <c r="AB84" s="25">
        <v>0.17734999999999998</v>
      </c>
      <c r="AC84" s="25">
        <v>0.17734999999999998</v>
      </c>
      <c r="AD84" s="25">
        <v>0.17584999999999998</v>
      </c>
      <c r="AE84" s="25">
        <v>0.17385</v>
      </c>
      <c r="AF84">
        <f t="shared" si="1"/>
        <v>0.17908333333333323</v>
      </c>
    </row>
    <row r="85" spans="1:32" x14ac:dyDescent="0.25">
      <c r="A85" s="23">
        <v>39508</v>
      </c>
      <c r="B85" s="24">
        <v>0.17724999999999999</v>
      </c>
      <c r="C85" s="25">
        <v>0.17724999999999999</v>
      </c>
      <c r="D85" s="25">
        <v>0.17724999999999999</v>
      </c>
      <c r="E85" s="25">
        <v>0.17924999999999999</v>
      </c>
      <c r="F85" s="25">
        <v>0.17974999999999999</v>
      </c>
      <c r="G85" s="25">
        <v>0.18024999999999999</v>
      </c>
      <c r="H85" s="25">
        <v>0.18024999999999999</v>
      </c>
      <c r="I85" s="25">
        <v>0.18124999999999999</v>
      </c>
      <c r="J85" s="25">
        <v>0.18124999999999999</v>
      </c>
      <c r="K85" s="25">
        <v>0.18124999999999999</v>
      </c>
      <c r="L85" s="25">
        <v>0.18124999999999999</v>
      </c>
      <c r="M85" s="25">
        <v>0.18074999999999999</v>
      </c>
      <c r="N85" s="25">
        <v>0.18074999999999999</v>
      </c>
      <c r="O85" s="25">
        <v>0.18074999999999999</v>
      </c>
      <c r="P85" s="25">
        <v>0.17824999999999999</v>
      </c>
      <c r="Q85" s="25">
        <v>0.17574999999999999</v>
      </c>
      <c r="R85" s="25">
        <v>0.17574999999999999</v>
      </c>
      <c r="S85" s="25">
        <v>0.17574999999999999</v>
      </c>
      <c r="T85" s="25">
        <v>0.17574999999999999</v>
      </c>
      <c r="U85" s="25">
        <v>0.17724999999999999</v>
      </c>
      <c r="V85" s="25">
        <v>0.17924999999999999</v>
      </c>
      <c r="W85" s="25">
        <v>0.17924999999999999</v>
      </c>
      <c r="X85" s="25">
        <v>0.18174999999999999</v>
      </c>
      <c r="Y85" s="25">
        <v>0.18174999999999999</v>
      </c>
      <c r="Z85" s="25">
        <v>0.17674999999999999</v>
      </c>
      <c r="AA85" s="25">
        <v>0.17674999999999999</v>
      </c>
      <c r="AB85" s="25">
        <v>0.17674999999999999</v>
      </c>
      <c r="AC85" s="25">
        <v>0.17674999999999999</v>
      </c>
      <c r="AD85" s="25">
        <v>0.17524999999999999</v>
      </c>
      <c r="AE85" s="25">
        <v>0.17324999999999999</v>
      </c>
      <c r="AF85">
        <f t="shared" si="1"/>
        <v>0.17848333333333335</v>
      </c>
    </row>
    <row r="86" spans="1:32" x14ac:dyDescent="0.25">
      <c r="A86" s="23">
        <v>39539</v>
      </c>
      <c r="B86" s="24">
        <v>0.17654999999999998</v>
      </c>
      <c r="C86" s="25">
        <v>0.17654999999999998</v>
      </c>
      <c r="D86" s="25">
        <v>0.17654999999999998</v>
      </c>
      <c r="E86" s="25">
        <v>0.17854999999999999</v>
      </c>
      <c r="F86" s="25">
        <v>0.17904999999999999</v>
      </c>
      <c r="G86" s="25">
        <v>0.17954999999999999</v>
      </c>
      <c r="H86" s="25">
        <v>0.17954999999999999</v>
      </c>
      <c r="I86" s="25">
        <v>0.18054999999999999</v>
      </c>
      <c r="J86" s="25">
        <v>0.18054999999999999</v>
      </c>
      <c r="K86" s="25">
        <v>0.18054999999999999</v>
      </c>
      <c r="L86" s="25">
        <v>0.18054999999999999</v>
      </c>
      <c r="M86" s="25">
        <v>0.18004999999999999</v>
      </c>
      <c r="N86" s="25">
        <v>0.18004999999999999</v>
      </c>
      <c r="O86" s="25">
        <v>0.18004999999999999</v>
      </c>
      <c r="P86" s="25">
        <v>0.17754999999999999</v>
      </c>
      <c r="Q86" s="25">
        <v>0.17504999999999998</v>
      </c>
      <c r="R86" s="25">
        <v>0.17504999999999998</v>
      </c>
      <c r="S86" s="25">
        <v>0.17504999999999998</v>
      </c>
      <c r="T86" s="25">
        <v>0.17504999999999998</v>
      </c>
      <c r="U86" s="25">
        <v>0.17654999999999998</v>
      </c>
      <c r="V86" s="25">
        <v>0.17854999999999999</v>
      </c>
      <c r="W86" s="25">
        <v>0.17854999999999999</v>
      </c>
      <c r="X86" s="25">
        <v>0.18104999999999999</v>
      </c>
      <c r="Y86" s="25">
        <v>0.18104999999999999</v>
      </c>
      <c r="Z86" s="25">
        <v>0.17604999999999998</v>
      </c>
      <c r="AA86" s="25">
        <v>0.17604999999999998</v>
      </c>
      <c r="AB86" s="25">
        <v>0.17604999999999998</v>
      </c>
      <c r="AC86" s="25">
        <v>0.17604999999999998</v>
      </c>
      <c r="AD86" s="25">
        <v>0.17454999999999998</v>
      </c>
      <c r="AE86" s="25">
        <v>0.17254999999999998</v>
      </c>
      <c r="AF86">
        <f t="shared" si="1"/>
        <v>0.17778333333333335</v>
      </c>
    </row>
    <row r="87" spans="1:32" x14ac:dyDescent="0.25">
      <c r="A87" s="23">
        <v>39569</v>
      </c>
      <c r="B87" s="24">
        <v>0.17584999999999998</v>
      </c>
      <c r="C87" s="25">
        <v>0.17584999999999998</v>
      </c>
      <c r="D87" s="25">
        <v>0.17584999999999998</v>
      </c>
      <c r="E87" s="25">
        <v>0.17784999999999998</v>
      </c>
      <c r="F87" s="25">
        <v>0.17834999999999998</v>
      </c>
      <c r="G87" s="25">
        <v>0.17884999999999998</v>
      </c>
      <c r="H87" s="25">
        <v>0.17884999999999998</v>
      </c>
      <c r="I87" s="25">
        <v>0.17984999999999998</v>
      </c>
      <c r="J87" s="25">
        <v>0.17984999999999998</v>
      </c>
      <c r="K87" s="25">
        <v>0.17984999999999998</v>
      </c>
      <c r="L87" s="25">
        <v>0.17984999999999998</v>
      </c>
      <c r="M87" s="25">
        <v>0.17934999999999998</v>
      </c>
      <c r="N87" s="25">
        <v>0.17934999999999998</v>
      </c>
      <c r="O87" s="25">
        <v>0.17934999999999998</v>
      </c>
      <c r="P87" s="25">
        <v>0.17684999999999998</v>
      </c>
      <c r="Q87" s="25">
        <v>0.17435</v>
      </c>
      <c r="R87" s="25">
        <v>0.17435</v>
      </c>
      <c r="S87" s="25">
        <v>0.17435</v>
      </c>
      <c r="T87" s="25">
        <v>0.17435</v>
      </c>
      <c r="U87" s="25">
        <v>0.17584999999999998</v>
      </c>
      <c r="V87" s="25">
        <v>0.17784999999999998</v>
      </c>
      <c r="W87" s="25">
        <v>0.17784999999999998</v>
      </c>
      <c r="X87" s="25">
        <v>0.18034999999999998</v>
      </c>
      <c r="Y87" s="25">
        <v>0.18034999999999998</v>
      </c>
      <c r="Z87" s="25">
        <v>0.17535000000000001</v>
      </c>
      <c r="AA87" s="25">
        <v>0.17535000000000001</v>
      </c>
      <c r="AB87" s="25">
        <v>0.17535000000000001</v>
      </c>
      <c r="AC87" s="25">
        <v>0.17535000000000001</v>
      </c>
      <c r="AD87" s="25">
        <v>0.17385</v>
      </c>
      <c r="AE87" s="25">
        <v>0.17185</v>
      </c>
      <c r="AF87">
        <f t="shared" si="1"/>
        <v>0.17708333333333331</v>
      </c>
    </row>
    <row r="88" spans="1:32" x14ac:dyDescent="0.25">
      <c r="A88" s="23">
        <v>39600</v>
      </c>
      <c r="B88" s="24">
        <v>0.17515</v>
      </c>
      <c r="C88" s="25">
        <v>0.17515</v>
      </c>
      <c r="D88" s="25">
        <v>0.17515</v>
      </c>
      <c r="E88" s="25">
        <v>0.17715</v>
      </c>
      <c r="F88" s="25">
        <v>0.17765</v>
      </c>
      <c r="G88" s="25">
        <v>0.17815</v>
      </c>
      <c r="H88" s="25">
        <v>0.17815</v>
      </c>
      <c r="I88" s="25">
        <v>0.17915</v>
      </c>
      <c r="J88" s="25">
        <v>0.17915</v>
      </c>
      <c r="K88" s="25">
        <v>0.17915</v>
      </c>
      <c r="L88" s="25">
        <v>0.17915</v>
      </c>
      <c r="M88" s="25">
        <v>0.17865</v>
      </c>
      <c r="N88" s="25">
        <v>0.17865</v>
      </c>
      <c r="O88" s="25">
        <v>0.17865</v>
      </c>
      <c r="P88" s="25">
        <v>0.17615</v>
      </c>
      <c r="Q88" s="25">
        <v>0.17365</v>
      </c>
      <c r="R88" s="25">
        <v>0.17365</v>
      </c>
      <c r="S88" s="25">
        <v>0.17365</v>
      </c>
      <c r="T88" s="25">
        <v>0.17365</v>
      </c>
      <c r="U88" s="25">
        <v>0.17515</v>
      </c>
      <c r="V88" s="25">
        <v>0.17715</v>
      </c>
      <c r="W88" s="25">
        <v>0.17715</v>
      </c>
      <c r="X88" s="25">
        <v>0.17965</v>
      </c>
      <c r="Y88" s="25">
        <v>0.17965</v>
      </c>
      <c r="Z88" s="25">
        <v>0.17465</v>
      </c>
      <c r="AA88" s="25">
        <v>0.17465</v>
      </c>
      <c r="AB88" s="25">
        <v>0.17465</v>
      </c>
      <c r="AC88" s="25">
        <v>0.17465</v>
      </c>
      <c r="AD88" s="25">
        <v>0.17315</v>
      </c>
      <c r="AE88" s="25">
        <v>0.17115</v>
      </c>
      <c r="AF88">
        <f t="shared" si="1"/>
        <v>0.17638333333333325</v>
      </c>
    </row>
    <row r="89" spans="1:32" x14ac:dyDescent="0.25">
      <c r="A89" s="23">
        <v>39630</v>
      </c>
      <c r="B89" s="24">
        <v>0.17435</v>
      </c>
      <c r="C89" s="25">
        <v>0.17435</v>
      </c>
      <c r="D89" s="25">
        <v>0.17435</v>
      </c>
      <c r="E89" s="25">
        <v>0.17634999999999998</v>
      </c>
      <c r="F89" s="25">
        <v>0.17684999999999998</v>
      </c>
      <c r="G89" s="25">
        <v>0.17734999999999998</v>
      </c>
      <c r="H89" s="25">
        <v>0.17734999999999998</v>
      </c>
      <c r="I89" s="25">
        <v>0.17834999999999998</v>
      </c>
      <c r="J89" s="25">
        <v>0.17834999999999998</v>
      </c>
      <c r="K89" s="25">
        <v>0.17834999999999998</v>
      </c>
      <c r="L89" s="25">
        <v>0.17834999999999998</v>
      </c>
      <c r="M89" s="25">
        <v>0.17784999999999998</v>
      </c>
      <c r="N89" s="25">
        <v>0.17784999999999998</v>
      </c>
      <c r="O89" s="25">
        <v>0.17784999999999998</v>
      </c>
      <c r="P89" s="25">
        <v>0.17535000000000001</v>
      </c>
      <c r="Q89" s="25">
        <v>0.17285</v>
      </c>
      <c r="R89" s="25">
        <v>0.17285</v>
      </c>
      <c r="S89" s="25">
        <v>0.17285</v>
      </c>
      <c r="T89" s="25">
        <v>0.17285</v>
      </c>
      <c r="U89" s="25">
        <v>0.17435</v>
      </c>
      <c r="V89" s="25">
        <v>0.17634999999999998</v>
      </c>
      <c r="W89" s="25">
        <v>0.17634999999999998</v>
      </c>
      <c r="X89" s="25">
        <v>0.17884999999999998</v>
      </c>
      <c r="Y89" s="25">
        <v>0.17884999999999998</v>
      </c>
      <c r="Z89" s="25">
        <v>0.17385</v>
      </c>
      <c r="AA89" s="25">
        <v>0.17385</v>
      </c>
      <c r="AB89" s="25">
        <v>0.17385</v>
      </c>
      <c r="AC89" s="25">
        <v>0.17385</v>
      </c>
      <c r="AD89" s="25">
        <v>0.17235</v>
      </c>
      <c r="AE89" s="25">
        <v>0.17035</v>
      </c>
      <c r="AF89">
        <f t="shared" si="1"/>
        <v>0.17558333333333326</v>
      </c>
    </row>
    <row r="90" spans="1:32" x14ac:dyDescent="0.25">
      <c r="A90" s="23">
        <v>39661</v>
      </c>
      <c r="B90" s="24">
        <v>0.17354999999999998</v>
      </c>
      <c r="C90" s="25">
        <v>0.17354999999999998</v>
      </c>
      <c r="D90" s="25">
        <v>0.17354999999999998</v>
      </c>
      <c r="E90" s="25">
        <v>0.17554999999999998</v>
      </c>
      <c r="F90" s="25">
        <v>0.17604999999999998</v>
      </c>
      <c r="G90" s="25">
        <v>0.17654999999999998</v>
      </c>
      <c r="H90" s="25">
        <v>0.17654999999999998</v>
      </c>
      <c r="I90" s="25">
        <v>0.17754999999999999</v>
      </c>
      <c r="J90" s="25">
        <v>0.17754999999999999</v>
      </c>
      <c r="K90" s="25">
        <v>0.17754999999999999</v>
      </c>
      <c r="L90" s="25">
        <v>0.17754999999999999</v>
      </c>
      <c r="M90" s="25">
        <v>0.17704999999999999</v>
      </c>
      <c r="N90" s="25">
        <v>0.17704999999999999</v>
      </c>
      <c r="O90" s="25">
        <v>0.17704999999999999</v>
      </c>
      <c r="P90" s="25">
        <v>0.17454999999999998</v>
      </c>
      <c r="Q90" s="25">
        <v>0.17204999999999998</v>
      </c>
      <c r="R90" s="25">
        <v>0.17204999999999998</v>
      </c>
      <c r="S90" s="25">
        <v>0.17204999999999998</v>
      </c>
      <c r="T90" s="25">
        <v>0.17204999999999998</v>
      </c>
      <c r="U90" s="25">
        <v>0.17354999999999998</v>
      </c>
      <c r="V90" s="25">
        <v>0.17554999999999998</v>
      </c>
      <c r="W90" s="25">
        <v>0.17554999999999998</v>
      </c>
      <c r="X90" s="25">
        <v>0.17804999999999999</v>
      </c>
      <c r="Y90" s="25">
        <v>0.17804999999999999</v>
      </c>
      <c r="Z90" s="25">
        <v>0.17304999999999998</v>
      </c>
      <c r="AA90" s="25">
        <v>0.17304999999999998</v>
      </c>
      <c r="AB90" s="25">
        <v>0.17304999999999998</v>
      </c>
      <c r="AC90" s="25">
        <v>0.17304999999999998</v>
      </c>
      <c r="AD90" s="25">
        <v>0.17154999999999998</v>
      </c>
      <c r="AE90" s="25">
        <v>0.16954999999999998</v>
      </c>
      <c r="AF90">
        <f t="shared" si="1"/>
        <v>0.17478333333333332</v>
      </c>
    </row>
    <row r="91" spans="1:32" x14ac:dyDescent="0.25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0.17550000000000002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0.17650000000000002</v>
      </c>
      <c r="N91" s="25">
        <v>0.17650000000000002</v>
      </c>
      <c r="O91" s="25">
        <v>0.17650000000000002</v>
      </c>
      <c r="P91" s="25">
        <v>0.17400000000000002</v>
      </c>
      <c r="Q91" s="25">
        <v>0.17150000000000001</v>
      </c>
      <c r="R91" s="25">
        <v>0.17150000000000001</v>
      </c>
      <c r="S91" s="25">
        <v>0.17150000000000001</v>
      </c>
      <c r="T91" s="25">
        <v>0.17150000000000001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0.17749999999999999</v>
      </c>
      <c r="Y91" s="25">
        <v>0.17749999999999999</v>
      </c>
      <c r="Z91" s="25">
        <v>0.17249999999999999</v>
      </c>
      <c r="AA91" s="25">
        <v>0.17249999999999999</v>
      </c>
      <c r="AB91" s="25">
        <v>0.17249999999999999</v>
      </c>
      <c r="AC91" s="25">
        <v>0.17249999999999999</v>
      </c>
      <c r="AD91" s="25">
        <v>0.17100000000000001</v>
      </c>
      <c r="AE91" s="25">
        <v>0.16900000000000001</v>
      </c>
      <c r="AF91">
        <f t="shared" si="1"/>
        <v>0.17423333333333335</v>
      </c>
    </row>
    <row r="92" spans="1:32" x14ac:dyDescent="0.25">
      <c r="A92" s="23">
        <v>39722</v>
      </c>
      <c r="B92" s="24">
        <v>0.17244999999999999</v>
      </c>
      <c r="C92" s="25">
        <v>0.17244999999999999</v>
      </c>
      <c r="D92" s="25">
        <v>0.17244999999999999</v>
      </c>
      <c r="E92" s="25">
        <v>0.17444999999999999</v>
      </c>
      <c r="F92" s="25">
        <v>0.17494999999999999</v>
      </c>
      <c r="G92" s="25">
        <v>0.17544999999999999</v>
      </c>
      <c r="H92" s="25">
        <v>0.17544999999999999</v>
      </c>
      <c r="I92" s="25">
        <v>0.17645</v>
      </c>
      <c r="J92" s="25">
        <v>0.17645</v>
      </c>
      <c r="K92" s="25">
        <v>0.17645</v>
      </c>
      <c r="L92" s="25">
        <v>0.17645</v>
      </c>
      <c r="M92" s="25">
        <v>0.17595</v>
      </c>
      <c r="N92" s="25">
        <v>0.17595</v>
      </c>
      <c r="O92" s="25">
        <v>0.17595</v>
      </c>
      <c r="P92" s="25">
        <v>0.17344999999999999</v>
      </c>
      <c r="Q92" s="25">
        <v>0.17094999999999999</v>
      </c>
      <c r="R92" s="25">
        <v>0.17094999999999999</v>
      </c>
      <c r="S92" s="25">
        <v>0.17094999999999999</v>
      </c>
      <c r="T92" s="25">
        <v>0.17094999999999999</v>
      </c>
      <c r="U92" s="25">
        <v>0.17244999999999999</v>
      </c>
      <c r="V92" s="25">
        <v>0.17444999999999999</v>
      </c>
      <c r="W92" s="25">
        <v>0.17444999999999999</v>
      </c>
      <c r="X92" s="25">
        <v>0.17695</v>
      </c>
      <c r="Y92" s="25">
        <v>0.17695</v>
      </c>
      <c r="Z92" s="25">
        <v>0.17194999999999999</v>
      </c>
      <c r="AA92" s="25">
        <v>0.17194999999999999</v>
      </c>
      <c r="AB92" s="25">
        <v>0.17194999999999999</v>
      </c>
      <c r="AC92" s="25">
        <v>0.17194999999999999</v>
      </c>
      <c r="AD92" s="25">
        <v>0.17044999999999999</v>
      </c>
      <c r="AE92" s="25">
        <v>0.16844999999999999</v>
      </c>
      <c r="AF92">
        <f t="shared" si="1"/>
        <v>0.17368333333333327</v>
      </c>
    </row>
    <row r="93" spans="1:32" x14ac:dyDescent="0.25">
      <c r="A93" s="23">
        <v>39753</v>
      </c>
      <c r="B93" s="24">
        <v>0.1719</v>
      </c>
      <c r="C93" s="25">
        <v>0.1719</v>
      </c>
      <c r="D93" s="25">
        <v>0.1719</v>
      </c>
      <c r="E93" s="25">
        <v>0.1739</v>
      </c>
      <c r="F93" s="25">
        <v>0.1744</v>
      </c>
      <c r="G93" s="25">
        <v>0.1749</v>
      </c>
      <c r="H93" s="25">
        <v>0.1749</v>
      </c>
      <c r="I93" s="25">
        <v>0.1759</v>
      </c>
      <c r="J93" s="25">
        <v>0.1759</v>
      </c>
      <c r="K93" s="25">
        <v>0.1759</v>
      </c>
      <c r="L93" s="25">
        <v>0.1759</v>
      </c>
      <c r="M93" s="25">
        <v>0.1754</v>
      </c>
      <c r="N93" s="25">
        <v>0.1754</v>
      </c>
      <c r="O93" s="25">
        <v>0.1754</v>
      </c>
      <c r="P93" s="25">
        <v>0.1729</v>
      </c>
      <c r="Q93" s="25">
        <v>0.1704</v>
      </c>
      <c r="R93" s="25">
        <v>0.1704</v>
      </c>
      <c r="S93" s="25">
        <v>0.1704</v>
      </c>
      <c r="T93" s="25">
        <v>0.1704</v>
      </c>
      <c r="U93" s="25">
        <v>0.1719</v>
      </c>
      <c r="V93" s="25">
        <v>0.1739</v>
      </c>
      <c r="W93" s="25">
        <v>0.1739</v>
      </c>
      <c r="X93" s="25">
        <v>0.1764</v>
      </c>
      <c r="Y93" s="25">
        <v>0.1764</v>
      </c>
      <c r="Z93" s="25">
        <v>0.1714</v>
      </c>
      <c r="AA93" s="25">
        <v>0.1714</v>
      </c>
      <c r="AB93" s="25">
        <v>0.1714</v>
      </c>
      <c r="AC93" s="25">
        <v>0.1714</v>
      </c>
      <c r="AD93" s="25">
        <v>0.1699</v>
      </c>
      <c r="AE93" s="25">
        <v>0.16790000000000002</v>
      </c>
      <c r="AF93">
        <f t="shared" si="1"/>
        <v>0.17313333333333333</v>
      </c>
    </row>
    <row r="94" spans="1:32" x14ac:dyDescent="0.25">
      <c r="A94" s="23">
        <v>39783</v>
      </c>
      <c r="B94" s="24">
        <v>0.17135</v>
      </c>
      <c r="C94" s="25">
        <v>0.17135</v>
      </c>
      <c r="D94" s="25">
        <v>0.17135</v>
      </c>
      <c r="E94" s="25">
        <v>0.17335</v>
      </c>
      <c r="F94" s="25">
        <v>0.17385</v>
      </c>
      <c r="G94" s="25">
        <v>0.17435</v>
      </c>
      <c r="H94" s="25">
        <v>0.17435</v>
      </c>
      <c r="I94" s="25">
        <v>0.17535000000000001</v>
      </c>
      <c r="J94" s="25">
        <v>0.17535000000000001</v>
      </c>
      <c r="K94" s="25">
        <v>0.17535000000000001</v>
      </c>
      <c r="L94" s="25">
        <v>0.17535000000000001</v>
      </c>
      <c r="M94" s="25">
        <v>0.17485000000000001</v>
      </c>
      <c r="N94" s="25">
        <v>0.17485000000000001</v>
      </c>
      <c r="O94" s="25">
        <v>0.17485000000000001</v>
      </c>
      <c r="P94" s="25">
        <v>0.17235</v>
      </c>
      <c r="Q94" s="25">
        <v>0.16985</v>
      </c>
      <c r="R94" s="25">
        <v>0.16985</v>
      </c>
      <c r="S94" s="25">
        <v>0.16985</v>
      </c>
      <c r="T94" s="25">
        <v>0.16985</v>
      </c>
      <c r="U94" s="25">
        <v>0.17135</v>
      </c>
      <c r="V94" s="25">
        <v>0.17335</v>
      </c>
      <c r="W94" s="25">
        <v>0.17335</v>
      </c>
      <c r="X94" s="25">
        <v>0.17584999999999998</v>
      </c>
      <c r="Y94" s="25">
        <v>0.17584999999999998</v>
      </c>
      <c r="Z94" s="25">
        <v>0.17085</v>
      </c>
      <c r="AA94" s="25">
        <v>0.17085</v>
      </c>
      <c r="AB94" s="25">
        <v>0.17085</v>
      </c>
      <c r="AC94" s="25">
        <v>0.17085</v>
      </c>
      <c r="AD94" s="25">
        <v>0.16935</v>
      </c>
      <c r="AE94" s="25">
        <v>0.16735</v>
      </c>
      <c r="AF94">
        <f t="shared" si="1"/>
        <v>0.17258333333333326</v>
      </c>
    </row>
    <row r="95" spans="1:32" x14ac:dyDescent="0.25">
      <c r="A95" s="23">
        <v>39814</v>
      </c>
      <c r="B95" s="24">
        <v>0.17070000000000002</v>
      </c>
      <c r="C95" s="25">
        <v>0.17070000000000002</v>
      </c>
      <c r="D95" s="25">
        <v>0.17070000000000002</v>
      </c>
      <c r="E95" s="25">
        <v>0.17270000000000002</v>
      </c>
      <c r="F95" s="25">
        <v>0.17320000000000002</v>
      </c>
      <c r="G95" s="25">
        <v>0.17370000000000002</v>
      </c>
      <c r="H95" s="25">
        <v>0.17370000000000002</v>
      </c>
      <c r="I95" s="25">
        <v>0.17470000000000002</v>
      </c>
      <c r="J95" s="25">
        <v>0.17470000000000002</v>
      </c>
      <c r="K95" s="25">
        <v>0.17470000000000002</v>
      </c>
      <c r="L95" s="25">
        <v>0.17470000000000002</v>
      </c>
      <c r="M95" s="25">
        <v>0.17420000000000002</v>
      </c>
      <c r="N95" s="25">
        <v>0.17420000000000002</v>
      </c>
      <c r="O95" s="25">
        <v>0.17420000000000002</v>
      </c>
      <c r="P95" s="25">
        <v>0.17170000000000002</v>
      </c>
      <c r="Q95" s="25">
        <v>0.16920000000000002</v>
      </c>
      <c r="R95" s="25">
        <v>0.16920000000000002</v>
      </c>
      <c r="S95" s="25">
        <v>0.16920000000000002</v>
      </c>
      <c r="T95" s="25">
        <v>0.16920000000000002</v>
      </c>
      <c r="U95" s="25">
        <v>0.17070000000000002</v>
      </c>
      <c r="V95" s="25">
        <v>0.17270000000000002</v>
      </c>
      <c r="W95" s="25">
        <v>0.17270000000000002</v>
      </c>
      <c r="X95" s="25">
        <v>0.17519999999999999</v>
      </c>
      <c r="Y95" s="25">
        <v>0.17519999999999999</v>
      </c>
      <c r="Z95" s="25">
        <v>0.17020000000000002</v>
      </c>
      <c r="AA95" s="25">
        <v>0.17020000000000002</v>
      </c>
      <c r="AB95" s="25">
        <v>0.17020000000000002</v>
      </c>
      <c r="AC95" s="25">
        <v>0.17020000000000002</v>
      </c>
      <c r="AD95" s="25">
        <v>0.17020000000000002</v>
      </c>
      <c r="AE95" s="25">
        <v>0.16820000000000002</v>
      </c>
      <c r="AF95">
        <f t="shared" si="1"/>
        <v>0.17203333333333337</v>
      </c>
    </row>
    <row r="96" spans="1:32" x14ac:dyDescent="0.25">
      <c r="A96" s="23">
        <v>39845</v>
      </c>
      <c r="B96" s="24">
        <v>0.17004999999999998</v>
      </c>
      <c r="C96" s="25">
        <v>0.17004999999999998</v>
      </c>
      <c r="D96" s="25">
        <v>0.17004999999999998</v>
      </c>
      <c r="E96" s="25">
        <v>0.17204999999999998</v>
      </c>
      <c r="F96" s="25">
        <v>0.17254999999999998</v>
      </c>
      <c r="G96" s="25">
        <v>0.17304999999999998</v>
      </c>
      <c r="H96" s="25">
        <v>0.17304999999999998</v>
      </c>
      <c r="I96" s="25">
        <v>0.17404999999999998</v>
      </c>
      <c r="J96" s="25">
        <v>0.17404999999999998</v>
      </c>
      <c r="K96" s="25">
        <v>0.17404999999999998</v>
      </c>
      <c r="L96" s="25">
        <v>0.17404999999999998</v>
      </c>
      <c r="M96" s="25">
        <v>0.17354999999999998</v>
      </c>
      <c r="N96" s="25">
        <v>0.17354999999999998</v>
      </c>
      <c r="O96" s="25">
        <v>0.17354999999999998</v>
      </c>
      <c r="P96" s="25">
        <v>0.17104999999999998</v>
      </c>
      <c r="Q96" s="25">
        <v>0.16855000000000001</v>
      </c>
      <c r="R96" s="25">
        <v>0.16855000000000001</v>
      </c>
      <c r="S96" s="25">
        <v>0.16855000000000001</v>
      </c>
      <c r="T96" s="25">
        <v>0.16855000000000001</v>
      </c>
      <c r="U96" s="25">
        <v>0.17004999999999998</v>
      </c>
      <c r="V96" s="25">
        <v>0.17204999999999998</v>
      </c>
      <c r="W96" s="25">
        <v>0.17204999999999998</v>
      </c>
      <c r="X96" s="25">
        <v>0.17454999999999998</v>
      </c>
      <c r="Y96" s="25">
        <v>0.17454999999999998</v>
      </c>
      <c r="Z96" s="25">
        <v>0.16954999999999998</v>
      </c>
      <c r="AA96" s="25">
        <v>0.16954999999999998</v>
      </c>
      <c r="AB96" s="25">
        <v>0.16954999999999998</v>
      </c>
      <c r="AC96" s="25">
        <v>0.16954999999999998</v>
      </c>
      <c r="AD96" s="25">
        <v>0.16954999999999998</v>
      </c>
      <c r="AE96" s="25">
        <v>0.16755</v>
      </c>
      <c r="AF96">
        <f t="shared" si="1"/>
        <v>0.17138333333333339</v>
      </c>
    </row>
    <row r="97" spans="1:32" x14ac:dyDescent="0.25">
      <c r="A97" s="23">
        <v>39873</v>
      </c>
      <c r="B97" s="24">
        <v>0.1694</v>
      </c>
      <c r="C97" s="25">
        <v>0.1694</v>
      </c>
      <c r="D97" s="25">
        <v>0.1694</v>
      </c>
      <c r="E97" s="25">
        <v>0.1714</v>
      </c>
      <c r="F97" s="25">
        <v>0.1719</v>
      </c>
      <c r="G97" s="25">
        <v>0.1724</v>
      </c>
      <c r="H97" s="25">
        <v>0.1724</v>
      </c>
      <c r="I97" s="25">
        <v>0.1734</v>
      </c>
      <c r="J97" s="25">
        <v>0.1734</v>
      </c>
      <c r="K97" s="25">
        <v>0.1734</v>
      </c>
      <c r="L97" s="25">
        <v>0.1734</v>
      </c>
      <c r="M97" s="25">
        <v>0.1729</v>
      </c>
      <c r="N97" s="25">
        <v>0.1729</v>
      </c>
      <c r="O97" s="25">
        <v>0.1729</v>
      </c>
      <c r="P97" s="25">
        <v>0.1704</v>
      </c>
      <c r="Q97" s="25">
        <v>0.16790000000000002</v>
      </c>
      <c r="R97" s="25">
        <v>0.16790000000000002</v>
      </c>
      <c r="S97" s="25">
        <v>0.16790000000000002</v>
      </c>
      <c r="T97" s="25">
        <v>0.16790000000000002</v>
      </c>
      <c r="U97" s="25">
        <v>0.1694</v>
      </c>
      <c r="V97" s="25">
        <v>0.1714</v>
      </c>
      <c r="W97" s="25">
        <v>0.1714</v>
      </c>
      <c r="X97" s="25">
        <v>0.1739</v>
      </c>
      <c r="Y97" s="25">
        <v>0.1739</v>
      </c>
      <c r="Z97" s="25">
        <v>0.16889999999999999</v>
      </c>
      <c r="AA97" s="25">
        <v>0.16889999999999999</v>
      </c>
      <c r="AB97" s="25">
        <v>0.16889999999999999</v>
      </c>
      <c r="AC97" s="25">
        <v>0.16889999999999999</v>
      </c>
      <c r="AD97" s="25">
        <v>0.16889999999999999</v>
      </c>
      <c r="AE97" s="25">
        <v>0.16690000000000002</v>
      </c>
      <c r="AF97">
        <f t="shared" si="1"/>
        <v>0.17073333333333329</v>
      </c>
    </row>
    <row r="98" spans="1:32" x14ac:dyDescent="0.25">
      <c r="A98" s="23">
        <v>39904</v>
      </c>
      <c r="B98" s="24">
        <v>0.16875000000000001</v>
      </c>
      <c r="C98" s="25">
        <v>0.16875000000000001</v>
      </c>
      <c r="D98" s="25">
        <v>0.16875000000000001</v>
      </c>
      <c r="E98" s="25">
        <v>0.17074999999999999</v>
      </c>
      <c r="F98" s="25">
        <v>0.17125000000000001</v>
      </c>
      <c r="G98" s="25">
        <v>0.17174999999999999</v>
      </c>
      <c r="H98" s="25">
        <v>0.17174999999999999</v>
      </c>
      <c r="I98" s="25">
        <v>0.17274999999999999</v>
      </c>
      <c r="J98" s="25">
        <v>0.17274999999999999</v>
      </c>
      <c r="K98" s="25">
        <v>0.17274999999999999</v>
      </c>
      <c r="L98" s="25">
        <v>0.17274999999999999</v>
      </c>
      <c r="M98" s="25">
        <v>0.17224999999999999</v>
      </c>
      <c r="N98" s="25">
        <v>0.17224999999999999</v>
      </c>
      <c r="O98" s="25">
        <v>0.17224999999999999</v>
      </c>
      <c r="P98" s="25">
        <v>0.16974999999999998</v>
      </c>
      <c r="Q98" s="25">
        <v>0.16724999999999998</v>
      </c>
      <c r="R98" s="25">
        <v>0.16724999999999998</v>
      </c>
      <c r="S98" s="25">
        <v>0.16724999999999998</v>
      </c>
      <c r="T98" s="25">
        <v>0.16724999999999998</v>
      </c>
      <c r="U98" s="25">
        <v>0.16875000000000001</v>
      </c>
      <c r="V98" s="25">
        <v>0.17074999999999999</v>
      </c>
      <c r="W98" s="25">
        <v>0.17074999999999999</v>
      </c>
      <c r="X98" s="25">
        <v>0.17324999999999999</v>
      </c>
      <c r="Y98" s="25">
        <v>0.17324999999999999</v>
      </c>
      <c r="Z98" s="25">
        <v>0.16824999999999998</v>
      </c>
      <c r="AA98" s="25">
        <v>0.16824999999999998</v>
      </c>
      <c r="AB98" s="25">
        <v>0.16824999999999998</v>
      </c>
      <c r="AC98" s="25">
        <v>0.16824999999999998</v>
      </c>
      <c r="AD98" s="25">
        <v>0.16824999999999998</v>
      </c>
      <c r="AE98" s="25">
        <v>0.16625000000000001</v>
      </c>
      <c r="AF98">
        <f t="shared" si="1"/>
        <v>0.17008333333333328</v>
      </c>
    </row>
    <row r="99" spans="1:32" x14ac:dyDescent="0.25">
      <c r="A99" s="23">
        <v>39934</v>
      </c>
      <c r="B99" s="24">
        <v>0.16830000000000001</v>
      </c>
      <c r="C99" s="25">
        <v>0.16830000000000001</v>
      </c>
      <c r="D99" s="25">
        <v>0.16830000000000001</v>
      </c>
      <c r="E99" s="25">
        <v>0.17030000000000001</v>
      </c>
      <c r="F99" s="25">
        <v>0.17080000000000001</v>
      </c>
      <c r="G99" s="25">
        <v>0.17130000000000001</v>
      </c>
      <c r="H99" s="25">
        <v>0.17130000000000001</v>
      </c>
      <c r="I99" s="25">
        <v>0.17230000000000001</v>
      </c>
      <c r="J99" s="25">
        <v>0.17230000000000001</v>
      </c>
      <c r="K99" s="25">
        <v>0.17230000000000001</v>
      </c>
      <c r="L99" s="25">
        <v>0.17230000000000001</v>
      </c>
      <c r="M99" s="25">
        <v>0.17180000000000001</v>
      </c>
      <c r="N99" s="25">
        <v>0.17180000000000001</v>
      </c>
      <c r="O99" s="25">
        <v>0.17180000000000001</v>
      </c>
      <c r="P99" s="25">
        <v>0.16930000000000001</v>
      </c>
      <c r="Q99" s="25">
        <v>0.1668</v>
      </c>
      <c r="R99" s="25">
        <v>0.1668</v>
      </c>
      <c r="S99" s="25">
        <v>0.1668</v>
      </c>
      <c r="T99" s="25">
        <v>0.1668</v>
      </c>
      <c r="U99" s="25">
        <v>0.16830000000000001</v>
      </c>
      <c r="V99" s="25">
        <v>0.17030000000000001</v>
      </c>
      <c r="W99" s="25">
        <v>0.17030000000000001</v>
      </c>
      <c r="X99" s="25">
        <v>0.17280000000000001</v>
      </c>
      <c r="Y99" s="25">
        <v>0.17280000000000001</v>
      </c>
      <c r="Z99" s="25">
        <v>0.1678</v>
      </c>
      <c r="AA99" s="25">
        <v>0.1678</v>
      </c>
      <c r="AB99" s="25">
        <v>0.1678</v>
      </c>
      <c r="AC99" s="25">
        <v>0.1678</v>
      </c>
      <c r="AD99" s="25">
        <v>0.1678</v>
      </c>
      <c r="AE99" s="25">
        <v>0.1658</v>
      </c>
      <c r="AF99">
        <f t="shared" si="1"/>
        <v>0.16963333333333325</v>
      </c>
    </row>
    <row r="100" spans="1:32" x14ac:dyDescent="0.25">
      <c r="A100" s="23">
        <v>39965</v>
      </c>
      <c r="B100" s="24">
        <v>0.16785</v>
      </c>
      <c r="C100" s="25">
        <v>0.16785</v>
      </c>
      <c r="D100" s="25">
        <v>0.16785</v>
      </c>
      <c r="E100" s="25">
        <v>0.16985</v>
      </c>
      <c r="F100" s="25">
        <v>0.17035</v>
      </c>
      <c r="G100" s="25">
        <v>0.17085</v>
      </c>
      <c r="H100" s="25">
        <v>0.17085</v>
      </c>
      <c r="I100" s="25">
        <v>0.17185</v>
      </c>
      <c r="J100" s="25">
        <v>0.17185</v>
      </c>
      <c r="K100" s="25">
        <v>0.17185</v>
      </c>
      <c r="L100" s="25">
        <v>0.17185</v>
      </c>
      <c r="M100" s="25">
        <v>0.17135</v>
      </c>
      <c r="N100" s="25">
        <v>0.17135</v>
      </c>
      <c r="O100" s="25">
        <v>0.17135</v>
      </c>
      <c r="P100" s="25">
        <v>0.16885</v>
      </c>
      <c r="Q100" s="25">
        <v>0.16635</v>
      </c>
      <c r="R100" s="25">
        <v>0.16635</v>
      </c>
      <c r="S100" s="25">
        <v>0.16635</v>
      </c>
      <c r="T100" s="25">
        <v>0.16635</v>
      </c>
      <c r="U100" s="25">
        <v>0.16785</v>
      </c>
      <c r="V100" s="25">
        <v>0.16985</v>
      </c>
      <c r="W100" s="25">
        <v>0.16985</v>
      </c>
      <c r="X100" s="25">
        <v>0.17235</v>
      </c>
      <c r="Y100" s="25">
        <v>0.17235</v>
      </c>
      <c r="Z100" s="25">
        <v>0.16735</v>
      </c>
      <c r="AA100" s="25">
        <v>0.16735</v>
      </c>
      <c r="AB100" s="25">
        <v>0.16735</v>
      </c>
      <c r="AC100" s="25">
        <v>0.16735</v>
      </c>
      <c r="AD100" s="25">
        <v>0.16735</v>
      </c>
      <c r="AE100" s="25">
        <v>0.16535</v>
      </c>
      <c r="AF100">
        <f t="shared" si="1"/>
        <v>0.1691833333333333</v>
      </c>
    </row>
    <row r="101" spans="1:32" x14ac:dyDescent="0.25">
      <c r="A101" s="23">
        <v>39995</v>
      </c>
      <c r="B101" s="24">
        <v>0.16740000000000002</v>
      </c>
      <c r="C101" s="25">
        <v>0.16740000000000002</v>
      </c>
      <c r="D101" s="25">
        <v>0.16740000000000002</v>
      </c>
      <c r="E101" s="25">
        <v>0.1694</v>
      </c>
      <c r="F101" s="25">
        <v>0.1699</v>
      </c>
      <c r="G101" s="25">
        <v>0.1704</v>
      </c>
      <c r="H101" s="25">
        <v>0.1704</v>
      </c>
      <c r="I101" s="25">
        <v>0.1714</v>
      </c>
      <c r="J101" s="25">
        <v>0.1714</v>
      </c>
      <c r="K101" s="25">
        <v>0.1714</v>
      </c>
      <c r="L101" s="25">
        <v>0.1714</v>
      </c>
      <c r="M101" s="25">
        <v>0.1709</v>
      </c>
      <c r="N101" s="25">
        <v>0.1709</v>
      </c>
      <c r="O101" s="25">
        <v>0.1709</v>
      </c>
      <c r="P101" s="25">
        <v>0.16840000000000002</v>
      </c>
      <c r="Q101" s="25">
        <v>0.16590000000000002</v>
      </c>
      <c r="R101" s="25">
        <v>0.16590000000000002</v>
      </c>
      <c r="S101" s="25">
        <v>0.16590000000000002</v>
      </c>
      <c r="T101" s="25">
        <v>0.16590000000000002</v>
      </c>
      <c r="U101" s="25">
        <v>0.16740000000000002</v>
      </c>
      <c r="V101" s="25">
        <v>0.1694</v>
      </c>
      <c r="W101" s="25">
        <v>0.1694</v>
      </c>
      <c r="X101" s="25">
        <v>0.1719</v>
      </c>
      <c r="Y101" s="25">
        <v>0.1719</v>
      </c>
      <c r="Z101" s="25">
        <v>0.16690000000000002</v>
      </c>
      <c r="AA101" s="25">
        <v>0.16690000000000002</v>
      </c>
      <c r="AB101" s="25">
        <v>0.16690000000000002</v>
      </c>
      <c r="AC101" s="25">
        <v>0.16690000000000002</v>
      </c>
      <c r="AD101" s="25">
        <v>0.16690000000000002</v>
      </c>
      <c r="AE101" s="25">
        <v>0.16490000000000002</v>
      </c>
      <c r="AF101">
        <f t="shared" si="1"/>
        <v>0.1687333333333334</v>
      </c>
    </row>
    <row r="102" spans="1:32" x14ac:dyDescent="0.25">
      <c r="A102" s="23">
        <v>40026</v>
      </c>
      <c r="B102" s="24">
        <v>0.16694999999999999</v>
      </c>
      <c r="C102" s="25">
        <v>0.16694999999999999</v>
      </c>
      <c r="D102" s="25">
        <v>0.16694999999999999</v>
      </c>
      <c r="E102" s="25">
        <v>0.16894999999999999</v>
      </c>
      <c r="F102" s="25">
        <v>0.16944999999999999</v>
      </c>
      <c r="G102" s="25">
        <v>0.16994999999999999</v>
      </c>
      <c r="H102" s="25">
        <v>0.16994999999999999</v>
      </c>
      <c r="I102" s="25">
        <v>0.17094999999999999</v>
      </c>
      <c r="J102" s="25">
        <v>0.17094999999999999</v>
      </c>
      <c r="K102" s="25">
        <v>0.17094999999999999</v>
      </c>
      <c r="L102" s="25">
        <v>0.17094999999999999</v>
      </c>
      <c r="M102" s="25">
        <v>0.17044999999999999</v>
      </c>
      <c r="N102" s="25">
        <v>0.17044999999999999</v>
      </c>
      <c r="O102" s="25">
        <v>0.17044999999999999</v>
      </c>
      <c r="P102" s="25">
        <v>0.16794999999999999</v>
      </c>
      <c r="Q102" s="25">
        <v>0.16544999999999999</v>
      </c>
      <c r="R102" s="25">
        <v>0.16544999999999999</v>
      </c>
      <c r="S102" s="25">
        <v>0.16544999999999999</v>
      </c>
      <c r="T102" s="25">
        <v>0.16544999999999999</v>
      </c>
      <c r="U102" s="25">
        <v>0.16694999999999999</v>
      </c>
      <c r="V102" s="25">
        <v>0.16894999999999999</v>
      </c>
      <c r="W102" s="25">
        <v>0.16894999999999999</v>
      </c>
      <c r="X102" s="25">
        <v>0.17144999999999999</v>
      </c>
      <c r="Y102" s="25">
        <v>0.17144999999999999</v>
      </c>
      <c r="Z102" s="25">
        <v>0.16644999999999999</v>
      </c>
      <c r="AA102" s="25">
        <v>0.16644999999999999</v>
      </c>
      <c r="AB102" s="25">
        <v>0.16644999999999999</v>
      </c>
      <c r="AC102" s="25">
        <v>0.16644999999999999</v>
      </c>
      <c r="AD102" s="25">
        <v>0.16644999999999999</v>
      </c>
      <c r="AE102" s="25">
        <v>0.16444999999999999</v>
      </c>
      <c r="AF102">
        <f t="shared" si="1"/>
        <v>0.16828333333333328</v>
      </c>
    </row>
    <row r="103" spans="1:32" x14ac:dyDescent="0.25">
      <c r="A103" s="23">
        <v>40057</v>
      </c>
      <c r="B103" s="24">
        <v>0.16650000000000001</v>
      </c>
      <c r="C103" s="25">
        <v>0.16650000000000001</v>
      </c>
      <c r="D103" s="25">
        <v>0.16650000000000001</v>
      </c>
      <c r="E103" s="25">
        <v>0.16850000000000001</v>
      </c>
      <c r="F103" s="25">
        <v>0.16900000000000001</v>
      </c>
      <c r="G103" s="25">
        <v>0.16950000000000001</v>
      </c>
      <c r="H103" s="25">
        <v>0.16950000000000001</v>
      </c>
      <c r="I103" s="25">
        <v>0.17050000000000001</v>
      </c>
      <c r="J103" s="25">
        <v>0.17050000000000001</v>
      </c>
      <c r="K103" s="25">
        <v>0.17050000000000001</v>
      </c>
      <c r="L103" s="25">
        <v>0.17050000000000001</v>
      </c>
      <c r="M103" s="25">
        <v>0.17</v>
      </c>
      <c r="N103" s="25">
        <v>0.17</v>
      </c>
      <c r="O103" s="25">
        <v>0.17</v>
      </c>
      <c r="P103" s="25">
        <v>0.16750000000000001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0.16650000000000001</v>
      </c>
      <c r="V103" s="25">
        <v>0.16850000000000001</v>
      </c>
      <c r="W103" s="25">
        <v>0.16850000000000001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0.16783333333333339</v>
      </c>
    </row>
    <row r="104" spans="1:32" x14ac:dyDescent="0.25">
      <c r="A104" s="23">
        <v>40087</v>
      </c>
      <c r="B104" s="24">
        <v>0.16605</v>
      </c>
      <c r="C104" s="25">
        <v>0.16605</v>
      </c>
      <c r="D104" s="25">
        <v>0.16605</v>
      </c>
      <c r="E104" s="25">
        <v>0.16805</v>
      </c>
      <c r="F104" s="25">
        <v>0.16855000000000001</v>
      </c>
      <c r="G104" s="25">
        <v>0.16905000000000001</v>
      </c>
      <c r="H104" s="25">
        <v>0.16905000000000001</v>
      </c>
      <c r="I104" s="25">
        <v>0.17004999999999998</v>
      </c>
      <c r="J104" s="25">
        <v>0.17004999999999998</v>
      </c>
      <c r="K104" s="25">
        <v>0.17004999999999998</v>
      </c>
      <c r="L104" s="25">
        <v>0.17004999999999998</v>
      </c>
      <c r="M104" s="25">
        <v>0.16954999999999998</v>
      </c>
      <c r="N104" s="25">
        <v>0.16954999999999998</v>
      </c>
      <c r="O104" s="25">
        <v>0.16954999999999998</v>
      </c>
      <c r="P104" s="25">
        <v>0.16705</v>
      </c>
      <c r="Q104" s="25">
        <v>0.16455</v>
      </c>
      <c r="R104" s="25">
        <v>0.16455</v>
      </c>
      <c r="S104" s="25">
        <v>0.16455</v>
      </c>
      <c r="T104" s="25">
        <v>0.16455</v>
      </c>
      <c r="U104" s="25">
        <v>0.16605</v>
      </c>
      <c r="V104" s="25">
        <v>0.16805</v>
      </c>
      <c r="W104" s="25">
        <v>0.16805</v>
      </c>
      <c r="X104" s="25">
        <v>0.17054999999999998</v>
      </c>
      <c r="Y104" s="25">
        <v>0.17054999999999998</v>
      </c>
      <c r="Z104" s="25">
        <v>0.16555</v>
      </c>
      <c r="AA104" s="25">
        <v>0.16555</v>
      </c>
      <c r="AB104" s="25">
        <v>0.16555</v>
      </c>
      <c r="AC104" s="25">
        <v>0.16555</v>
      </c>
      <c r="AD104" s="25">
        <v>0.16555</v>
      </c>
      <c r="AE104" s="25">
        <v>0.16355</v>
      </c>
      <c r="AF104">
        <f t="shared" si="1"/>
        <v>0.1673833333333333</v>
      </c>
    </row>
    <row r="105" spans="1:32" x14ac:dyDescent="0.25">
      <c r="A105" s="23">
        <v>40118</v>
      </c>
      <c r="B105" s="24">
        <v>0.1656</v>
      </c>
      <c r="C105" s="25">
        <v>0.1656</v>
      </c>
      <c r="D105" s="25">
        <v>0.1656</v>
      </c>
      <c r="E105" s="25">
        <v>0.1676</v>
      </c>
      <c r="F105" s="25">
        <v>0.1681</v>
      </c>
      <c r="G105" s="25">
        <v>0.1686</v>
      </c>
      <c r="H105" s="25">
        <v>0.1686</v>
      </c>
      <c r="I105" s="25">
        <v>0.1696</v>
      </c>
      <c r="J105" s="25">
        <v>0.1696</v>
      </c>
      <c r="K105" s="25">
        <v>0.1696</v>
      </c>
      <c r="L105" s="25">
        <v>0.1696</v>
      </c>
      <c r="M105" s="25">
        <v>0.1691</v>
      </c>
      <c r="N105" s="25">
        <v>0.1691</v>
      </c>
      <c r="O105" s="25">
        <v>0.1691</v>
      </c>
      <c r="P105" s="25">
        <v>0.1666</v>
      </c>
      <c r="Q105" s="25">
        <v>0.1641</v>
      </c>
      <c r="R105" s="25">
        <v>0.1641</v>
      </c>
      <c r="S105" s="25">
        <v>0.1641</v>
      </c>
      <c r="T105" s="25">
        <v>0.1641</v>
      </c>
      <c r="U105" s="25">
        <v>0.1656</v>
      </c>
      <c r="V105" s="25">
        <v>0.1676</v>
      </c>
      <c r="W105" s="25">
        <v>0.1676</v>
      </c>
      <c r="X105" s="25">
        <v>0.1701</v>
      </c>
      <c r="Y105" s="25">
        <v>0.1701</v>
      </c>
      <c r="Z105" s="25">
        <v>0.1651</v>
      </c>
      <c r="AA105" s="25">
        <v>0.1651</v>
      </c>
      <c r="AB105" s="25">
        <v>0.1651</v>
      </c>
      <c r="AC105" s="25">
        <v>0.1651</v>
      </c>
      <c r="AD105" s="25">
        <v>0.1651</v>
      </c>
      <c r="AE105" s="25">
        <v>0.16309999999999999</v>
      </c>
      <c r="AF105">
        <f t="shared" si="1"/>
        <v>0.16693333333333327</v>
      </c>
    </row>
    <row r="106" spans="1:32" x14ac:dyDescent="0.25">
      <c r="A106" s="23">
        <v>40148</v>
      </c>
      <c r="B106" s="24">
        <v>0.16524999999999998</v>
      </c>
      <c r="C106" s="25">
        <v>0.16524999999999998</v>
      </c>
      <c r="D106" s="25">
        <v>0.16524999999999998</v>
      </c>
      <c r="E106" s="25">
        <v>0.16724999999999998</v>
      </c>
      <c r="F106" s="25">
        <v>0.16774999999999998</v>
      </c>
      <c r="G106" s="25">
        <v>0.16824999999999998</v>
      </c>
      <c r="H106" s="25">
        <v>0.16824999999999998</v>
      </c>
      <c r="I106" s="25">
        <v>0.16924999999999998</v>
      </c>
      <c r="J106" s="25">
        <v>0.16924999999999998</v>
      </c>
      <c r="K106" s="25">
        <v>0.16924999999999998</v>
      </c>
      <c r="L106" s="25">
        <v>0.16924999999999998</v>
      </c>
      <c r="M106" s="25">
        <v>0.16875000000000001</v>
      </c>
      <c r="N106" s="25">
        <v>0.16875000000000001</v>
      </c>
      <c r="O106" s="25">
        <v>0.16875000000000001</v>
      </c>
      <c r="P106" s="25">
        <v>0.16625000000000001</v>
      </c>
      <c r="Q106" s="25">
        <v>0.16375000000000001</v>
      </c>
      <c r="R106" s="25">
        <v>0.16375000000000001</v>
      </c>
      <c r="S106" s="25">
        <v>0.16375000000000001</v>
      </c>
      <c r="T106" s="25">
        <v>0.16375000000000001</v>
      </c>
      <c r="U106" s="25">
        <v>0.16524999999999998</v>
      </c>
      <c r="V106" s="25">
        <v>0.16724999999999998</v>
      </c>
      <c r="W106" s="25">
        <v>0.16724999999999998</v>
      </c>
      <c r="X106" s="25">
        <v>0.16974999999999998</v>
      </c>
      <c r="Y106" s="25">
        <v>0.16974999999999998</v>
      </c>
      <c r="Z106" s="25">
        <v>0.16474999999999998</v>
      </c>
      <c r="AA106" s="25">
        <v>0.16474999999999998</v>
      </c>
      <c r="AB106" s="25">
        <v>0.16474999999999998</v>
      </c>
      <c r="AC106" s="25">
        <v>0.16474999999999998</v>
      </c>
      <c r="AD106" s="25">
        <v>0.16474999999999998</v>
      </c>
      <c r="AE106" s="25">
        <v>0.16275000000000001</v>
      </c>
      <c r="AF106">
        <f t="shared" si="1"/>
        <v>0.16658333333333325</v>
      </c>
    </row>
    <row r="107" spans="1:32" x14ac:dyDescent="0.25">
      <c r="A107" s="23">
        <v>40179</v>
      </c>
      <c r="B107" s="24">
        <v>0.16490000000000002</v>
      </c>
      <c r="C107" s="25">
        <v>0.16490000000000002</v>
      </c>
      <c r="D107" s="25">
        <v>0.16490000000000002</v>
      </c>
      <c r="E107" s="25">
        <v>0.16690000000000002</v>
      </c>
      <c r="F107" s="25">
        <v>0.16740000000000002</v>
      </c>
      <c r="G107" s="25">
        <v>0.16790000000000002</v>
      </c>
      <c r="H107" s="25">
        <v>0.16790000000000002</v>
      </c>
      <c r="I107" s="25">
        <v>0.16889999999999999</v>
      </c>
      <c r="J107" s="25">
        <v>0.16889999999999999</v>
      </c>
      <c r="K107" s="25">
        <v>0.16889999999999999</v>
      </c>
      <c r="L107" s="25">
        <v>0.16889999999999999</v>
      </c>
      <c r="M107" s="25">
        <v>0.16840000000000002</v>
      </c>
      <c r="N107" s="25">
        <v>0.16840000000000002</v>
      </c>
      <c r="O107" s="25">
        <v>0.16840000000000002</v>
      </c>
      <c r="P107" s="25">
        <v>0.16590000000000002</v>
      </c>
      <c r="Q107" s="25">
        <v>0.16340000000000002</v>
      </c>
      <c r="R107" s="25">
        <v>0.16340000000000002</v>
      </c>
      <c r="S107" s="25">
        <v>0.16340000000000002</v>
      </c>
      <c r="T107" s="25">
        <v>0.16340000000000002</v>
      </c>
      <c r="U107" s="25">
        <v>0.16490000000000002</v>
      </c>
      <c r="V107" s="25">
        <v>0.16690000000000002</v>
      </c>
      <c r="W107" s="25">
        <v>0.16690000000000002</v>
      </c>
      <c r="X107" s="25">
        <v>0.1694</v>
      </c>
      <c r="Y107" s="25">
        <v>0.1694</v>
      </c>
      <c r="Z107" s="25">
        <v>0.16440000000000002</v>
      </c>
      <c r="AA107" s="25">
        <v>0.16440000000000002</v>
      </c>
      <c r="AB107" s="25">
        <v>0.16440000000000002</v>
      </c>
      <c r="AC107" s="25">
        <v>0.16440000000000002</v>
      </c>
      <c r="AD107" s="25">
        <v>0.16440000000000002</v>
      </c>
      <c r="AE107" s="25">
        <v>0.16240000000000002</v>
      </c>
      <c r="AF107">
        <f t="shared" si="1"/>
        <v>0.16623333333333332</v>
      </c>
    </row>
    <row r="108" spans="1:32" x14ac:dyDescent="0.25">
      <c r="A108" s="23">
        <v>40210</v>
      </c>
      <c r="B108" s="24">
        <v>0.16455</v>
      </c>
      <c r="C108" s="25">
        <v>0.16455</v>
      </c>
      <c r="D108" s="25">
        <v>0.16455</v>
      </c>
      <c r="E108" s="25">
        <v>0.16655</v>
      </c>
      <c r="F108" s="25">
        <v>0.16705</v>
      </c>
      <c r="G108" s="25">
        <v>0.16755</v>
      </c>
      <c r="H108" s="25">
        <v>0.16755</v>
      </c>
      <c r="I108" s="25">
        <v>0.16855000000000001</v>
      </c>
      <c r="J108" s="25">
        <v>0.16855000000000001</v>
      </c>
      <c r="K108" s="25">
        <v>0.16855000000000001</v>
      </c>
      <c r="L108" s="25">
        <v>0.16855000000000001</v>
      </c>
      <c r="M108" s="25">
        <v>0.16805</v>
      </c>
      <c r="N108" s="25">
        <v>0.16805</v>
      </c>
      <c r="O108" s="25">
        <v>0.16805</v>
      </c>
      <c r="P108" s="25">
        <v>0.16555</v>
      </c>
      <c r="Q108" s="25">
        <v>0.16305</v>
      </c>
      <c r="R108" s="25">
        <v>0.16305</v>
      </c>
      <c r="S108" s="25">
        <v>0.16305</v>
      </c>
      <c r="T108" s="25">
        <v>0.16305</v>
      </c>
      <c r="U108" s="25">
        <v>0.16455</v>
      </c>
      <c r="V108" s="25">
        <v>0.16655</v>
      </c>
      <c r="W108" s="25">
        <v>0.16655</v>
      </c>
      <c r="X108" s="25">
        <v>0.16905000000000001</v>
      </c>
      <c r="Y108" s="25">
        <v>0.16905000000000001</v>
      </c>
      <c r="Z108" s="25">
        <v>0.16405</v>
      </c>
      <c r="AA108" s="25">
        <v>0.16405</v>
      </c>
      <c r="AB108" s="25">
        <v>0.16405</v>
      </c>
      <c r="AC108" s="25">
        <v>0.16405</v>
      </c>
      <c r="AD108" s="25">
        <v>0.16405</v>
      </c>
      <c r="AE108" s="25">
        <v>0.16205</v>
      </c>
      <c r="AF108">
        <f t="shared" si="1"/>
        <v>0.1658833333333333</v>
      </c>
    </row>
    <row r="109" spans="1:32" x14ac:dyDescent="0.25">
      <c r="A109" s="23">
        <v>40238</v>
      </c>
      <c r="B109" s="24">
        <v>0.16440000000000002</v>
      </c>
      <c r="C109" s="25">
        <v>0.16440000000000002</v>
      </c>
      <c r="D109" s="25">
        <v>0.16440000000000002</v>
      </c>
      <c r="E109" s="25">
        <v>0.16640000000000002</v>
      </c>
      <c r="F109" s="25">
        <v>0.16690000000000002</v>
      </c>
      <c r="G109" s="25">
        <v>0.16740000000000002</v>
      </c>
      <c r="H109" s="25">
        <v>0.16740000000000002</v>
      </c>
      <c r="I109" s="25">
        <v>0.16840000000000002</v>
      </c>
      <c r="J109" s="25">
        <v>0.16840000000000002</v>
      </c>
      <c r="K109" s="25">
        <v>0.16840000000000002</v>
      </c>
      <c r="L109" s="25">
        <v>0.16840000000000002</v>
      </c>
      <c r="M109" s="25">
        <v>0.16790000000000002</v>
      </c>
      <c r="N109" s="25">
        <v>0.16790000000000002</v>
      </c>
      <c r="O109" s="25">
        <v>0.16790000000000002</v>
      </c>
      <c r="P109" s="25">
        <v>0.16540000000000002</v>
      </c>
      <c r="Q109" s="25">
        <v>0.16290000000000002</v>
      </c>
      <c r="R109" s="25">
        <v>0.16290000000000002</v>
      </c>
      <c r="S109" s="25">
        <v>0.16290000000000002</v>
      </c>
      <c r="T109" s="25">
        <v>0.16290000000000002</v>
      </c>
      <c r="U109" s="25">
        <v>0.16440000000000002</v>
      </c>
      <c r="V109" s="25">
        <v>0.16640000000000002</v>
      </c>
      <c r="W109" s="25">
        <v>0.16640000000000002</v>
      </c>
      <c r="X109" s="25">
        <v>0.16889999999999999</v>
      </c>
      <c r="Y109" s="25">
        <v>0.16889999999999999</v>
      </c>
      <c r="Z109" s="25">
        <v>0.16390000000000002</v>
      </c>
      <c r="AA109" s="25">
        <v>0.16390000000000002</v>
      </c>
      <c r="AB109" s="25">
        <v>0.16390000000000002</v>
      </c>
      <c r="AC109" s="25">
        <v>0.16390000000000002</v>
      </c>
      <c r="AD109" s="25">
        <v>0.16390000000000002</v>
      </c>
      <c r="AE109" s="25">
        <v>0.16190000000000002</v>
      </c>
      <c r="AF109">
        <f t="shared" si="1"/>
        <v>0.16573333333333334</v>
      </c>
    </row>
    <row r="110" spans="1:32" x14ac:dyDescent="0.25">
      <c r="A110" s="23">
        <v>40269</v>
      </c>
      <c r="B110" s="24">
        <v>0.1643</v>
      </c>
      <c r="C110" s="25">
        <v>0.1643</v>
      </c>
      <c r="D110" s="25">
        <v>0.1643</v>
      </c>
      <c r="E110" s="25">
        <v>0.1663</v>
      </c>
      <c r="F110" s="25">
        <v>0.1668</v>
      </c>
      <c r="G110" s="25">
        <v>0.1673</v>
      </c>
      <c r="H110" s="25">
        <v>0.1673</v>
      </c>
      <c r="I110" s="25">
        <v>0.16830000000000001</v>
      </c>
      <c r="J110" s="25">
        <v>0.16830000000000001</v>
      </c>
      <c r="K110" s="25">
        <v>0.16830000000000001</v>
      </c>
      <c r="L110" s="25">
        <v>0.16830000000000001</v>
      </c>
      <c r="M110" s="25">
        <v>0.1678</v>
      </c>
      <c r="N110" s="25">
        <v>0.1678</v>
      </c>
      <c r="O110" s="25">
        <v>0.1678</v>
      </c>
      <c r="P110" s="25">
        <v>0.1653</v>
      </c>
      <c r="Q110" s="25">
        <v>0.1628</v>
      </c>
      <c r="R110" s="25">
        <v>0.1628</v>
      </c>
      <c r="S110" s="25">
        <v>0.1628</v>
      </c>
      <c r="T110" s="25">
        <v>0.1628</v>
      </c>
      <c r="U110" s="25">
        <v>0.1643</v>
      </c>
      <c r="V110" s="25">
        <v>0.1663</v>
      </c>
      <c r="W110" s="25">
        <v>0.1663</v>
      </c>
      <c r="X110" s="25">
        <v>0.16880000000000001</v>
      </c>
      <c r="Y110" s="25">
        <v>0.16880000000000001</v>
      </c>
      <c r="Z110" s="25">
        <v>0.1638</v>
      </c>
      <c r="AA110" s="25">
        <v>0.1638</v>
      </c>
      <c r="AB110" s="25">
        <v>0.1638</v>
      </c>
      <c r="AC110" s="25">
        <v>0.1638</v>
      </c>
      <c r="AD110" s="25">
        <v>0.1638</v>
      </c>
      <c r="AE110" s="25">
        <v>0.1618</v>
      </c>
      <c r="AF110">
        <f t="shared" si="1"/>
        <v>0.16563333333333338</v>
      </c>
    </row>
    <row r="111" spans="1:32" x14ac:dyDescent="0.25">
      <c r="A111" s="23">
        <v>40299</v>
      </c>
      <c r="B111" s="24">
        <v>0.16420000000000001</v>
      </c>
      <c r="C111" s="25">
        <v>0.16420000000000001</v>
      </c>
      <c r="D111" s="25">
        <v>0.16420000000000001</v>
      </c>
      <c r="E111" s="25">
        <v>0.16620000000000001</v>
      </c>
      <c r="F111" s="25">
        <v>0.16670000000000001</v>
      </c>
      <c r="G111" s="25">
        <v>0.16720000000000002</v>
      </c>
      <c r="H111" s="25">
        <v>0.16720000000000002</v>
      </c>
      <c r="I111" s="25">
        <v>0.16820000000000002</v>
      </c>
      <c r="J111" s="25">
        <v>0.16820000000000002</v>
      </c>
      <c r="K111" s="25">
        <v>0.16820000000000002</v>
      </c>
      <c r="L111" s="25">
        <v>0.16820000000000002</v>
      </c>
      <c r="M111" s="25">
        <v>0.16770000000000002</v>
      </c>
      <c r="N111" s="25">
        <v>0.16770000000000002</v>
      </c>
      <c r="O111" s="25">
        <v>0.16770000000000002</v>
      </c>
      <c r="P111" s="25">
        <v>0.16520000000000001</v>
      </c>
      <c r="Q111" s="25">
        <v>0.16270000000000001</v>
      </c>
      <c r="R111" s="25">
        <v>0.16270000000000001</v>
      </c>
      <c r="S111" s="25">
        <v>0.16270000000000001</v>
      </c>
      <c r="T111" s="25">
        <v>0.16270000000000001</v>
      </c>
      <c r="U111" s="25">
        <v>0.16420000000000001</v>
      </c>
      <c r="V111" s="25">
        <v>0.16620000000000001</v>
      </c>
      <c r="W111" s="25">
        <v>0.16620000000000001</v>
      </c>
      <c r="X111" s="25">
        <v>0.16870000000000002</v>
      </c>
      <c r="Y111" s="25">
        <v>0.16870000000000002</v>
      </c>
      <c r="Z111" s="25">
        <v>0.16370000000000001</v>
      </c>
      <c r="AA111" s="25">
        <v>0.16370000000000001</v>
      </c>
      <c r="AB111" s="25">
        <v>0.16370000000000001</v>
      </c>
      <c r="AC111" s="25">
        <v>0.16370000000000001</v>
      </c>
      <c r="AD111" s="25">
        <v>0.16370000000000001</v>
      </c>
      <c r="AE111" s="25">
        <v>0.16170000000000001</v>
      </c>
      <c r="AF111">
        <f t="shared" si="1"/>
        <v>0.16553333333333339</v>
      </c>
    </row>
    <row r="112" spans="1:32" x14ac:dyDescent="0.25">
      <c r="A112" s="23">
        <v>40330</v>
      </c>
      <c r="B112" s="24">
        <v>0.1641</v>
      </c>
      <c r="C112" s="25">
        <v>0.1641</v>
      </c>
      <c r="D112" s="25">
        <v>0.1641</v>
      </c>
      <c r="E112" s="25">
        <v>0.1661</v>
      </c>
      <c r="F112" s="25">
        <v>0.1666</v>
      </c>
      <c r="G112" s="25">
        <v>0.1671</v>
      </c>
      <c r="H112" s="25">
        <v>0.1671</v>
      </c>
      <c r="I112" s="25">
        <v>0.1681</v>
      </c>
      <c r="J112" s="25">
        <v>0.1681</v>
      </c>
      <c r="K112" s="25">
        <v>0.1681</v>
      </c>
      <c r="L112" s="25">
        <v>0.1681</v>
      </c>
      <c r="M112" s="25">
        <v>0.1676</v>
      </c>
      <c r="N112" s="25">
        <v>0.1676</v>
      </c>
      <c r="O112" s="25">
        <v>0.1676</v>
      </c>
      <c r="P112" s="25">
        <v>0.1651</v>
      </c>
      <c r="Q112" s="25">
        <v>0.16259999999999999</v>
      </c>
      <c r="R112" s="25">
        <v>0.16259999999999999</v>
      </c>
      <c r="S112" s="25">
        <v>0.16259999999999999</v>
      </c>
      <c r="T112" s="25">
        <v>0.16259999999999999</v>
      </c>
      <c r="U112" s="25">
        <v>0.1641</v>
      </c>
      <c r="V112" s="25">
        <v>0.1661</v>
      </c>
      <c r="W112" s="25">
        <v>0.1661</v>
      </c>
      <c r="X112" s="25">
        <v>0.1686</v>
      </c>
      <c r="Y112" s="25">
        <v>0.1686</v>
      </c>
      <c r="Z112" s="25">
        <v>0.1636</v>
      </c>
      <c r="AA112" s="25">
        <v>0.1636</v>
      </c>
      <c r="AB112" s="25">
        <v>0.1636</v>
      </c>
      <c r="AC112" s="25">
        <v>0.1636</v>
      </c>
      <c r="AD112" s="25">
        <v>0.1636</v>
      </c>
      <c r="AE112" s="25">
        <v>0.16160000000000002</v>
      </c>
      <c r="AF112">
        <f t="shared" si="1"/>
        <v>0.16543333333333327</v>
      </c>
    </row>
    <row r="113" spans="1:32" x14ac:dyDescent="0.25">
      <c r="A113" s="23">
        <v>40360</v>
      </c>
      <c r="B113" s="24">
        <v>0.16400000000000001</v>
      </c>
      <c r="C113" s="25">
        <v>0.16400000000000001</v>
      </c>
      <c r="D113" s="25">
        <v>0.16400000000000001</v>
      </c>
      <c r="E113" s="25">
        <v>0.16600000000000001</v>
      </c>
      <c r="F113" s="25">
        <v>0.16650000000000001</v>
      </c>
      <c r="G113" s="25">
        <v>0.16700000000000001</v>
      </c>
      <c r="H113" s="25">
        <v>0.16700000000000001</v>
      </c>
      <c r="I113" s="25">
        <v>0.16800000000000001</v>
      </c>
      <c r="J113" s="25">
        <v>0.16800000000000001</v>
      </c>
      <c r="K113" s="25">
        <v>0.16800000000000001</v>
      </c>
      <c r="L113" s="25">
        <v>0.16800000000000001</v>
      </c>
      <c r="M113" s="25">
        <v>0.16750000000000001</v>
      </c>
      <c r="N113" s="25">
        <v>0.16750000000000001</v>
      </c>
      <c r="O113" s="25">
        <v>0.16750000000000001</v>
      </c>
      <c r="P113" s="25">
        <v>0.16500000000000001</v>
      </c>
      <c r="Q113" s="25">
        <v>0.16250000000000001</v>
      </c>
      <c r="R113" s="25">
        <v>0.16250000000000001</v>
      </c>
      <c r="S113" s="25">
        <v>0.16250000000000001</v>
      </c>
      <c r="T113" s="25">
        <v>0.16250000000000001</v>
      </c>
      <c r="U113" s="25">
        <v>0.16400000000000001</v>
      </c>
      <c r="V113" s="25">
        <v>0.16600000000000001</v>
      </c>
      <c r="W113" s="25">
        <v>0.16600000000000001</v>
      </c>
      <c r="X113" s="25">
        <v>0.16850000000000001</v>
      </c>
      <c r="Y113" s="25">
        <v>0.16850000000000001</v>
      </c>
      <c r="Z113" s="25">
        <v>0.16350000000000001</v>
      </c>
      <c r="AA113" s="25">
        <v>0.16350000000000001</v>
      </c>
      <c r="AB113" s="25">
        <v>0.16350000000000001</v>
      </c>
      <c r="AC113" s="25">
        <v>0.16350000000000001</v>
      </c>
      <c r="AD113" s="25">
        <v>0.16350000000000001</v>
      </c>
      <c r="AE113" s="25">
        <v>0.1615</v>
      </c>
      <c r="AF113">
        <f t="shared" si="1"/>
        <v>0.16533333333333333</v>
      </c>
    </row>
    <row r="114" spans="1:32" x14ac:dyDescent="0.25">
      <c r="A114" s="23">
        <v>40391</v>
      </c>
      <c r="B114" s="24">
        <v>0.16390000000000002</v>
      </c>
      <c r="C114" s="25">
        <v>0.16390000000000002</v>
      </c>
      <c r="D114" s="25">
        <v>0.16390000000000002</v>
      </c>
      <c r="E114" s="25">
        <v>0.16590000000000002</v>
      </c>
      <c r="F114" s="25">
        <v>0.16640000000000002</v>
      </c>
      <c r="G114" s="25">
        <v>0.16690000000000002</v>
      </c>
      <c r="H114" s="25">
        <v>0.16690000000000002</v>
      </c>
      <c r="I114" s="25">
        <v>0.16790000000000002</v>
      </c>
      <c r="J114" s="25">
        <v>0.16790000000000002</v>
      </c>
      <c r="K114" s="25">
        <v>0.16790000000000002</v>
      </c>
      <c r="L114" s="25">
        <v>0.16790000000000002</v>
      </c>
      <c r="M114" s="25">
        <v>0.16740000000000002</v>
      </c>
      <c r="N114" s="25">
        <v>0.16740000000000002</v>
      </c>
      <c r="O114" s="25">
        <v>0.16740000000000002</v>
      </c>
      <c r="P114" s="25">
        <v>0.16490000000000002</v>
      </c>
      <c r="Q114" s="25">
        <v>0.16240000000000002</v>
      </c>
      <c r="R114" s="25">
        <v>0.16240000000000002</v>
      </c>
      <c r="S114" s="25">
        <v>0.16240000000000002</v>
      </c>
      <c r="T114" s="25">
        <v>0.16240000000000002</v>
      </c>
      <c r="U114" s="25">
        <v>0.16390000000000002</v>
      </c>
      <c r="V114" s="25">
        <v>0.16590000000000002</v>
      </c>
      <c r="W114" s="25">
        <v>0.16590000000000002</v>
      </c>
      <c r="X114" s="25">
        <v>0.16840000000000002</v>
      </c>
      <c r="Y114" s="25">
        <v>0.16840000000000002</v>
      </c>
      <c r="Z114" s="25">
        <v>0.16340000000000002</v>
      </c>
      <c r="AA114" s="25">
        <v>0.16340000000000002</v>
      </c>
      <c r="AB114" s="25">
        <v>0.16340000000000002</v>
      </c>
      <c r="AC114" s="25">
        <v>0.16340000000000002</v>
      </c>
      <c r="AD114" s="25">
        <v>0.16340000000000002</v>
      </c>
      <c r="AE114" s="25">
        <v>0.16140000000000002</v>
      </c>
      <c r="AF114">
        <f t="shared" si="1"/>
        <v>0.1652333333333334</v>
      </c>
    </row>
    <row r="115" spans="1:32" x14ac:dyDescent="0.25">
      <c r="A115" s="23">
        <v>40422</v>
      </c>
      <c r="B115" s="24">
        <v>0.1638</v>
      </c>
      <c r="C115" s="25">
        <v>0.1638</v>
      </c>
      <c r="D115" s="25">
        <v>0.1638</v>
      </c>
      <c r="E115" s="25">
        <v>0.1658</v>
      </c>
      <c r="F115" s="25">
        <v>0.1663</v>
      </c>
      <c r="G115" s="25">
        <v>0.1668</v>
      </c>
      <c r="H115" s="25">
        <v>0.1668</v>
      </c>
      <c r="I115" s="25">
        <v>0.1678</v>
      </c>
      <c r="J115" s="25">
        <v>0.1678</v>
      </c>
      <c r="K115" s="25">
        <v>0.1678</v>
      </c>
      <c r="L115" s="25">
        <v>0.1678</v>
      </c>
      <c r="M115" s="25">
        <v>0.1673</v>
      </c>
      <c r="N115" s="25">
        <v>0.1673</v>
      </c>
      <c r="O115" s="25">
        <v>0.1673</v>
      </c>
      <c r="P115" s="25">
        <v>0.1648</v>
      </c>
      <c r="Q115" s="25">
        <v>0.1623</v>
      </c>
      <c r="R115" s="25">
        <v>0.1623</v>
      </c>
      <c r="S115" s="25">
        <v>0.1623</v>
      </c>
      <c r="T115" s="25">
        <v>0.1623</v>
      </c>
      <c r="U115" s="25">
        <v>0.1638</v>
      </c>
      <c r="V115" s="25">
        <v>0.1658</v>
      </c>
      <c r="W115" s="25">
        <v>0.1658</v>
      </c>
      <c r="X115" s="25">
        <v>0.16830000000000001</v>
      </c>
      <c r="Y115" s="25">
        <v>0.16830000000000001</v>
      </c>
      <c r="Z115" s="25">
        <v>0.1633</v>
      </c>
      <c r="AA115" s="25">
        <v>0.1633</v>
      </c>
      <c r="AB115" s="25">
        <v>0.1633</v>
      </c>
      <c r="AC115" s="25">
        <v>0.1633</v>
      </c>
      <c r="AD115" s="25">
        <v>0.1633</v>
      </c>
      <c r="AE115" s="25">
        <v>0.1613</v>
      </c>
      <c r="AF115">
        <f t="shared" si="1"/>
        <v>0.16513333333333327</v>
      </c>
    </row>
    <row r="116" spans="1:32" x14ac:dyDescent="0.25">
      <c r="A116" s="23">
        <v>40452</v>
      </c>
      <c r="B116" s="24">
        <v>0.16370000000000001</v>
      </c>
      <c r="C116" s="25">
        <v>0.16370000000000001</v>
      </c>
      <c r="D116" s="25">
        <v>0.16370000000000001</v>
      </c>
      <c r="E116" s="25">
        <v>0.16570000000000001</v>
      </c>
      <c r="F116" s="25">
        <v>0.16620000000000001</v>
      </c>
      <c r="G116" s="25">
        <v>0.16670000000000001</v>
      </c>
      <c r="H116" s="25">
        <v>0.16670000000000001</v>
      </c>
      <c r="I116" s="25">
        <v>0.16770000000000002</v>
      </c>
      <c r="J116" s="25">
        <v>0.16770000000000002</v>
      </c>
      <c r="K116" s="25">
        <v>0.16770000000000002</v>
      </c>
      <c r="L116" s="25">
        <v>0.16770000000000002</v>
      </c>
      <c r="M116" s="25">
        <v>0.16720000000000002</v>
      </c>
      <c r="N116" s="25">
        <v>0.16720000000000002</v>
      </c>
      <c r="O116" s="25">
        <v>0.16720000000000002</v>
      </c>
      <c r="P116" s="25">
        <v>0.16470000000000001</v>
      </c>
      <c r="Q116" s="25">
        <v>0.16220000000000001</v>
      </c>
      <c r="R116" s="25">
        <v>0.16220000000000001</v>
      </c>
      <c r="S116" s="25">
        <v>0.16220000000000001</v>
      </c>
      <c r="T116" s="25">
        <v>0.16220000000000001</v>
      </c>
      <c r="U116" s="25">
        <v>0.16370000000000001</v>
      </c>
      <c r="V116" s="25">
        <v>0.16570000000000001</v>
      </c>
      <c r="W116" s="25">
        <v>0.16570000000000001</v>
      </c>
      <c r="X116" s="25">
        <v>0.16820000000000002</v>
      </c>
      <c r="Y116" s="25">
        <v>0.16820000000000002</v>
      </c>
      <c r="Z116" s="25">
        <v>0.16320000000000001</v>
      </c>
      <c r="AA116" s="25">
        <v>0.16320000000000001</v>
      </c>
      <c r="AB116" s="25">
        <v>0.16320000000000001</v>
      </c>
      <c r="AC116" s="25">
        <v>0.16320000000000001</v>
      </c>
      <c r="AD116" s="25">
        <v>0.16320000000000001</v>
      </c>
      <c r="AE116" s="25">
        <v>0.16120000000000001</v>
      </c>
      <c r="AF116">
        <f t="shared" si="1"/>
        <v>0.16503333333333331</v>
      </c>
    </row>
    <row r="117" spans="1:32" x14ac:dyDescent="0.25">
      <c r="A117" s="23">
        <v>40483</v>
      </c>
      <c r="B117" s="24">
        <v>0.1636</v>
      </c>
      <c r="C117" s="25">
        <v>0.1636</v>
      </c>
      <c r="D117" s="25">
        <v>0.1636</v>
      </c>
      <c r="E117" s="25">
        <v>0.1656</v>
      </c>
      <c r="F117" s="25">
        <v>0.1661</v>
      </c>
      <c r="G117" s="25">
        <v>0.1666</v>
      </c>
      <c r="H117" s="25">
        <v>0.1666</v>
      </c>
      <c r="I117" s="25">
        <v>0.1676</v>
      </c>
      <c r="J117" s="25">
        <v>0.1676</v>
      </c>
      <c r="K117" s="25">
        <v>0.1676</v>
      </c>
      <c r="L117" s="25">
        <v>0.1676</v>
      </c>
      <c r="M117" s="25">
        <v>0.1671</v>
      </c>
      <c r="N117" s="25">
        <v>0.1671</v>
      </c>
      <c r="O117" s="25">
        <v>0.1671</v>
      </c>
      <c r="P117" s="25">
        <v>0.1646</v>
      </c>
      <c r="Q117" s="25">
        <v>0.16209999999999999</v>
      </c>
      <c r="R117" s="25">
        <v>0.16209999999999999</v>
      </c>
      <c r="S117" s="25">
        <v>0.16209999999999999</v>
      </c>
      <c r="T117" s="25">
        <v>0.16209999999999999</v>
      </c>
      <c r="U117" s="25">
        <v>0.1636</v>
      </c>
      <c r="V117" s="25">
        <v>0.1656</v>
      </c>
      <c r="W117" s="25">
        <v>0.1656</v>
      </c>
      <c r="X117" s="25">
        <v>0.1681</v>
      </c>
      <c r="Y117" s="25">
        <v>0.1681</v>
      </c>
      <c r="Z117" s="25">
        <v>0.16309999999999999</v>
      </c>
      <c r="AA117" s="25">
        <v>0.16309999999999999</v>
      </c>
      <c r="AB117" s="25">
        <v>0.16309999999999999</v>
      </c>
      <c r="AC117" s="25">
        <v>0.16309999999999999</v>
      </c>
      <c r="AD117" s="25">
        <v>0.16309999999999999</v>
      </c>
      <c r="AE117" s="25">
        <v>0.16110000000000002</v>
      </c>
      <c r="AF117">
        <f t="shared" si="1"/>
        <v>0.16493333333333335</v>
      </c>
    </row>
    <row r="118" spans="1:32" x14ac:dyDescent="0.25">
      <c r="A118" s="23">
        <v>40513</v>
      </c>
      <c r="B118" s="24">
        <v>0.16350000000000001</v>
      </c>
      <c r="C118" s="25">
        <v>0.16350000000000001</v>
      </c>
      <c r="D118" s="25">
        <v>0.16350000000000001</v>
      </c>
      <c r="E118" s="25">
        <v>0.16550000000000001</v>
      </c>
      <c r="F118" s="25">
        <v>0.16600000000000001</v>
      </c>
      <c r="G118" s="25">
        <v>0.16650000000000001</v>
      </c>
      <c r="H118" s="25">
        <v>0.16650000000000001</v>
      </c>
      <c r="I118" s="25">
        <v>0.16750000000000001</v>
      </c>
      <c r="J118" s="25">
        <v>0.16750000000000001</v>
      </c>
      <c r="K118" s="25">
        <v>0.16750000000000001</v>
      </c>
      <c r="L118" s="25">
        <v>0.16750000000000001</v>
      </c>
      <c r="M118" s="25">
        <v>0.16700000000000001</v>
      </c>
      <c r="N118" s="25">
        <v>0.16700000000000001</v>
      </c>
      <c r="O118" s="25">
        <v>0.16700000000000001</v>
      </c>
      <c r="P118" s="25">
        <v>0.16450000000000001</v>
      </c>
      <c r="Q118" s="25">
        <v>0.16200000000000001</v>
      </c>
      <c r="R118" s="25">
        <v>0.16200000000000001</v>
      </c>
      <c r="S118" s="25">
        <v>0.16200000000000001</v>
      </c>
      <c r="T118" s="25">
        <v>0.16200000000000001</v>
      </c>
      <c r="U118" s="25">
        <v>0.16350000000000001</v>
      </c>
      <c r="V118" s="25">
        <v>0.16550000000000001</v>
      </c>
      <c r="W118" s="25">
        <v>0.16550000000000001</v>
      </c>
      <c r="X118" s="25">
        <v>0.16800000000000001</v>
      </c>
      <c r="Y118" s="25">
        <v>0.16800000000000001</v>
      </c>
      <c r="Z118" s="25">
        <v>0.16300000000000001</v>
      </c>
      <c r="AA118" s="25">
        <v>0.16300000000000001</v>
      </c>
      <c r="AB118" s="25">
        <v>0.16300000000000001</v>
      </c>
      <c r="AC118" s="25">
        <v>0.16300000000000001</v>
      </c>
      <c r="AD118" s="25">
        <v>0.16300000000000001</v>
      </c>
      <c r="AE118" s="25">
        <v>0.161</v>
      </c>
      <c r="AF118">
        <f t="shared" si="1"/>
        <v>0.16483333333333333</v>
      </c>
    </row>
    <row r="119" spans="1:32" x14ac:dyDescent="0.25">
      <c r="A119" s="23">
        <v>40544</v>
      </c>
      <c r="B119" s="24">
        <v>0.16340000000000002</v>
      </c>
      <c r="C119" s="25">
        <v>0.16340000000000002</v>
      </c>
      <c r="D119" s="25">
        <v>0.16340000000000002</v>
      </c>
      <c r="E119" s="25">
        <v>0.16540000000000002</v>
      </c>
      <c r="F119" s="25">
        <v>0.16590000000000002</v>
      </c>
      <c r="G119" s="25">
        <v>0.16640000000000002</v>
      </c>
      <c r="H119" s="25">
        <v>0.16640000000000002</v>
      </c>
      <c r="I119" s="25">
        <v>0.16740000000000002</v>
      </c>
      <c r="J119" s="25">
        <v>0.16740000000000002</v>
      </c>
      <c r="K119" s="25">
        <v>0.16740000000000002</v>
      </c>
      <c r="L119" s="25">
        <v>0.16740000000000002</v>
      </c>
      <c r="M119" s="25">
        <v>0.16690000000000002</v>
      </c>
      <c r="N119" s="25">
        <v>0.16690000000000002</v>
      </c>
      <c r="O119" s="25">
        <v>0.16690000000000002</v>
      </c>
      <c r="P119" s="25">
        <v>0.16440000000000002</v>
      </c>
      <c r="Q119" s="25">
        <v>0.16190000000000002</v>
      </c>
      <c r="R119" s="25">
        <v>0.16190000000000002</v>
      </c>
      <c r="S119" s="25">
        <v>0.16190000000000002</v>
      </c>
      <c r="T119" s="25">
        <v>0.16190000000000002</v>
      </c>
      <c r="U119" s="25">
        <v>0.16340000000000002</v>
      </c>
      <c r="V119" s="25">
        <v>0.16540000000000002</v>
      </c>
      <c r="W119" s="25">
        <v>0.16540000000000002</v>
      </c>
      <c r="X119" s="25">
        <v>0.16790000000000002</v>
      </c>
      <c r="Y119" s="25">
        <v>0.16790000000000002</v>
      </c>
      <c r="Z119" s="25">
        <v>0.16290000000000002</v>
      </c>
      <c r="AA119" s="25">
        <v>0.16290000000000002</v>
      </c>
      <c r="AB119" s="25">
        <v>0.16290000000000002</v>
      </c>
      <c r="AC119" s="25">
        <v>0.16290000000000002</v>
      </c>
      <c r="AD119" s="25">
        <v>0.16290000000000002</v>
      </c>
      <c r="AE119" s="25">
        <v>0.16090000000000002</v>
      </c>
      <c r="AF119">
        <f t="shared" si="1"/>
        <v>0.16473333333333331</v>
      </c>
    </row>
    <row r="120" spans="1:32" x14ac:dyDescent="0.25">
      <c r="A120" s="23">
        <v>40575</v>
      </c>
      <c r="B120" s="24">
        <v>0.1633</v>
      </c>
      <c r="C120" s="25">
        <v>0.1633</v>
      </c>
      <c r="D120" s="25">
        <v>0.1633</v>
      </c>
      <c r="E120" s="25">
        <v>0.1653</v>
      </c>
      <c r="F120" s="25">
        <v>0.1658</v>
      </c>
      <c r="G120" s="25">
        <v>0.1663</v>
      </c>
      <c r="H120" s="25">
        <v>0.1663</v>
      </c>
      <c r="I120" s="25">
        <v>0.1673</v>
      </c>
      <c r="J120" s="25">
        <v>0.1673</v>
      </c>
      <c r="K120" s="25">
        <v>0.1673</v>
      </c>
      <c r="L120" s="25">
        <v>0.1673</v>
      </c>
      <c r="M120" s="25">
        <v>0.1668</v>
      </c>
      <c r="N120" s="25">
        <v>0.1668</v>
      </c>
      <c r="O120" s="25">
        <v>0.1668</v>
      </c>
      <c r="P120" s="25">
        <v>0.1643</v>
      </c>
      <c r="Q120" s="25">
        <v>0.1618</v>
      </c>
      <c r="R120" s="25">
        <v>0.1618</v>
      </c>
      <c r="S120" s="25">
        <v>0.1618</v>
      </c>
      <c r="T120" s="25">
        <v>0.1618</v>
      </c>
      <c r="U120" s="25">
        <v>0.1633</v>
      </c>
      <c r="V120" s="25">
        <v>0.1653</v>
      </c>
      <c r="W120" s="25">
        <v>0.1653</v>
      </c>
      <c r="X120" s="25">
        <v>0.1678</v>
      </c>
      <c r="Y120" s="25">
        <v>0.1678</v>
      </c>
      <c r="Z120" s="25">
        <v>0.1628</v>
      </c>
      <c r="AA120" s="25">
        <v>0.1628</v>
      </c>
      <c r="AB120" s="25">
        <v>0.1628</v>
      </c>
      <c r="AC120" s="25">
        <v>0.1628</v>
      </c>
      <c r="AD120" s="25">
        <v>0.1628</v>
      </c>
      <c r="AE120" s="25">
        <v>0.1608</v>
      </c>
      <c r="AF120">
        <f t="shared" si="1"/>
        <v>0.1646333333333333</v>
      </c>
    </row>
    <row r="121" spans="1:32" x14ac:dyDescent="0.25">
      <c r="A121" s="23">
        <v>40603</v>
      </c>
      <c r="B121" s="24">
        <v>0.16320000000000001</v>
      </c>
      <c r="C121" s="25">
        <v>0.16320000000000001</v>
      </c>
      <c r="D121" s="25">
        <v>0.16320000000000001</v>
      </c>
      <c r="E121" s="25">
        <v>0.16520000000000001</v>
      </c>
      <c r="F121" s="25">
        <v>0.16570000000000001</v>
      </c>
      <c r="G121" s="25">
        <v>0.16620000000000001</v>
      </c>
      <c r="H121" s="25">
        <v>0.16620000000000001</v>
      </c>
      <c r="I121" s="25">
        <v>0.16720000000000002</v>
      </c>
      <c r="J121" s="25">
        <v>0.16720000000000002</v>
      </c>
      <c r="K121" s="25">
        <v>0.16720000000000002</v>
      </c>
      <c r="L121" s="25">
        <v>0.16720000000000002</v>
      </c>
      <c r="M121" s="25">
        <v>0.16670000000000001</v>
      </c>
      <c r="N121" s="25">
        <v>0.16670000000000001</v>
      </c>
      <c r="O121" s="25">
        <v>0.16670000000000001</v>
      </c>
      <c r="P121" s="25">
        <v>0.16420000000000001</v>
      </c>
      <c r="Q121" s="25">
        <v>0.16170000000000001</v>
      </c>
      <c r="R121" s="25">
        <v>0.16170000000000001</v>
      </c>
      <c r="S121" s="25">
        <v>0.16170000000000001</v>
      </c>
      <c r="T121" s="25">
        <v>0.16170000000000001</v>
      </c>
      <c r="U121" s="25">
        <v>0.16320000000000001</v>
      </c>
      <c r="V121" s="25">
        <v>0.16520000000000001</v>
      </c>
      <c r="W121" s="25">
        <v>0.16520000000000001</v>
      </c>
      <c r="X121" s="25">
        <v>0.16770000000000002</v>
      </c>
      <c r="Y121" s="25">
        <v>0.16770000000000002</v>
      </c>
      <c r="Z121" s="25">
        <v>0.16270000000000001</v>
      </c>
      <c r="AA121" s="25">
        <v>0.16270000000000001</v>
      </c>
      <c r="AB121" s="25">
        <v>0.16270000000000001</v>
      </c>
      <c r="AC121" s="25">
        <v>0.16270000000000001</v>
      </c>
      <c r="AD121" s="25">
        <v>0.16270000000000001</v>
      </c>
      <c r="AE121" s="25">
        <v>0.16070000000000001</v>
      </c>
      <c r="AF121">
        <f t="shared" si="1"/>
        <v>0.16453333333333339</v>
      </c>
    </row>
    <row r="122" spans="1:32" x14ac:dyDescent="0.25">
      <c r="A122" s="23">
        <v>40634</v>
      </c>
      <c r="B122" s="24">
        <v>0.16309999999999999</v>
      </c>
      <c r="C122" s="25">
        <v>0.16309999999999999</v>
      </c>
      <c r="D122" s="25">
        <v>0.16309999999999999</v>
      </c>
      <c r="E122" s="25">
        <v>0.1651</v>
      </c>
      <c r="F122" s="25">
        <v>0.1656</v>
      </c>
      <c r="G122" s="25">
        <v>0.1661</v>
      </c>
      <c r="H122" s="25">
        <v>0.1661</v>
      </c>
      <c r="I122" s="25">
        <v>0.1671</v>
      </c>
      <c r="J122" s="25">
        <v>0.1671</v>
      </c>
      <c r="K122" s="25">
        <v>0.1671</v>
      </c>
      <c r="L122" s="25">
        <v>0.1671</v>
      </c>
      <c r="M122" s="25">
        <v>0.1666</v>
      </c>
      <c r="N122" s="25">
        <v>0.1666</v>
      </c>
      <c r="O122" s="25">
        <v>0.1666</v>
      </c>
      <c r="P122" s="25">
        <v>0.1641</v>
      </c>
      <c r="Q122" s="25">
        <v>0.16160000000000002</v>
      </c>
      <c r="R122" s="25">
        <v>0.16160000000000002</v>
      </c>
      <c r="S122" s="25">
        <v>0.16160000000000002</v>
      </c>
      <c r="T122" s="25">
        <v>0.16160000000000002</v>
      </c>
      <c r="U122" s="25">
        <v>0.16309999999999999</v>
      </c>
      <c r="V122" s="25">
        <v>0.1651</v>
      </c>
      <c r="W122" s="25">
        <v>0.1651</v>
      </c>
      <c r="X122" s="25">
        <v>0.1676</v>
      </c>
      <c r="Y122" s="25">
        <v>0.1676</v>
      </c>
      <c r="Z122" s="25">
        <v>0.16259999999999999</v>
      </c>
      <c r="AA122" s="25">
        <v>0.16259999999999999</v>
      </c>
      <c r="AB122" s="25">
        <v>0.16259999999999999</v>
      </c>
      <c r="AC122" s="25">
        <v>0.16259999999999999</v>
      </c>
      <c r="AD122" s="25">
        <v>0.16259999999999999</v>
      </c>
      <c r="AE122" s="25">
        <v>0.16060000000000002</v>
      </c>
      <c r="AF122">
        <f t="shared" si="1"/>
        <v>0.16443333333333335</v>
      </c>
    </row>
    <row r="123" spans="1:32" x14ac:dyDescent="0.25">
      <c r="A123" s="23">
        <v>40664</v>
      </c>
      <c r="B123" s="24">
        <v>0.16300000000000001</v>
      </c>
      <c r="C123" s="25">
        <v>0.16300000000000001</v>
      </c>
      <c r="D123" s="25">
        <v>0.16300000000000001</v>
      </c>
      <c r="E123" s="25">
        <v>0.16500000000000001</v>
      </c>
      <c r="F123" s="25">
        <v>0.16550000000000001</v>
      </c>
      <c r="G123" s="25">
        <v>0.16600000000000001</v>
      </c>
      <c r="H123" s="25">
        <v>0.16600000000000001</v>
      </c>
      <c r="I123" s="25">
        <v>0.16700000000000001</v>
      </c>
      <c r="J123" s="25">
        <v>0.16700000000000001</v>
      </c>
      <c r="K123" s="25">
        <v>0.16700000000000001</v>
      </c>
      <c r="L123" s="25">
        <v>0.16700000000000001</v>
      </c>
      <c r="M123" s="25">
        <v>0.16650000000000001</v>
      </c>
      <c r="N123" s="25">
        <v>0.16650000000000001</v>
      </c>
      <c r="O123" s="25">
        <v>0.16650000000000001</v>
      </c>
      <c r="P123" s="25">
        <v>0.16400000000000001</v>
      </c>
      <c r="Q123" s="25">
        <v>0.1615</v>
      </c>
      <c r="R123" s="25">
        <v>0.1615</v>
      </c>
      <c r="S123" s="25">
        <v>0.1615</v>
      </c>
      <c r="T123" s="25">
        <v>0.1615</v>
      </c>
      <c r="U123" s="25">
        <v>0.16300000000000001</v>
      </c>
      <c r="V123" s="25">
        <v>0.16500000000000001</v>
      </c>
      <c r="W123" s="25">
        <v>0.16500000000000001</v>
      </c>
      <c r="X123" s="25">
        <v>0.16750000000000001</v>
      </c>
      <c r="Y123" s="25">
        <v>0.16750000000000001</v>
      </c>
      <c r="Z123" s="25">
        <v>0.16250000000000001</v>
      </c>
      <c r="AA123" s="25">
        <v>0.16250000000000001</v>
      </c>
      <c r="AB123" s="25">
        <v>0.16250000000000001</v>
      </c>
      <c r="AC123" s="25">
        <v>0.16250000000000001</v>
      </c>
      <c r="AD123" s="25">
        <v>0.16250000000000001</v>
      </c>
      <c r="AE123" s="25">
        <v>0.1605</v>
      </c>
      <c r="AF123">
        <f t="shared" si="1"/>
        <v>0.16433333333333333</v>
      </c>
    </row>
    <row r="124" spans="1:32" x14ac:dyDescent="0.25">
      <c r="A124" s="23">
        <v>40695</v>
      </c>
      <c r="B124" s="24">
        <v>0.16290000000000002</v>
      </c>
      <c r="C124" s="25">
        <v>0.16290000000000002</v>
      </c>
      <c r="D124" s="25">
        <v>0.16290000000000002</v>
      </c>
      <c r="E124" s="25">
        <v>0.16490000000000002</v>
      </c>
      <c r="F124" s="25">
        <v>0.16540000000000002</v>
      </c>
      <c r="G124" s="25">
        <v>0.16590000000000002</v>
      </c>
      <c r="H124" s="25">
        <v>0.16590000000000002</v>
      </c>
      <c r="I124" s="25">
        <v>0.16690000000000002</v>
      </c>
      <c r="J124" s="25">
        <v>0.16690000000000002</v>
      </c>
      <c r="K124" s="25">
        <v>0.16690000000000002</v>
      </c>
      <c r="L124" s="25">
        <v>0.16690000000000002</v>
      </c>
      <c r="M124" s="25">
        <v>0.16640000000000002</v>
      </c>
      <c r="N124" s="25">
        <v>0.16640000000000002</v>
      </c>
      <c r="O124" s="25">
        <v>0.16640000000000002</v>
      </c>
      <c r="P124" s="25">
        <v>0.16390000000000002</v>
      </c>
      <c r="Q124" s="25">
        <v>0.16140000000000002</v>
      </c>
      <c r="R124" s="25">
        <v>0.16140000000000002</v>
      </c>
      <c r="S124" s="25">
        <v>0.16140000000000002</v>
      </c>
      <c r="T124" s="25">
        <v>0.16140000000000002</v>
      </c>
      <c r="U124" s="25">
        <v>0.16290000000000002</v>
      </c>
      <c r="V124" s="25">
        <v>0.16490000000000002</v>
      </c>
      <c r="W124" s="25">
        <v>0.16490000000000002</v>
      </c>
      <c r="X124" s="25">
        <v>0.16740000000000002</v>
      </c>
      <c r="Y124" s="25">
        <v>0.16740000000000002</v>
      </c>
      <c r="Z124" s="25">
        <v>0.16240000000000002</v>
      </c>
      <c r="AA124" s="25">
        <v>0.16240000000000002</v>
      </c>
      <c r="AB124" s="25">
        <v>0.16240000000000002</v>
      </c>
      <c r="AC124" s="25">
        <v>0.16240000000000002</v>
      </c>
      <c r="AD124" s="25">
        <v>0.16240000000000002</v>
      </c>
      <c r="AE124" s="25">
        <v>0.16040000000000001</v>
      </c>
      <c r="AF124">
        <f t="shared" si="1"/>
        <v>0.16423333333333331</v>
      </c>
    </row>
    <row r="125" spans="1:32" x14ac:dyDescent="0.25">
      <c r="A125" s="23">
        <v>40725</v>
      </c>
      <c r="B125" s="24">
        <v>0.1628</v>
      </c>
      <c r="C125" s="25">
        <v>0.1628</v>
      </c>
      <c r="D125" s="25">
        <v>0.1628</v>
      </c>
      <c r="E125" s="25">
        <v>0.1648</v>
      </c>
      <c r="F125" s="25">
        <v>0.1653</v>
      </c>
      <c r="G125" s="25">
        <v>0.1658</v>
      </c>
      <c r="H125" s="25">
        <v>0.1658</v>
      </c>
      <c r="I125" s="25">
        <v>0.1668</v>
      </c>
      <c r="J125" s="25">
        <v>0.1668</v>
      </c>
      <c r="K125" s="25">
        <v>0.1668</v>
      </c>
      <c r="L125" s="25">
        <v>0.1668</v>
      </c>
      <c r="M125" s="25">
        <v>0.1663</v>
      </c>
      <c r="N125" s="25">
        <v>0.1663</v>
      </c>
      <c r="O125" s="25">
        <v>0.1663</v>
      </c>
      <c r="P125" s="25">
        <v>0.1638</v>
      </c>
      <c r="Q125" s="25">
        <v>0.1613</v>
      </c>
      <c r="R125" s="25">
        <v>0.1613</v>
      </c>
      <c r="S125" s="25">
        <v>0.1613</v>
      </c>
      <c r="T125" s="25">
        <v>0.1613</v>
      </c>
      <c r="U125" s="25">
        <v>0.1628</v>
      </c>
      <c r="V125" s="25">
        <v>0.1648</v>
      </c>
      <c r="W125" s="25">
        <v>0.1648</v>
      </c>
      <c r="X125" s="25">
        <v>0.1673</v>
      </c>
      <c r="Y125" s="25">
        <v>0.1673</v>
      </c>
      <c r="Z125" s="25">
        <v>0.1623</v>
      </c>
      <c r="AA125" s="25">
        <v>0.1623</v>
      </c>
      <c r="AB125" s="25">
        <v>0.1623</v>
      </c>
      <c r="AC125" s="25">
        <v>0.1623</v>
      </c>
      <c r="AD125" s="25">
        <v>0.1623</v>
      </c>
      <c r="AE125" s="25">
        <v>0.1603</v>
      </c>
      <c r="AF125">
        <f t="shared" si="1"/>
        <v>0.16413333333333335</v>
      </c>
    </row>
    <row r="126" spans="1:32" x14ac:dyDescent="0.25">
      <c r="A126" s="23">
        <v>40756</v>
      </c>
      <c r="B126" s="24">
        <v>0.16270000000000001</v>
      </c>
      <c r="C126" s="25">
        <v>0.16270000000000001</v>
      </c>
      <c r="D126" s="25">
        <v>0.16270000000000001</v>
      </c>
      <c r="E126" s="25">
        <v>0.16470000000000001</v>
      </c>
      <c r="F126" s="25">
        <v>0.16520000000000001</v>
      </c>
      <c r="G126" s="25">
        <v>0.16570000000000001</v>
      </c>
      <c r="H126" s="25">
        <v>0.16570000000000001</v>
      </c>
      <c r="I126" s="25">
        <v>0.16670000000000001</v>
      </c>
      <c r="J126" s="25">
        <v>0.16670000000000001</v>
      </c>
      <c r="K126" s="25">
        <v>0.16670000000000001</v>
      </c>
      <c r="L126" s="25">
        <v>0.16670000000000001</v>
      </c>
      <c r="M126" s="25">
        <v>0.16620000000000001</v>
      </c>
      <c r="N126" s="25">
        <v>0.16620000000000001</v>
      </c>
      <c r="O126" s="25">
        <v>0.16620000000000001</v>
      </c>
      <c r="P126" s="25">
        <v>0.16370000000000001</v>
      </c>
      <c r="Q126" s="25">
        <v>0.16120000000000001</v>
      </c>
      <c r="R126" s="25">
        <v>0.16120000000000001</v>
      </c>
      <c r="S126" s="25">
        <v>0.16120000000000001</v>
      </c>
      <c r="T126" s="25">
        <v>0.16120000000000001</v>
      </c>
      <c r="U126" s="25">
        <v>0.16270000000000001</v>
      </c>
      <c r="V126" s="25">
        <v>0.16470000000000001</v>
      </c>
      <c r="W126" s="25">
        <v>0.16470000000000001</v>
      </c>
      <c r="X126" s="25">
        <v>0.16720000000000002</v>
      </c>
      <c r="Y126" s="25">
        <v>0.16720000000000002</v>
      </c>
      <c r="Z126" s="25">
        <v>0.16220000000000001</v>
      </c>
      <c r="AA126" s="25">
        <v>0.16220000000000001</v>
      </c>
      <c r="AB126" s="25">
        <v>0.16220000000000001</v>
      </c>
      <c r="AC126" s="25">
        <v>0.16220000000000001</v>
      </c>
      <c r="AD126" s="25">
        <v>0.16220000000000001</v>
      </c>
      <c r="AE126" s="25">
        <v>0.16020000000000001</v>
      </c>
      <c r="AF126">
        <f t="shared" si="1"/>
        <v>0.16403333333333336</v>
      </c>
    </row>
    <row r="127" spans="1:32" x14ac:dyDescent="0.25">
      <c r="A127" s="23">
        <v>40787</v>
      </c>
      <c r="B127" s="24">
        <v>0.16259999999999999</v>
      </c>
      <c r="C127" s="25">
        <v>0.16259999999999999</v>
      </c>
      <c r="D127" s="25">
        <v>0.16259999999999999</v>
      </c>
      <c r="E127" s="25">
        <v>0.1646</v>
      </c>
      <c r="F127" s="25">
        <v>0.1651</v>
      </c>
      <c r="G127" s="25">
        <v>0.1656</v>
      </c>
      <c r="H127" s="25">
        <v>0.1656</v>
      </c>
      <c r="I127" s="25">
        <v>0.1666</v>
      </c>
      <c r="J127" s="25">
        <v>0.1666</v>
      </c>
      <c r="K127" s="25">
        <v>0.1666</v>
      </c>
      <c r="L127" s="25">
        <v>0.1666</v>
      </c>
      <c r="M127" s="25">
        <v>0.1661</v>
      </c>
      <c r="N127" s="25">
        <v>0.1661</v>
      </c>
      <c r="O127" s="25">
        <v>0.1661</v>
      </c>
      <c r="P127" s="25">
        <v>0.1636</v>
      </c>
      <c r="Q127" s="25">
        <v>0.16110000000000002</v>
      </c>
      <c r="R127" s="25">
        <v>0.16110000000000002</v>
      </c>
      <c r="S127" s="25">
        <v>0.16110000000000002</v>
      </c>
      <c r="T127" s="25">
        <v>0.16110000000000002</v>
      </c>
      <c r="U127" s="25">
        <v>0.16259999999999999</v>
      </c>
      <c r="V127" s="25">
        <v>0.1646</v>
      </c>
      <c r="W127" s="25">
        <v>0.1646</v>
      </c>
      <c r="X127" s="25">
        <v>0.1671</v>
      </c>
      <c r="Y127" s="25">
        <v>0.1671</v>
      </c>
      <c r="Z127" s="25">
        <v>0.16209999999999999</v>
      </c>
      <c r="AA127" s="25">
        <v>0.16209999999999999</v>
      </c>
      <c r="AB127" s="25">
        <v>0.16209999999999999</v>
      </c>
      <c r="AC127" s="25">
        <v>0.16209999999999999</v>
      </c>
      <c r="AD127" s="25">
        <v>0.16209999999999999</v>
      </c>
      <c r="AE127" s="25">
        <v>0.16010000000000002</v>
      </c>
      <c r="AF127">
        <f t="shared" si="1"/>
        <v>0.16393333333333335</v>
      </c>
    </row>
    <row r="128" spans="1:32" x14ac:dyDescent="0.25">
      <c r="A128" s="23">
        <v>40817</v>
      </c>
      <c r="B128" s="24">
        <v>0.16209999999999999</v>
      </c>
      <c r="C128" s="25">
        <v>0.16209999999999999</v>
      </c>
      <c r="D128" s="25">
        <v>0.16209999999999999</v>
      </c>
      <c r="E128" s="25">
        <v>0.1641</v>
      </c>
      <c r="F128" s="25">
        <v>0.1646</v>
      </c>
      <c r="G128" s="25">
        <v>0.1651</v>
      </c>
      <c r="H128" s="25">
        <v>0.1651</v>
      </c>
      <c r="I128" s="25">
        <v>0.1661</v>
      </c>
      <c r="J128" s="25">
        <v>0.1661</v>
      </c>
      <c r="K128" s="25">
        <v>0.1661</v>
      </c>
      <c r="L128" s="25">
        <v>0.1661</v>
      </c>
      <c r="M128" s="25">
        <v>0.1656</v>
      </c>
      <c r="N128" s="25">
        <v>0.1656</v>
      </c>
      <c r="O128" s="25">
        <v>0.1656</v>
      </c>
      <c r="P128" s="25">
        <v>0.16309999999999999</v>
      </c>
      <c r="Q128" s="25">
        <v>0.16060000000000002</v>
      </c>
      <c r="R128" s="25">
        <v>0.16060000000000002</v>
      </c>
      <c r="S128" s="25">
        <v>0.16060000000000002</v>
      </c>
      <c r="T128" s="25">
        <v>0.16060000000000002</v>
      </c>
      <c r="U128" s="25">
        <v>0.16209999999999999</v>
      </c>
      <c r="V128" s="25">
        <v>0.1641</v>
      </c>
      <c r="W128" s="25">
        <v>0.1641</v>
      </c>
      <c r="X128" s="25">
        <v>0.1666</v>
      </c>
      <c r="Y128" s="25">
        <v>0.1666</v>
      </c>
      <c r="Z128" s="25">
        <v>0.16160000000000002</v>
      </c>
      <c r="AA128" s="25">
        <v>0.16160000000000002</v>
      </c>
      <c r="AB128" s="25">
        <v>0.16160000000000002</v>
      </c>
      <c r="AC128" s="25">
        <v>0.16160000000000002</v>
      </c>
      <c r="AD128" s="25">
        <v>0.16160000000000002</v>
      </c>
      <c r="AE128" s="25">
        <v>0.15960000000000002</v>
      </c>
      <c r="AF128">
        <f t="shared" si="1"/>
        <v>0.16343333333333332</v>
      </c>
    </row>
    <row r="129" spans="1:32" x14ac:dyDescent="0.25">
      <c r="A129" s="23">
        <v>40848</v>
      </c>
      <c r="B129" s="24">
        <v>0.16160000000000002</v>
      </c>
      <c r="C129" s="25">
        <v>0.16160000000000002</v>
      </c>
      <c r="D129" s="25">
        <v>0.16160000000000002</v>
      </c>
      <c r="E129" s="25">
        <v>0.1636</v>
      </c>
      <c r="F129" s="25">
        <v>0.1641</v>
      </c>
      <c r="G129" s="25">
        <v>0.1646</v>
      </c>
      <c r="H129" s="25">
        <v>0.1646</v>
      </c>
      <c r="I129" s="25">
        <v>0.1656</v>
      </c>
      <c r="J129" s="25">
        <v>0.1656</v>
      </c>
      <c r="K129" s="25">
        <v>0.1656</v>
      </c>
      <c r="L129" s="25">
        <v>0.1656</v>
      </c>
      <c r="M129" s="25">
        <v>0.1651</v>
      </c>
      <c r="N129" s="25">
        <v>0.1651</v>
      </c>
      <c r="O129" s="25">
        <v>0.1651</v>
      </c>
      <c r="P129" s="25">
        <v>0.16259999999999999</v>
      </c>
      <c r="Q129" s="25">
        <v>0.16010000000000002</v>
      </c>
      <c r="R129" s="25">
        <v>0.16010000000000002</v>
      </c>
      <c r="S129" s="25">
        <v>0.16010000000000002</v>
      </c>
      <c r="T129" s="25">
        <v>0.16010000000000002</v>
      </c>
      <c r="U129" s="25">
        <v>0.16160000000000002</v>
      </c>
      <c r="V129" s="25">
        <v>0.1636</v>
      </c>
      <c r="W129" s="25">
        <v>0.1636</v>
      </c>
      <c r="X129" s="25">
        <v>0.1661</v>
      </c>
      <c r="Y129" s="25">
        <v>0.1661</v>
      </c>
      <c r="Z129" s="25">
        <v>0.16110000000000002</v>
      </c>
      <c r="AA129" s="25">
        <v>0.16110000000000002</v>
      </c>
      <c r="AB129" s="25">
        <v>0.16110000000000002</v>
      </c>
      <c r="AC129" s="25">
        <v>0.16110000000000002</v>
      </c>
      <c r="AD129" s="25">
        <v>0.16110000000000002</v>
      </c>
      <c r="AE129" s="25">
        <v>0.15910000000000002</v>
      </c>
      <c r="AF129">
        <f t="shared" si="1"/>
        <v>0.1629333333333334</v>
      </c>
    </row>
    <row r="130" spans="1:32" x14ac:dyDescent="0.25">
      <c r="A130" s="23">
        <v>40878</v>
      </c>
      <c r="B130" s="24">
        <v>0.16110000000000002</v>
      </c>
      <c r="C130" s="25">
        <v>0.16110000000000002</v>
      </c>
      <c r="D130" s="25">
        <v>0.16110000000000002</v>
      </c>
      <c r="E130" s="25">
        <v>0.16309999999999999</v>
      </c>
      <c r="F130" s="25">
        <v>0.1636</v>
      </c>
      <c r="G130" s="25">
        <v>0.1641</v>
      </c>
      <c r="H130" s="25">
        <v>0.1641</v>
      </c>
      <c r="I130" s="25">
        <v>0.1651</v>
      </c>
      <c r="J130" s="25">
        <v>0.1651</v>
      </c>
      <c r="K130" s="25">
        <v>0.1651</v>
      </c>
      <c r="L130" s="25">
        <v>0.1651</v>
      </c>
      <c r="M130" s="25">
        <v>0.1646</v>
      </c>
      <c r="N130" s="25">
        <v>0.1646</v>
      </c>
      <c r="O130" s="25">
        <v>0.1646</v>
      </c>
      <c r="P130" s="25">
        <v>0.16209999999999999</v>
      </c>
      <c r="Q130" s="25">
        <v>0.15960000000000002</v>
      </c>
      <c r="R130" s="25">
        <v>0.15960000000000002</v>
      </c>
      <c r="S130" s="25">
        <v>0.15960000000000002</v>
      </c>
      <c r="T130" s="25">
        <v>0.15960000000000002</v>
      </c>
      <c r="U130" s="25">
        <v>0.16110000000000002</v>
      </c>
      <c r="V130" s="25">
        <v>0.16309999999999999</v>
      </c>
      <c r="W130" s="25">
        <v>0.16309999999999999</v>
      </c>
      <c r="X130" s="25">
        <v>0.1656</v>
      </c>
      <c r="Y130" s="25">
        <v>0.1656</v>
      </c>
      <c r="Z130" s="25">
        <v>0.16060000000000002</v>
      </c>
      <c r="AA130" s="25">
        <v>0.16060000000000002</v>
      </c>
      <c r="AB130" s="25">
        <v>0.16060000000000002</v>
      </c>
      <c r="AC130" s="25">
        <v>0.16060000000000002</v>
      </c>
      <c r="AD130" s="25">
        <v>0.16060000000000002</v>
      </c>
      <c r="AE130" s="25">
        <v>0.15860000000000002</v>
      </c>
      <c r="AF130">
        <f t="shared" si="1"/>
        <v>0.16243333333333332</v>
      </c>
    </row>
    <row r="131" spans="1:32" x14ac:dyDescent="0.25">
      <c r="A131" s="23">
        <v>40909</v>
      </c>
      <c r="B131" s="24">
        <v>0.16060000000000002</v>
      </c>
      <c r="C131" s="25">
        <v>0.16060000000000002</v>
      </c>
      <c r="D131" s="25">
        <v>0.16060000000000002</v>
      </c>
      <c r="E131" s="25">
        <v>0.16259999999999999</v>
      </c>
      <c r="F131" s="25">
        <v>0.16309999999999999</v>
      </c>
      <c r="G131" s="25">
        <v>0.1636</v>
      </c>
      <c r="H131" s="25">
        <v>0.1636</v>
      </c>
      <c r="I131" s="25">
        <v>0.1646</v>
      </c>
      <c r="J131" s="25">
        <v>0.1646</v>
      </c>
      <c r="K131" s="25">
        <v>0.1646</v>
      </c>
      <c r="L131" s="25">
        <v>0.1646</v>
      </c>
      <c r="M131" s="25">
        <v>0.1641</v>
      </c>
      <c r="N131" s="25">
        <v>0.1641</v>
      </c>
      <c r="O131" s="25">
        <v>0.1641</v>
      </c>
      <c r="P131" s="25">
        <v>0.16160000000000002</v>
      </c>
      <c r="Q131" s="25">
        <v>0.15910000000000002</v>
      </c>
      <c r="R131" s="25">
        <v>0.15910000000000002</v>
      </c>
      <c r="S131" s="25">
        <v>0.15910000000000002</v>
      </c>
      <c r="T131" s="25">
        <v>0.15910000000000002</v>
      </c>
      <c r="U131" s="25">
        <v>0.16060000000000002</v>
      </c>
      <c r="V131" s="25">
        <v>0.16259999999999999</v>
      </c>
      <c r="W131" s="25">
        <v>0.16259999999999999</v>
      </c>
      <c r="X131" s="25">
        <v>0.1651</v>
      </c>
      <c r="Y131" s="25">
        <v>0.1651</v>
      </c>
      <c r="Z131" s="25">
        <v>0.16010000000000002</v>
      </c>
      <c r="AA131" s="25">
        <v>0.16010000000000002</v>
      </c>
      <c r="AB131" s="25">
        <v>0.16010000000000002</v>
      </c>
      <c r="AC131" s="25">
        <v>0.16010000000000002</v>
      </c>
      <c r="AD131" s="25">
        <v>0.16010000000000002</v>
      </c>
      <c r="AE131" s="25">
        <v>0.15810000000000002</v>
      </c>
      <c r="AF131">
        <f t="shared" si="1"/>
        <v>0.16193333333333332</v>
      </c>
    </row>
    <row r="132" spans="1:32" x14ac:dyDescent="0.25">
      <c r="A132" s="23">
        <v>40940</v>
      </c>
      <c r="B132" s="24">
        <v>0.16010000000000002</v>
      </c>
      <c r="C132" s="25">
        <v>0.16010000000000002</v>
      </c>
      <c r="D132" s="25">
        <v>0.16010000000000002</v>
      </c>
      <c r="E132" s="25">
        <v>0.16209999999999999</v>
      </c>
      <c r="F132" s="25">
        <v>0.16259999999999999</v>
      </c>
      <c r="G132" s="25">
        <v>0.16309999999999999</v>
      </c>
      <c r="H132" s="25">
        <v>0.16309999999999999</v>
      </c>
      <c r="I132" s="25">
        <v>0.1641</v>
      </c>
      <c r="J132" s="25">
        <v>0.1641</v>
      </c>
      <c r="K132" s="25">
        <v>0.1641</v>
      </c>
      <c r="L132" s="25">
        <v>0.1641</v>
      </c>
      <c r="M132" s="25">
        <v>0.1636</v>
      </c>
      <c r="N132" s="25">
        <v>0.1636</v>
      </c>
      <c r="O132" s="25">
        <v>0.1636</v>
      </c>
      <c r="P132" s="25">
        <v>0.16110000000000002</v>
      </c>
      <c r="Q132" s="25">
        <v>0.15860000000000002</v>
      </c>
      <c r="R132" s="25">
        <v>0.15860000000000002</v>
      </c>
      <c r="S132" s="25">
        <v>0.15860000000000002</v>
      </c>
      <c r="T132" s="25">
        <v>0.15860000000000002</v>
      </c>
      <c r="U132" s="25">
        <v>0.16010000000000002</v>
      </c>
      <c r="V132" s="25">
        <v>0.16209999999999999</v>
      </c>
      <c r="W132" s="25">
        <v>0.16209999999999999</v>
      </c>
      <c r="X132" s="25">
        <v>0.1646</v>
      </c>
      <c r="Y132" s="25">
        <v>0.1646</v>
      </c>
      <c r="Z132" s="25">
        <v>0.15960000000000002</v>
      </c>
      <c r="AA132" s="25">
        <v>0.15960000000000002</v>
      </c>
      <c r="AB132" s="25">
        <v>0.15960000000000002</v>
      </c>
      <c r="AC132" s="25">
        <v>0.15960000000000002</v>
      </c>
      <c r="AD132" s="25">
        <v>0.15960000000000002</v>
      </c>
      <c r="AE132" s="25">
        <v>0.15760000000000002</v>
      </c>
      <c r="AF132">
        <f t="shared" ref="AF132:AF195" si="2">AVERAGE(B132:AE132)</f>
        <v>0.16143333333333337</v>
      </c>
    </row>
    <row r="133" spans="1:32" x14ac:dyDescent="0.25">
      <c r="A133" s="23">
        <v>40969</v>
      </c>
      <c r="B133" s="24">
        <v>0.15960000000000002</v>
      </c>
      <c r="C133" s="25">
        <v>0.15960000000000002</v>
      </c>
      <c r="D133" s="25">
        <v>0.15960000000000002</v>
      </c>
      <c r="E133" s="25">
        <v>0.16160000000000002</v>
      </c>
      <c r="F133" s="25">
        <v>0.16209999999999999</v>
      </c>
      <c r="G133" s="25">
        <v>0.16259999999999999</v>
      </c>
      <c r="H133" s="25">
        <v>0.16259999999999999</v>
      </c>
      <c r="I133" s="25">
        <v>0.1636</v>
      </c>
      <c r="J133" s="25">
        <v>0.1636</v>
      </c>
      <c r="K133" s="25">
        <v>0.1636</v>
      </c>
      <c r="L133" s="25">
        <v>0.1636</v>
      </c>
      <c r="M133" s="25">
        <v>0.16309999999999999</v>
      </c>
      <c r="N133" s="25">
        <v>0.16309999999999999</v>
      </c>
      <c r="O133" s="25">
        <v>0.16309999999999999</v>
      </c>
      <c r="P133" s="25">
        <v>0.16060000000000002</v>
      </c>
      <c r="Q133" s="25">
        <v>0.15810000000000002</v>
      </c>
      <c r="R133" s="25">
        <v>0.15810000000000002</v>
      </c>
      <c r="S133" s="25">
        <v>0.15810000000000002</v>
      </c>
      <c r="T133" s="25">
        <v>0.15810000000000002</v>
      </c>
      <c r="U133" s="25">
        <v>0.15960000000000002</v>
      </c>
      <c r="V133" s="25">
        <v>0.16160000000000002</v>
      </c>
      <c r="W133" s="25">
        <v>0.16160000000000002</v>
      </c>
      <c r="X133" s="25">
        <v>0.1641</v>
      </c>
      <c r="Y133" s="25">
        <v>0.1641</v>
      </c>
      <c r="Z133" s="25">
        <v>0.15910000000000002</v>
      </c>
      <c r="AA133" s="25">
        <v>0.15910000000000002</v>
      </c>
      <c r="AB133" s="25">
        <v>0.15910000000000002</v>
      </c>
      <c r="AC133" s="25">
        <v>0.15910000000000002</v>
      </c>
      <c r="AD133" s="25">
        <v>0.15910000000000002</v>
      </c>
      <c r="AE133" s="25">
        <v>0.15710000000000002</v>
      </c>
      <c r="AF133">
        <f t="shared" si="2"/>
        <v>0.16093333333333337</v>
      </c>
    </row>
    <row r="134" spans="1:32" x14ac:dyDescent="0.25">
      <c r="A134" s="23">
        <v>41000</v>
      </c>
      <c r="B134" s="24">
        <v>0.15920000000000001</v>
      </c>
      <c r="C134" s="25">
        <v>0.15920000000000001</v>
      </c>
      <c r="D134" s="25">
        <v>0.15920000000000001</v>
      </c>
      <c r="E134" s="25">
        <v>0.16120000000000001</v>
      </c>
      <c r="F134" s="25">
        <v>0.16170000000000001</v>
      </c>
      <c r="G134" s="25">
        <v>0.16220000000000001</v>
      </c>
      <c r="H134" s="25">
        <v>0.16220000000000001</v>
      </c>
      <c r="I134" s="25">
        <v>0.16320000000000001</v>
      </c>
      <c r="J134" s="25">
        <v>0.16320000000000001</v>
      </c>
      <c r="K134" s="25">
        <v>0.16320000000000001</v>
      </c>
      <c r="L134" s="25">
        <v>0.16320000000000001</v>
      </c>
      <c r="M134" s="25">
        <v>0.16270000000000001</v>
      </c>
      <c r="N134" s="25">
        <v>0.16270000000000001</v>
      </c>
      <c r="O134" s="25">
        <v>0.16270000000000001</v>
      </c>
      <c r="P134" s="25">
        <v>0.16020000000000001</v>
      </c>
      <c r="Q134" s="25">
        <v>0.15770000000000001</v>
      </c>
      <c r="R134" s="25">
        <v>0.15770000000000001</v>
      </c>
      <c r="S134" s="25">
        <v>0.15770000000000001</v>
      </c>
      <c r="T134" s="25">
        <v>0.15770000000000001</v>
      </c>
      <c r="U134" s="25">
        <v>0.15920000000000001</v>
      </c>
      <c r="V134" s="25">
        <v>0.16120000000000001</v>
      </c>
      <c r="W134" s="25">
        <v>0.16120000000000001</v>
      </c>
      <c r="X134" s="25">
        <v>0.16370000000000001</v>
      </c>
      <c r="Y134" s="25">
        <v>0.16370000000000001</v>
      </c>
      <c r="Z134" s="25">
        <v>0.15870000000000001</v>
      </c>
      <c r="AA134" s="25">
        <v>0.15870000000000001</v>
      </c>
      <c r="AB134" s="25">
        <v>0.15870000000000001</v>
      </c>
      <c r="AC134" s="25">
        <v>0.15870000000000001</v>
      </c>
      <c r="AD134" s="25">
        <v>0.15870000000000001</v>
      </c>
      <c r="AE134" s="25">
        <v>0.15670000000000001</v>
      </c>
      <c r="AF134">
        <f t="shared" si="2"/>
        <v>0.16053333333333331</v>
      </c>
    </row>
    <row r="135" spans="1:32" x14ac:dyDescent="0.25">
      <c r="A135" s="23">
        <v>41030</v>
      </c>
      <c r="B135" s="24">
        <v>0.1588</v>
      </c>
      <c r="C135" s="25">
        <v>0.1588</v>
      </c>
      <c r="D135" s="25">
        <v>0.1588</v>
      </c>
      <c r="E135" s="25">
        <v>0.1608</v>
      </c>
      <c r="F135" s="25">
        <v>0.1613</v>
      </c>
      <c r="G135" s="25">
        <v>0.1618</v>
      </c>
      <c r="H135" s="25">
        <v>0.1618</v>
      </c>
      <c r="I135" s="25">
        <v>0.1628</v>
      </c>
      <c r="J135" s="25">
        <v>0.1628</v>
      </c>
      <c r="K135" s="25">
        <v>0.1628</v>
      </c>
      <c r="L135" s="25">
        <v>0.1628</v>
      </c>
      <c r="M135" s="25">
        <v>0.1623</v>
      </c>
      <c r="N135" s="25">
        <v>0.1623</v>
      </c>
      <c r="O135" s="25">
        <v>0.1623</v>
      </c>
      <c r="P135" s="25">
        <v>0.1598</v>
      </c>
      <c r="Q135" s="25">
        <v>0.1573</v>
      </c>
      <c r="R135" s="25">
        <v>0.1573</v>
      </c>
      <c r="S135" s="25">
        <v>0.1573</v>
      </c>
      <c r="T135" s="25">
        <v>0.1573</v>
      </c>
      <c r="U135" s="25">
        <v>0.1588</v>
      </c>
      <c r="V135" s="25">
        <v>0.1608</v>
      </c>
      <c r="W135" s="25">
        <v>0.1608</v>
      </c>
      <c r="X135" s="25">
        <v>0.1633</v>
      </c>
      <c r="Y135" s="25">
        <v>0.1633</v>
      </c>
      <c r="Z135" s="25">
        <v>0.1583</v>
      </c>
      <c r="AA135" s="25">
        <v>0.1583</v>
      </c>
      <c r="AB135" s="25">
        <v>0.1583</v>
      </c>
      <c r="AC135" s="25">
        <v>0.1583</v>
      </c>
      <c r="AD135" s="25">
        <v>0.1583</v>
      </c>
      <c r="AE135" s="25">
        <v>0.15629999999999999</v>
      </c>
      <c r="AF135">
        <f t="shared" si="2"/>
        <v>0.16013333333333332</v>
      </c>
    </row>
    <row r="136" spans="1:32" x14ac:dyDescent="0.25">
      <c r="A136" s="23">
        <v>41061</v>
      </c>
      <c r="B136" s="24">
        <v>0.15840000000000001</v>
      </c>
      <c r="C136" s="25">
        <v>0.15840000000000001</v>
      </c>
      <c r="D136" s="25">
        <v>0.15840000000000001</v>
      </c>
      <c r="E136" s="25">
        <v>0.16040000000000001</v>
      </c>
      <c r="F136" s="25">
        <v>0.16090000000000002</v>
      </c>
      <c r="G136" s="25">
        <v>0.16140000000000002</v>
      </c>
      <c r="H136" s="25">
        <v>0.16140000000000002</v>
      </c>
      <c r="I136" s="25">
        <v>0.16240000000000002</v>
      </c>
      <c r="J136" s="25">
        <v>0.16240000000000002</v>
      </c>
      <c r="K136" s="25">
        <v>0.16240000000000002</v>
      </c>
      <c r="L136" s="25">
        <v>0.16240000000000002</v>
      </c>
      <c r="M136" s="25">
        <v>0.16190000000000002</v>
      </c>
      <c r="N136" s="25">
        <v>0.16190000000000002</v>
      </c>
      <c r="O136" s="25">
        <v>0.16190000000000002</v>
      </c>
      <c r="P136" s="25">
        <v>0.15940000000000001</v>
      </c>
      <c r="Q136" s="25">
        <v>0.15690000000000001</v>
      </c>
      <c r="R136" s="25">
        <v>0.15690000000000001</v>
      </c>
      <c r="S136" s="25">
        <v>0.15690000000000001</v>
      </c>
      <c r="T136" s="25">
        <v>0.15690000000000001</v>
      </c>
      <c r="U136" s="25">
        <v>0.15840000000000001</v>
      </c>
      <c r="V136" s="25">
        <v>0.16040000000000001</v>
      </c>
      <c r="W136" s="25">
        <v>0.16040000000000001</v>
      </c>
      <c r="X136" s="25">
        <v>0.16290000000000002</v>
      </c>
      <c r="Y136" s="25">
        <v>0.16290000000000002</v>
      </c>
      <c r="Z136" s="25">
        <v>0.15790000000000001</v>
      </c>
      <c r="AA136" s="25">
        <v>0.15790000000000001</v>
      </c>
      <c r="AB136" s="25">
        <v>0.15790000000000001</v>
      </c>
      <c r="AC136" s="25">
        <v>0.15790000000000001</v>
      </c>
      <c r="AD136" s="25">
        <v>0.15790000000000001</v>
      </c>
      <c r="AE136" s="25">
        <v>0.15590000000000001</v>
      </c>
      <c r="AF136">
        <f t="shared" si="2"/>
        <v>0.15973333333333331</v>
      </c>
    </row>
    <row r="137" spans="1:32" x14ac:dyDescent="0.25">
      <c r="A137" s="23">
        <v>41091</v>
      </c>
      <c r="B137" s="24">
        <v>0.158</v>
      </c>
      <c r="C137" s="25">
        <v>0.158</v>
      </c>
      <c r="D137" s="25">
        <v>0.158</v>
      </c>
      <c r="E137" s="25">
        <v>0.16</v>
      </c>
      <c r="F137" s="25">
        <v>0.1605</v>
      </c>
      <c r="G137" s="25">
        <v>0.161</v>
      </c>
      <c r="H137" s="25">
        <v>0.161</v>
      </c>
      <c r="I137" s="25">
        <v>0.16200000000000001</v>
      </c>
      <c r="J137" s="25">
        <v>0.16200000000000001</v>
      </c>
      <c r="K137" s="25">
        <v>0.16200000000000001</v>
      </c>
      <c r="L137" s="25">
        <v>0.16200000000000001</v>
      </c>
      <c r="M137" s="25">
        <v>0.1615</v>
      </c>
      <c r="N137" s="25">
        <v>0.1615</v>
      </c>
      <c r="O137" s="25">
        <v>0.1615</v>
      </c>
      <c r="P137" s="25">
        <v>0.159</v>
      </c>
      <c r="Q137" s="25">
        <v>0.1565</v>
      </c>
      <c r="R137" s="25">
        <v>0.1565</v>
      </c>
      <c r="S137" s="25">
        <v>0.1565</v>
      </c>
      <c r="T137" s="25">
        <v>0.1565</v>
      </c>
      <c r="U137" s="25">
        <v>0.158</v>
      </c>
      <c r="V137" s="25">
        <v>0.16</v>
      </c>
      <c r="W137" s="25">
        <v>0.16</v>
      </c>
      <c r="X137" s="25">
        <v>0.16250000000000001</v>
      </c>
      <c r="Y137" s="25">
        <v>0.16250000000000001</v>
      </c>
      <c r="Z137" s="25">
        <v>0.1575</v>
      </c>
      <c r="AA137" s="25">
        <v>0.1575</v>
      </c>
      <c r="AB137" s="25">
        <v>0.1575</v>
      </c>
      <c r="AC137" s="25">
        <v>0.1575</v>
      </c>
      <c r="AD137" s="25">
        <v>0.1575</v>
      </c>
      <c r="AE137" s="25">
        <v>0.1555</v>
      </c>
      <c r="AF137">
        <f t="shared" si="2"/>
        <v>0.1593333333333333</v>
      </c>
    </row>
    <row r="138" spans="1:32" x14ac:dyDescent="0.25">
      <c r="A138" s="23">
        <v>41122</v>
      </c>
      <c r="B138" s="24">
        <v>0.15760000000000002</v>
      </c>
      <c r="C138" s="25">
        <v>0.15760000000000002</v>
      </c>
      <c r="D138" s="25">
        <v>0.15760000000000002</v>
      </c>
      <c r="E138" s="25">
        <v>0.15960000000000002</v>
      </c>
      <c r="F138" s="25">
        <v>0.16010000000000002</v>
      </c>
      <c r="G138" s="25">
        <v>0.16060000000000002</v>
      </c>
      <c r="H138" s="25">
        <v>0.16060000000000002</v>
      </c>
      <c r="I138" s="25">
        <v>0.16160000000000002</v>
      </c>
      <c r="J138" s="25">
        <v>0.16160000000000002</v>
      </c>
      <c r="K138" s="25">
        <v>0.16160000000000002</v>
      </c>
      <c r="L138" s="25">
        <v>0.16160000000000002</v>
      </c>
      <c r="M138" s="25">
        <v>0.16110000000000002</v>
      </c>
      <c r="N138" s="25">
        <v>0.16110000000000002</v>
      </c>
      <c r="O138" s="25">
        <v>0.16110000000000002</v>
      </c>
      <c r="P138" s="25">
        <v>0.15860000000000002</v>
      </c>
      <c r="Q138" s="25">
        <v>0.15610000000000002</v>
      </c>
      <c r="R138" s="25">
        <v>0.15610000000000002</v>
      </c>
      <c r="S138" s="25">
        <v>0.15610000000000002</v>
      </c>
      <c r="T138" s="25">
        <v>0.15610000000000002</v>
      </c>
      <c r="U138" s="25">
        <v>0.15760000000000002</v>
      </c>
      <c r="V138" s="25">
        <v>0.15960000000000002</v>
      </c>
      <c r="W138" s="25">
        <v>0.15960000000000002</v>
      </c>
      <c r="X138" s="25">
        <v>0.16209999999999999</v>
      </c>
      <c r="Y138" s="25">
        <v>0.16209999999999999</v>
      </c>
      <c r="Z138" s="25">
        <v>0.15710000000000002</v>
      </c>
      <c r="AA138" s="25">
        <v>0.15710000000000002</v>
      </c>
      <c r="AB138" s="25">
        <v>0.15710000000000002</v>
      </c>
      <c r="AC138" s="25">
        <v>0.15710000000000002</v>
      </c>
      <c r="AD138" s="25">
        <v>0.15710000000000002</v>
      </c>
      <c r="AE138" s="25">
        <v>0.15510000000000002</v>
      </c>
      <c r="AF138">
        <f t="shared" si="2"/>
        <v>0.15893333333333332</v>
      </c>
    </row>
    <row r="139" spans="1:32" x14ac:dyDescent="0.25">
      <c r="A139" s="23">
        <v>41153</v>
      </c>
      <c r="B139" s="24">
        <v>0.15720000000000001</v>
      </c>
      <c r="C139" s="25">
        <v>0.15720000000000001</v>
      </c>
      <c r="D139" s="25">
        <v>0.15720000000000001</v>
      </c>
      <c r="E139" s="25">
        <v>0.15920000000000001</v>
      </c>
      <c r="F139" s="25">
        <v>0.15970000000000001</v>
      </c>
      <c r="G139" s="25">
        <v>0.16020000000000001</v>
      </c>
      <c r="H139" s="25">
        <v>0.16020000000000001</v>
      </c>
      <c r="I139" s="25">
        <v>0.16120000000000001</v>
      </c>
      <c r="J139" s="25">
        <v>0.16120000000000001</v>
      </c>
      <c r="K139" s="25">
        <v>0.16120000000000001</v>
      </c>
      <c r="L139" s="25">
        <v>0.16120000000000001</v>
      </c>
      <c r="M139" s="25">
        <v>0.16070000000000001</v>
      </c>
      <c r="N139" s="25">
        <v>0.16070000000000001</v>
      </c>
      <c r="O139" s="25">
        <v>0.16070000000000001</v>
      </c>
      <c r="P139" s="25">
        <v>0.15820000000000001</v>
      </c>
      <c r="Q139" s="25">
        <v>0.15570000000000001</v>
      </c>
      <c r="R139" s="25">
        <v>0.15570000000000001</v>
      </c>
      <c r="S139" s="25">
        <v>0.15570000000000001</v>
      </c>
      <c r="T139" s="25">
        <v>0.15570000000000001</v>
      </c>
      <c r="U139" s="25">
        <v>0.15720000000000001</v>
      </c>
      <c r="V139" s="25">
        <v>0.15920000000000001</v>
      </c>
      <c r="W139" s="25">
        <v>0.15920000000000001</v>
      </c>
      <c r="X139" s="25">
        <v>0.16170000000000001</v>
      </c>
      <c r="Y139" s="25">
        <v>0.16170000000000001</v>
      </c>
      <c r="Z139" s="25">
        <v>0.15670000000000001</v>
      </c>
      <c r="AA139" s="25">
        <v>0.15670000000000001</v>
      </c>
      <c r="AB139" s="25">
        <v>0.15670000000000001</v>
      </c>
      <c r="AC139" s="25">
        <v>0.15670000000000001</v>
      </c>
      <c r="AD139" s="25">
        <v>0.15670000000000001</v>
      </c>
      <c r="AE139" s="25">
        <v>0.1547</v>
      </c>
      <c r="AF139">
        <f t="shared" si="2"/>
        <v>0.1585333333333333</v>
      </c>
    </row>
    <row r="140" spans="1:32" x14ac:dyDescent="0.25">
      <c r="A140" s="23">
        <v>41183</v>
      </c>
      <c r="B140" s="24">
        <v>0.15679999999999999</v>
      </c>
      <c r="C140" s="25">
        <v>0.15679999999999999</v>
      </c>
      <c r="D140" s="25">
        <v>0.15679999999999999</v>
      </c>
      <c r="E140" s="25">
        <v>0.1588</v>
      </c>
      <c r="F140" s="25">
        <v>0.1593</v>
      </c>
      <c r="G140" s="25">
        <v>0.1598</v>
      </c>
      <c r="H140" s="25">
        <v>0.1598</v>
      </c>
      <c r="I140" s="25">
        <v>0.1608</v>
      </c>
      <c r="J140" s="25">
        <v>0.1608</v>
      </c>
      <c r="K140" s="25">
        <v>0.1608</v>
      </c>
      <c r="L140" s="25">
        <v>0.1608</v>
      </c>
      <c r="M140" s="25">
        <v>0.1603</v>
      </c>
      <c r="N140" s="25">
        <v>0.1603</v>
      </c>
      <c r="O140" s="25">
        <v>0.1603</v>
      </c>
      <c r="P140" s="25">
        <v>0.1578</v>
      </c>
      <c r="Q140" s="25">
        <v>0.15529999999999999</v>
      </c>
      <c r="R140" s="25">
        <v>0.15529999999999999</v>
      </c>
      <c r="S140" s="25">
        <v>0.15529999999999999</v>
      </c>
      <c r="T140" s="25">
        <v>0.15529999999999999</v>
      </c>
      <c r="U140" s="25">
        <v>0.15679999999999999</v>
      </c>
      <c r="V140" s="25">
        <v>0.1588</v>
      </c>
      <c r="W140" s="25">
        <v>0.1588</v>
      </c>
      <c r="X140" s="25">
        <v>0.1613</v>
      </c>
      <c r="Y140" s="25">
        <v>0.1613</v>
      </c>
      <c r="Z140" s="25">
        <v>0.15629999999999999</v>
      </c>
      <c r="AA140" s="25">
        <v>0.15629999999999999</v>
      </c>
      <c r="AB140" s="25">
        <v>0.15629999999999999</v>
      </c>
      <c r="AC140" s="25">
        <v>0.15629999999999999</v>
      </c>
      <c r="AD140" s="25">
        <v>0.15629999999999999</v>
      </c>
      <c r="AE140" s="25">
        <v>0.15430000000000002</v>
      </c>
      <c r="AF140">
        <f t="shared" si="2"/>
        <v>0.15813333333333329</v>
      </c>
    </row>
    <row r="141" spans="1:32" x14ac:dyDescent="0.25">
      <c r="A141" s="23">
        <v>41214</v>
      </c>
      <c r="B141" s="24">
        <v>0.15640000000000001</v>
      </c>
      <c r="C141" s="25">
        <v>0.15640000000000001</v>
      </c>
      <c r="D141" s="25">
        <v>0.15640000000000001</v>
      </c>
      <c r="E141" s="25">
        <v>0.15840000000000001</v>
      </c>
      <c r="F141" s="25">
        <v>0.15890000000000001</v>
      </c>
      <c r="G141" s="25">
        <v>0.15940000000000001</v>
      </c>
      <c r="H141" s="25">
        <v>0.15940000000000001</v>
      </c>
      <c r="I141" s="25">
        <v>0.16040000000000001</v>
      </c>
      <c r="J141" s="25">
        <v>0.16040000000000001</v>
      </c>
      <c r="K141" s="25">
        <v>0.16040000000000001</v>
      </c>
      <c r="L141" s="25">
        <v>0.16040000000000001</v>
      </c>
      <c r="M141" s="25">
        <v>0.15990000000000001</v>
      </c>
      <c r="N141" s="25">
        <v>0.15990000000000001</v>
      </c>
      <c r="O141" s="25">
        <v>0.15990000000000001</v>
      </c>
      <c r="P141" s="25">
        <v>0.15740000000000001</v>
      </c>
      <c r="Q141" s="25">
        <v>0.15490000000000001</v>
      </c>
      <c r="R141" s="25">
        <v>0.15490000000000001</v>
      </c>
      <c r="S141" s="25">
        <v>0.15490000000000001</v>
      </c>
      <c r="T141" s="25">
        <v>0.15490000000000001</v>
      </c>
      <c r="U141" s="25">
        <v>0.15640000000000001</v>
      </c>
      <c r="V141" s="25">
        <v>0.15840000000000001</v>
      </c>
      <c r="W141" s="25">
        <v>0.15840000000000001</v>
      </c>
      <c r="X141" s="25">
        <v>0.16090000000000002</v>
      </c>
      <c r="Y141" s="25">
        <v>0.16090000000000002</v>
      </c>
      <c r="Z141" s="25">
        <v>0.15590000000000001</v>
      </c>
      <c r="AA141" s="25">
        <v>0.15590000000000001</v>
      </c>
      <c r="AB141" s="25">
        <v>0.15590000000000001</v>
      </c>
      <c r="AC141" s="25">
        <v>0.15590000000000001</v>
      </c>
      <c r="AD141" s="25">
        <v>0.15590000000000001</v>
      </c>
      <c r="AE141" s="25">
        <v>0.15390000000000001</v>
      </c>
      <c r="AF141">
        <f t="shared" si="2"/>
        <v>0.15773333333333334</v>
      </c>
    </row>
    <row r="142" spans="1:32" x14ac:dyDescent="0.25">
      <c r="A142" s="23">
        <v>41244</v>
      </c>
      <c r="B142" s="24">
        <v>0.156</v>
      </c>
      <c r="C142" s="25">
        <v>0.156</v>
      </c>
      <c r="D142" s="25">
        <v>0.156</v>
      </c>
      <c r="E142" s="25">
        <v>0.158</v>
      </c>
      <c r="F142" s="25">
        <v>0.1585</v>
      </c>
      <c r="G142" s="25">
        <v>0.159</v>
      </c>
      <c r="H142" s="25">
        <v>0.159</v>
      </c>
      <c r="I142" s="25">
        <v>0.16</v>
      </c>
      <c r="J142" s="25">
        <v>0.16</v>
      </c>
      <c r="K142" s="25">
        <v>0.16</v>
      </c>
      <c r="L142" s="25">
        <v>0.16</v>
      </c>
      <c r="M142" s="25">
        <v>0.1595</v>
      </c>
      <c r="N142" s="25">
        <v>0.1595</v>
      </c>
      <c r="O142" s="25">
        <v>0.1595</v>
      </c>
      <c r="P142" s="25">
        <v>0.157</v>
      </c>
      <c r="Q142" s="25">
        <v>0.1545</v>
      </c>
      <c r="R142" s="25">
        <v>0.1545</v>
      </c>
      <c r="S142" s="25">
        <v>0.1545</v>
      </c>
      <c r="T142" s="25">
        <v>0.1545</v>
      </c>
      <c r="U142" s="25">
        <v>0.156</v>
      </c>
      <c r="V142" s="25">
        <v>0.158</v>
      </c>
      <c r="W142" s="25">
        <v>0.158</v>
      </c>
      <c r="X142" s="25">
        <v>0.1605</v>
      </c>
      <c r="Y142" s="25">
        <v>0.1605</v>
      </c>
      <c r="Z142" s="25">
        <v>0.1555</v>
      </c>
      <c r="AA142" s="25">
        <v>0.1555</v>
      </c>
      <c r="AB142" s="25">
        <v>0.1555</v>
      </c>
      <c r="AC142" s="25">
        <v>0.1555</v>
      </c>
      <c r="AD142" s="25">
        <v>0.1555</v>
      </c>
      <c r="AE142" s="25">
        <v>0.1535</v>
      </c>
      <c r="AF142">
        <f t="shared" si="2"/>
        <v>0.15733333333333333</v>
      </c>
    </row>
    <row r="143" spans="1:32" x14ac:dyDescent="0.25">
      <c r="A143" s="23">
        <v>41275</v>
      </c>
      <c r="B143" s="24">
        <v>0.15560000000000002</v>
      </c>
      <c r="C143" s="25">
        <v>0.15560000000000002</v>
      </c>
      <c r="D143" s="25">
        <v>0.15560000000000002</v>
      </c>
      <c r="E143" s="25">
        <v>0.15760000000000002</v>
      </c>
      <c r="F143" s="25">
        <v>0.15810000000000002</v>
      </c>
      <c r="G143" s="25">
        <v>0.15860000000000002</v>
      </c>
      <c r="H143" s="25">
        <v>0.15860000000000002</v>
      </c>
      <c r="I143" s="25">
        <v>0.15960000000000002</v>
      </c>
      <c r="J143" s="25">
        <v>0.15960000000000002</v>
      </c>
      <c r="K143" s="25">
        <v>0.15960000000000002</v>
      </c>
      <c r="L143" s="25">
        <v>0.15960000000000002</v>
      </c>
      <c r="M143" s="25">
        <v>0.15910000000000002</v>
      </c>
      <c r="N143" s="25">
        <v>0.15910000000000002</v>
      </c>
      <c r="O143" s="25">
        <v>0.15910000000000002</v>
      </c>
      <c r="P143" s="25">
        <v>0.15660000000000002</v>
      </c>
      <c r="Q143" s="25">
        <v>0.15410000000000001</v>
      </c>
      <c r="R143" s="25">
        <v>0.15410000000000001</v>
      </c>
      <c r="S143" s="25">
        <v>0.15410000000000001</v>
      </c>
      <c r="T143" s="25">
        <v>0.15410000000000001</v>
      </c>
      <c r="U143" s="25">
        <v>0.15560000000000002</v>
      </c>
      <c r="V143" s="25">
        <v>0.15760000000000002</v>
      </c>
      <c r="W143" s="25">
        <v>0.15760000000000002</v>
      </c>
      <c r="X143" s="25">
        <v>0.16010000000000002</v>
      </c>
      <c r="Y143" s="25">
        <v>0.16010000000000002</v>
      </c>
      <c r="Z143" s="25">
        <v>0.15510000000000002</v>
      </c>
      <c r="AA143" s="25">
        <v>0.15510000000000002</v>
      </c>
      <c r="AB143" s="25">
        <v>0.15510000000000002</v>
      </c>
      <c r="AC143" s="25">
        <v>0.15510000000000002</v>
      </c>
      <c r="AD143" s="25">
        <v>0.15510000000000002</v>
      </c>
      <c r="AE143" s="25">
        <v>0.15310000000000001</v>
      </c>
      <c r="AF143">
        <f t="shared" si="2"/>
        <v>0.15693333333333337</v>
      </c>
    </row>
    <row r="144" spans="1:32" x14ac:dyDescent="0.25">
      <c r="A144" s="23">
        <v>41306</v>
      </c>
      <c r="B144" s="24">
        <v>0.1552</v>
      </c>
      <c r="C144" s="25">
        <v>0.1552</v>
      </c>
      <c r="D144" s="25">
        <v>0.1552</v>
      </c>
      <c r="E144" s="25">
        <v>0.15720000000000001</v>
      </c>
      <c r="F144" s="25">
        <v>0.15770000000000001</v>
      </c>
      <c r="G144" s="25">
        <v>0.15820000000000001</v>
      </c>
      <c r="H144" s="25">
        <v>0.15820000000000001</v>
      </c>
      <c r="I144" s="25">
        <v>0.15920000000000001</v>
      </c>
      <c r="J144" s="25">
        <v>0.15920000000000001</v>
      </c>
      <c r="K144" s="25">
        <v>0.15920000000000001</v>
      </c>
      <c r="L144" s="25">
        <v>0.15920000000000001</v>
      </c>
      <c r="M144" s="25">
        <v>0.15870000000000001</v>
      </c>
      <c r="N144" s="25">
        <v>0.15870000000000001</v>
      </c>
      <c r="O144" s="25">
        <v>0.15870000000000001</v>
      </c>
      <c r="P144" s="25">
        <v>0.15620000000000001</v>
      </c>
      <c r="Q144" s="25">
        <v>0.1537</v>
      </c>
      <c r="R144" s="25">
        <v>0.1537</v>
      </c>
      <c r="S144" s="25">
        <v>0.1537</v>
      </c>
      <c r="T144" s="25">
        <v>0.1537</v>
      </c>
      <c r="U144" s="25">
        <v>0.1552</v>
      </c>
      <c r="V144" s="25">
        <v>0.15720000000000001</v>
      </c>
      <c r="W144" s="25">
        <v>0.15720000000000001</v>
      </c>
      <c r="X144" s="25">
        <v>0.15970000000000001</v>
      </c>
      <c r="Y144" s="25">
        <v>0.15970000000000001</v>
      </c>
      <c r="Z144" s="25">
        <v>0.1547</v>
      </c>
      <c r="AA144" s="25">
        <v>0.1547</v>
      </c>
      <c r="AB144" s="25">
        <v>0.1547</v>
      </c>
      <c r="AC144" s="25">
        <v>0.1547</v>
      </c>
      <c r="AD144" s="25">
        <v>0.1547</v>
      </c>
      <c r="AE144" s="25">
        <v>0.1527</v>
      </c>
      <c r="AF144">
        <f t="shared" si="2"/>
        <v>0.15653333333333339</v>
      </c>
    </row>
    <row r="145" spans="1:32" x14ac:dyDescent="0.25">
      <c r="A145" s="23">
        <v>41334</v>
      </c>
      <c r="B145" s="24">
        <v>0.15480000000000002</v>
      </c>
      <c r="C145" s="25">
        <v>0.15480000000000002</v>
      </c>
      <c r="D145" s="25">
        <v>0.15480000000000002</v>
      </c>
      <c r="E145" s="25">
        <v>0.15679999999999999</v>
      </c>
      <c r="F145" s="25">
        <v>0.1573</v>
      </c>
      <c r="G145" s="25">
        <v>0.1578</v>
      </c>
      <c r="H145" s="25">
        <v>0.1578</v>
      </c>
      <c r="I145" s="25">
        <v>0.1588</v>
      </c>
      <c r="J145" s="25">
        <v>0.1588</v>
      </c>
      <c r="K145" s="25">
        <v>0.1588</v>
      </c>
      <c r="L145" s="25">
        <v>0.1588</v>
      </c>
      <c r="M145" s="25">
        <v>0.1583</v>
      </c>
      <c r="N145" s="25">
        <v>0.1583</v>
      </c>
      <c r="O145" s="25">
        <v>0.1583</v>
      </c>
      <c r="P145" s="25">
        <v>0.15579999999999999</v>
      </c>
      <c r="Q145" s="25">
        <v>0.15330000000000002</v>
      </c>
      <c r="R145" s="25">
        <v>0.15330000000000002</v>
      </c>
      <c r="S145" s="25">
        <v>0.15330000000000002</v>
      </c>
      <c r="T145" s="25">
        <v>0.15330000000000002</v>
      </c>
      <c r="U145" s="25">
        <v>0.15480000000000002</v>
      </c>
      <c r="V145" s="25">
        <v>0.15679999999999999</v>
      </c>
      <c r="W145" s="25">
        <v>0.15679999999999999</v>
      </c>
      <c r="X145" s="25">
        <v>0.1593</v>
      </c>
      <c r="Y145" s="25">
        <v>0.1593</v>
      </c>
      <c r="Z145" s="25">
        <v>0.15430000000000002</v>
      </c>
      <c r="AA145" s="25">
        <v>0.15430000000000002</v>
      </c>
      <c r="AB145" s="25">
        <v>0.15430000000000002</v>
      </c>
      <c r="AC145" s="25">
        <v>0.15430000000000002</v>
      </c>
      <c r="AD145" s="25">
        <v>0.15430000000000002</v>
      </c>
      <c r="AE145" s="25">
        <v>0.15230000000000002</v>
      </c>
      <c r="AF145">
        <f t="shared" si="2"/>
        <v>0.1561333333333334</v>
      </c>
    </row>
    <row r="146" spans="1:32" x14ac:dyDescent="0.25">
      <c r="A146" s="23">
        <v>41365</v>
      </c>
      <c r="B146" s="24">
        <v>0.15440000000000001</v>
      </c>
      <c r="C146" s="25">
        <v>0.15440000000000001</v>
      </c>
      <c r="D146" s="25">
        <v>0.15440000000000001</v>
      </c>
      <c r="E146" s="25">
        <v>0.15640000000000001</v>
      </c>
      <c r="F146" s="25">
        <v>0.15690000000000001</v>
      </c>
      <c r="G146" s="25">
        <v>0.15740000000000001</v>
      </c>
      <c r="H146" s="25">
        <v>0.15740000000000001</v>
      </c>
      <c r="I146" s="25">
        <v>0.15840000000000001</v>
      </c>
      <c r="J146" s="25">
        <v>0.15840000000000001</v>
      </c>
      <c r="K146" s="25">
        <v>0.15840000000000001</v>
      </c>
      <c r="L146" s="25">
        <v>0.15840000000000001</v>
      </c>
      <c r="M146" s="25">
        <v>0.15790000000000001</v>
      </c>
      <c r="N146" s="25">
        <v>0.15790000000000001</v>
      </c>
      <c r="O146" s="25">
        <v>0.15790000000000001</v>
      </c>
      <c r="P146" s="25">
        <v>0.15540000000000001</v>
      </c>
      <c r="Q146" s="25">
        <v>0.15290000000000001</v>
      </c>
      <c r="R146" s="25">
        <v>0.15290000000000001</v>
      </c>
      <c r="S146" s="25">
        <v>0.15290000000000001</v>
      </c>
      <c r="T146" s="25">
        <v>0.15290000000000001</v>
      </c>
      <c r="U146" s="25">
        <v>0.15440000000000001</v>
      </c>
      <c r="V146" s="25">
        <v>0.15640000000000001</v>
      </c>
      <c r="W146" s="25">
        <v>0.15640000000000001</v>
      </c>
      <c r="X146" s="25">
        <v>0.15890000000000001</v>
      </c>
      <c r="Y146" s="25">
        <v>0.15890000000000001</v>
      </c>
      <c r="Z146" s="25">
        <v>0.15390000000000001</v>
      </c>
      <c r="AA146" s="25">
        <v>0.15390000000000001</v>
      </c>
      <c r="AB146" s="25">
        <v>0.15390000000000001</v>
      </c>
      <c r="AC146" s="25">
        <v>0.15390000000000001</v>
      </c>
      <c r="AD146" s="25">
        <v>0.15390000000000001</v>
      </c>
      <c r="AE146" s="25">
        <v>0.15190000000000001</v>
      </c>
      <c r="AF146">
        <f t="shared" si="2"/>
        <v>0.15573333333333339</v>
      </c>
    </row>
    <row r="147" spans="1:32" x14ac:dyDescent="0.25">
      <c r="A147" s="23">
        <v>41395</v>
      </c>
      <c r="B147" s="24">
        <v>0.154</v>
      </c>
      <c r="C147" s="25">
        <v>0.154</v>
      </c>
      <c r="D147" s="25">
        <v>0.154</v>
      </c>
      <c r="E147" s="25">
        <v>0.156</v>
      </c>
      <c r="F147" s="25">
        <v>0.1565</v>
      </c>
      <c r="G147" s="25">
        <v>0.157</v>
      </c>
      <c r="H147" s="25">
        <v>0.157</v>
      </c>
      <c r="I147" s="25">
        <v>0.158</v>
      </c>
      <c r="J147" s="25">
        <v>0.158</v>
      </c>
      <c r="K147" s="25">
        <v>0.158</v>
      </c>
      <c r="L147" s="25">
        <v>0.158</v>
      </c>
      <c r="M147" s="25">
        <v>0.1575</v>
      </c>
      <c r="N147" s="25">
        <v>0.1575</v>
      </c>
      <c r="O147" s="25">
        <v>0.1575</v>
      </c>
      <c r="P147" s="25">
        <v>0.155</v>
      </c>
      <c r="Q147" s="25">
        <v>0.1525</v>
      </c>
      <c r="R147" s="25">
        <v>0.1525</v>
      </c>
      <c r="S147" s="25">
        <v>0.1525</v>
      </c>
      <c r="T147" s="25">
        <v>0.1525</v>
      </c>
      <c r="U147" s="25">
        <v>0.154</v>
      </c>
      <c r="V147" s="25">
        <v>0.156</v>
      </c>
      <c r="W147" s="25">
        <v>0.156</v>
      </c>
      <c r="X147" s="25">
        <v>0.1585</v>
      </c>
      <c r="Y147" s="25">
        <v>0.1585</v>
      </c>
      <c r="Z147" s="25">
        <v>0.1535</v>
      </c>
      <c r="AA147" s="25">
        <v>0.1535</v>
      </c>
      <c r="AB147" s="25">
        <v>0.1535</v>
      </c>
      <c r="AC147" s="25">
        <v>0.1535</v>
      </c>
      <c r="AD147" s="25">
        <v>0.1535</v>
      </c>
      <c r="AE147" s="25">
        <v>0.1515</v>
      </c>
      <c r="AF147">
        <f t="shared" si="2"/>
        <v>0.15533333333333338</v>
      </c>
    </row>
    <row r="148" spans="1:32" x14ac:dyDescent="0.25">
      <c r="A148" s="23">
        <v>41426</v>
      </c>
      <c r="B148" s="24">
        <v>0.15360000000000001</v>
      </c>
      <c r="C148" s="25">
        <v>0.15360000000000001</v>
      </c>
      <c r="D148" s="25">
        <v>0.15360000000000001</v>
      </c>
      <c r="E148" s="25">
        <v>0.15560000000000002</v>
      </c>
      <c r="F148" s="25">
        <v>0.15610000000000002</v>
      </c>
      <c r="G148" s="25">
        <v>0.15660000000000002</v>
      </c>
      <c r="H148" s="25">
        <v>0.15660000000000002</v>
      </c>
      <c r="I148" s="25">
        <v>0.15760000000000002</v>
      </c>
      <c r="J148" s="25">
        <v>0.15760000000000002</v>
      </c>
      <c r="K148" s="25">
        <v>0.15760000000000002</v>
      </c>
      <c r="L148" s="25">
        <v>0.15760000000000002</v>
      </c>
      <c r="M148" s="25">
        <v>0.15710000000000002</v>
      </c>
      <c r="N148" s="25">
        <v>0.15710000000000002</v>
      </c>
      <c r="O148" s="25">
        <v>0.15710000000000002</v>
      </c>
      <c r="P148" s="25">
        <v>0.15460000000000002</v>
      </c>
      <c r="Q148" s="25">
        <v>0.15210000000000001</v>
      </c>
      <c r="R148" s="25">
        <v>0.15210000000000001</v>
      </c>
      <c r="S148" s="25">
        <v>0.15210000000000001</v>
      </c>
      <c r="T148" s="25">
        <v>0.15210000000000001</v>
      </c>
      <c r="U148" s="25">
        <v>0.15360000000000001</v>
      </c>
      <c r="V148" s="25">
        <v>0.15560000000000002</v>
      </c>
      <c r="W148" s="25">
        <v>0.15560000000000002</v>
      </c>
      <c r="X148" s="25">
        <v>0.15810000000000002</v>
      </c>
      <c r="Y148" s="25">
        <v>0.15810000000000002</v>
      </c>
      <c r="Z148" s="25">
        <v>0.15310000000000001</v>
      </c>
      <c r="AA148" s="25">
        <v>0.15310000000000001</v>
      </c>
      <c r="AB148" s="25">
        <v>0.15310000000000001</v>
      </c>
      <c r="AC148" s="25">
        <v>0.15310000000000001</v>
      </c>
      <c r="AD148" s="25">
        <v>0.15310000000000001</v>
      </c>
      <c r="AE148" s="25">
        <v>0.15110000000000001</v>
      </c>
      <c r="AF148">
        <f t="shared" si="2"/>
        <v>0.1549333333333334</v>
      </c>
    </row>
    <row r="149" spans="1:32" x14ac:dyDescent="0.25">
      <c r="A149" s="23">
        <v>41456</v>
      </c>
      <c r="B149" s="24">
        <v>0.1532</v>
      </c>
      <c r="C149" s="25">
        <v>0.1532</v>
      </c>
      <c r="D149" s="25">
        <v>0.1532</v>
      </c>
      <c r="E149" s="25">
        <v>0.1552</v>
      </c>
      <c r="F149" s="25">
        <v>0.15570000000000001</v>
      </c>
      <c r="G149" s="25">
        <v>0.15620000000000001</v>
      </c>
      <c r="H149" s="25">
        <v>0.15620000000000001</v>
      </c>
      <c r="I149" s="25">
        <v>0.15720000000000001</v>
      </c>
      <c r="J149" s="25">
        <v>0.15720000000000001</v>
      </c>
      <c r="K149" s="25">
        <v>0.15720000000000001</v>
      </c>
      <c r="L149" s="25">
        <v>0.15720000000000001</v>
      </c>
      <c r="M149" s="25">
        <v>0.15670000000000001</v>
      </c>
      <c r="N149" s="25">
        <v>0.15670000000000001</v>
      </c>
      <c r="O149" s="25">
        <v>0.15670000000000001</v>
      </c>
      <c r="P149" s="25">
        <v>0.1542</v>
      </c>
      <c r="Q149" s="25">
        <v>0.1517</v>
      </c>
      <c r="R149" s="25">
        <v>0.1517</v>
      </c>
      <c r="S149" s="25">
        <v>0.1517</v>
      </c>
      <c r="T149" s="25">
        <v>0.1517</v>
      </c>
      <c r="U149" s="25">
        <v>0.1532</v>
      </c>
      <c r="V149" s="25">
        <v>0.1552</v>
      </c>
      <c r="W149" s="25">
        <v>0.1552</v>
      </c>
      <c r="X149" s="25">
        <v>0.15770000000000001</v>
      </c>
      <c r="Y149" s="25">
        <v>0.15770000000000001</v>
      </c>
      <c r="Z149" s="25">
        <v>0.1527</v>
      </c>
      <c r="AA149" s="25">
        <v>0.1527</v>
      </c>
      <c r="AB149" s="25">
        <v>0.1527</v>
      </c>
      <c r="AC149" s="25">
        <v>0.1527</v>
      </c>
      <c r="AD149" s="25">
        <v>0.1527</v>
      </c>
      <c r="AE149" s="25">
        <v>0.1507</v>
      </c>
      <c r="AF149">
        <f t="shared" si="2"/>
        <v>0.15453333333333333</v>
      </c>
    </row>
    <row r="150" spans="1:32" x14ac:dyDescent="0.25">
      <c r="A150" s="23">
        <v>41487</v>
      </c>
      <c r="B150" s="24">
        <v>0.15280000000000002</v>
      </c>
      <c r="C150" s="25">
        <v>0.15280000000000002</v>
      </c>
      <c r="D150" s="25">
        <v>0.15280000000000002</v>
      </c>
      <c r="E150" s="25">
        <v>0.15480000000000002</v>
      </c>
      <c r="F150" s="25">
        <v>0.15529999999999999</v>
      </c>
      <c r="G150" s="25">
        <v>0.15579999999999999</v>
      </c>
      <c r="H150" s="25">
        <v>0.15579999999999999</v>
      </c>
      <c r="I150" s="25">
        <v>0.15679999999999999</v>
      </c>
      <c r="J150" s="25">
        <v>0.15679999999999999</v>
      </c>
      <c r="K150" s="25">
        <v>0.15679999999999999</v>
      </c>
      <c r="L150" s="25">
        <v>0.15679999999999999</v>
      </c>
      <c r="M150" s="25">
        <v>0.15629999999999999</v>
      </c>
      <c r="N150" s="25">
        <v>0.15629999999999999</v>
      </c>
      <c r="O150" s="25">
        <v>0.15629999999999999</v>
      </c>
      <c r="P150" s="25">
        <v>0.15380000000000002</v>
      </c>
      <c r="Q150" s="25">
        <v>0.15130000000000002</v>
      </c>
      <c r="R150" s="25">
        <v>0.15130000000000002</v>
      </c>
      <c r="S150" s="25">
        <v>0.15130000000000002</v>
      </c>
      <c r="T150" s="25">
        <v>0.15130000000000002</v>
      </c>
      <c r="U150" s="25">
        <v>0.15280000000000002</v>
      </c>
      <c r="V150" s="25">
        <v>0.15480000000000002</v>
      </c>
      <c r="W150" s="25">
        <v>0.15480000000000002</v>
      </c>
      <c r="X150" s="25">
        <v>0.1573</v>
      </c>
      <c r="Y150" s="25">
        <v>0.1573</v>
      </c>
      <c r="Z150" s="25">
        <v>0.15230000000000002</v>
      </c>
      <c r="AA150" s="25">
        <v>0.15230000000000002</v>
      </c>
      <c r="AB150" s="25">
        <v>0.15230000000000002</v>
      </c>
      <c r="AC150" s="25">
        <v>0.15230000000000002</v>
      </c>
      <c r="AD150" s="25">
        <v>0.15230000000000002</v>
      </c>
      <c r="AE150" s="25">
        <v>0.15030000000000002</v>
      </c>
      <c r="AF150">
        <f t="shared" si="2"/>
        <v>0.15413333333333334</v>
      </c>
    </row>
    <row r="151" spans="1:32" x14ac:dyDescent="0.25">
      <c r="A151" s="23">
        <v>41518</v>
      </c>
      <c r="B151" s="24">
        <v>0.15240000000000001</v>
      </c>
      <c r="C151" s="25">
        <v>0.15240000000000001</v>
      </c>
      <c r="D151" s="25">
        <v>0.15240000000000001</v>
      </c>
      <c r="E151" s="25">
        <v>0.15440000000000001</v>
      </c>
      <c r="F151" s="25">
        <v>0.15490000000000001</v>
      </c>
      <c r="G151" s="25">
        <v>0.15540000000000001</v>
      </c>
      <c r="H151" s="25">
        <v>0.15540000000000001</v>
      </c>
      <c r="I151" s="25">
        <v>0.15640000000000001</v>
      </c>
      <c r="J151" s="25">
        <v>0.15640000000000001</v>
      </c>
      <c r="K151" s="25">
        <v>0.15640000000000001</v>
      </c>
      <c r="L151" s="25">
        <v>0.15640000000000001</v>
      </c>
      <c r="M151" s="25">
        <v>0.15590000000000001</v>
      </c>
      <c r="N151" s="25">
        <v>0.15590000000000001</v>
      </c>
      <c r="O151" s="25">
        <v>0.15590000000000001</v>
      </c>
      <c r="P151" s="25">
        <v>0.15340000000000001</v>
      </c>
      <c r="Q151" s="25">
        <v>0.15090000000000001</v>
      </c>
      <c r="R151" s="25">
        <v>0.15090000000000001</v>
      </c>
      <c r="S151" s="25">
        <v>0.15090000000000001</v>
      </c>
      <c r="T151" s="25">
        <v>0.15090000000000001</v>
      </c>
      <c r="U151" s="25">
        <v>0.15240000000000001</v>
      </c>
      <c r="V151" s="25">
        <v>0.15440000000000001</v>
      </c>
      <c r="W151" s="25">
        <v>0.15440000000000001</v>
      </c>
      <c r="X151" s="25">
        <v>0.15690000000000001</v>
      </c>
      <c r="Y151" s="25">
        <v>0.15690000000000001</v>
      </c>
      <c r="Z151" s="25">
        <v>0.15190000000000001</v>
      </c>
      <c r="AA151" s="25">
        <v>0.15190000000000001</v>
      </c>
      <c r="AB151" s="25">
        <v>0.15190000000000001</v>
      </c>
      <c r="AC151" s="25">
        <v>0.15190000000000001</v>
      </c>
      <c r="AD151" s="25">
        <v>0.15190000000000001</v>
      </c>
      <c r="AE151" s="25">
        <v>0.14990000000000001</v>
      </c>
      <c r="AF151">
        <f t="shared" si="2"/>
        <v>0.15373333333333336</v>
      </c>
    </row>
    <row r="152" spans="1:32" x14ac:dyDescent="0.25">
      <c r="A152" s="23">
        <v>41548</v>
      </c>
      <c r="B152" s="24">
        <v>0.152</v>
      </c>
      <c r="C152" s="25">
        <v>0.152</v>
      </c>
      <c r="D152" s="25">
        <v>0.152</v>
      </c>
      <c r="E152" s="25">
        <v>0.154</v>
      </c>
      <c r="F152" s="25">
        <v>0.1545</v>
      </c>
      <c r="G152" s="25">
        <v>0.155</v>
      </c>
      <c r="H152" s="25">
        <v>0.155</v>
      </c>
      <c r="I152" s="25">
        <v>0.156</v>
      </c>
      <c r="J152" s="25">
        <v>0.156</v>
      </c>
      <c r="K152" s="25">
        <v>0.156</v>
      </c>
      <c r="L152" s="25">
        <v>0.156</v>
      </c>
      <c r="M152" s="25">
        <v>0.1555</v>
      </c>
      <c r="N152" s="25">
        <v>0.1555</v>
      </c>
      <c r="O152" s="25">
        <v>0.1555</v>
      </c>
      <c r="P152" s="25">
        <v>0.153</v>
      </c>
      <c r="Q152" s="25">
        <v>0.15049999999999999</v>
      </c>
      <c r="R152" s="25">
        <v>0.15049999999999999</v>
      </c>
      <c r="S152" s="25">
        <v>0.15049999999999999</v>
      </c>
      <c r="T152" s="25">
        <v>0.15049999999999999</v>
      </c>
      <c r="U152" s="25">
        <v>0.152</v>
      </c>
      <c r="V152" s="25">
        <v>0.154</v>
      </c>
      <c r="W152" s="25">
        <v>0.154</v>
      </c>
      <c r="X152" s="25">
        <v>0.1565</v>
      </c>
      <c r="Y152" s="25">
        <v>0.1565</v>
      </c>
      <c r="Z152" s="25">
        <v>0.1515</v>
      </c>
      <c r="AA152" s="25">
        <v>0.1515</v>
      </c>
      <c r="AB152" s="25">
        <v>0.1515</v>
      </c>
      <c r="AC152" s="25">
        <v>0.1515</v>
      </c>
      <c r="AD152" s="25">
        <v>0.1515</v>
      </c>
      <c r="AE152" s="25">
        <v>0.14949999999999999</v>
      </c>
      <c r="AF152">
        <f t="shared" si="2"/>
        <v>0.15333333333333335</v>
      </c>
    </row>
    <row r="153" spans="1:32" x14ac:dyDescent="0.25">
      <c r="A153" s="23">
        <v>41579</v>
      </c>
      <c r="B153" s="24">
        <v>0.15160000000000001</v>
      </c>
      <c r="C153" s="25">
        <v>0.15160000000000001</v>
      </c>
      <c r="D153" s="25">
        <v>0.15160000000000001</v>
      </c>
      <c r="E153" s="25">
        <v>0.15360000000000001</v>
      </c>
      <c r="F153" s="25">
        <v>0.15410000000000001</v>
      </c>
      <c r="G153" s="25">
        <v>0.15460000000000002</v>
      </c>
      <c r="H153" s="25">
        <v>0.15460000000000002</v>
      </c>
      <c r="I153" s="25">
        <v>0.15560000000000002</v>
      </c>
      <c r="J153" s="25">
        <v>0.15560000000000002</v>
      </c>
      <c r="K153" s="25">
        <v>0.15560000000000002</v>
      </c>
      <c r="L153" s="25">
        <v>0.15560000000000002</v>
      </c>
      <c r="M153" s="25">
        <v>0.15510000000000002</v>
      </c>
      <c r="N153" s="25">
        <v>0.15510000000000002</v>
      </c>
      <c r="O153" s="25">
        <v>0.15510000000000002</v>
      </c>
      <c r="P153" s="25">
        <v>0.15260000000000001</v>
      </c>
      <c r="Q153" s="25">
        <v>0.15010000000000001</v>
      </c>
      <c r="R153" s="25">
        <v>0.15010000000000001</v>
      </c>
      <c r="S153" s="25">
        <v>0.15010000000000001</v>
      </c>
      <c r="T153" s="25">
        <v>0.15010000000000001</v>
      </c>
      <c r="U153" s="25">
        <v>0.15160000000000001</v>
      </c>
      <c r="V153" s="25">
        <v>0.15360000000000001</v>
      </c>
      <c r="W153" s="25">
        <v>0.15360000000000001</v>
      </c>
      <c r="X153" s="25">
        <v>0.15610000000000002</v>
      </c>
      <c r="Y153" s="25">
        <v>0.15610000000000002</v>
      </c>
      <c r="Z153" s="25">
        <v>0.15110000000000001</v>
      </c>
      <c r="AA153" s="25">
        <v>0.15110000000000001</v>
      </c>
      <c r="AB153" s="25">
        <v>0.15110000000000001</v>
      </c>
      <c r="AC153" s="25">
        <v>0.15110000000000001</v>
      </c>
      <c r="AD153" s="25">
        <v>0.15110000000000001</v>
      </c>
      <c r="AE153" s="25">
        <v>0.14910000000000001</v>
      </c>
      <c r="AF153">
        <f t="shared" si="2"/>
        <v>0.15293333333333334</v>
      </c>
    </row>
    <row r="154" spans="1:32" x14ac:dyDescent="0.25">
      <c r="A154" s="23">
        <v>41609</v>
      </c>
      <c r="B154" s="24">
        <v>0.1512</v>
      </c>
      <c r="C154" s="25">
        <v>0.1512</v>
      </c>
      <c r="D154" s="25">
        <v>0.1512</v>
      </c>
      <c r="E154" s="25">
        <v>0.1532</v>
      </c>
      <c r="F154" s="25">
        <v>0.1537</v>
      </c>
      <c r="G154" s="25">
        <v>0.1542</v>
      </c>
      <c r="H154" s="25">
        <v>0.1542</v>
      </c>
      <c r="I154" s="25">
        <v>0.1552</v>
      </c>
      <c r="J154" s="25">
        <v>0.1552</v>
      </c>
      <c r="K154" s="25">
        <v>0.1552</v>
      </c>
      <c r="L154" s="25">
        <v>0.1552</v>
      </c>
      <c r="M154" s="25">
        <v>0.1547</v>
      </c>
      <c r="N154" s="25">
        <v>0.1547</v>
      </c>
      <c r="O154" s="25">
        <v>0.1547</v>
      </c>
      <c r="P154" s="25">
        <v>0.1522</v>
      </c>
      <c r="Q154" s="25">
        <v>0.1497</v>
      </c>
      <c r="R154" s="25">
        <v>0.1497</v>
      </c>
      <c r="S154" s="25">
        <v>0.1497</v>
      </c>
      <c r="T154" s="25">
        <v>0.1497</v>
      </c>
      <c r="U154" s="25">
        <v>0.1512</v>
      </c>
      <c r="V154" s="25">
        <v>0.1532</v>
      </c>
      <c r="W154" s="25">
        <v>0.1532</v>
      </c>
      <c r="X154" s="25">
        <v>0.15570000000000001</v>
      </c>
      <c r="Y154" s="25">
        <v>0.15570000000000001</v>
      </c>
      <c r="Z154" s="25">
        <v>0.1507</v>
      </c>
      <c r="AA154" s="25">
        <v>0.1507</v>
      </c>
      <c r="AB154" s="25">
        <v>0.1507</v>
      </c>
      <c r="AC154" s="25">
        <v>0.1507</v>
      </c>
      <c r="AD154" s="25">
        <v>0.1507</v>
      </c>
      <c r="AE154" s="25">
        <v>0.1487</v>
      </c>
      <c r="AF154">
        <f t="shared" si="2"/>
        <v>0.15253333333333333</v>
      </c>
    </row>
    <row r="155" spans="1:32" x14ac:dyDescent="0.25">
      <c r="A155" s="23">
        <v>41640</v>
      </c>
      <c r="B155" s="24">
        <v>0.15080000000000002</v>
      </c>
      <c r="C155" s="25">
        <v>0.15080000000000002</v>
      </c>
      <c r="D155" s="25">
        <v>0.15080000000000002</v>
      </c>
      <c r="E155" s="25">
        <v>0.15280000000000002</v>
      </c>
      <c r="F155" s="25">
        <v>0.15330000000000002</v>
      </c>
      <c r="G155" s="25">
        <v>0.15380000000000002</v>
      </c>
      <c r="H155" s="25">
        <v>0.15380000000000002</v>
      </c>
      <c r="I155" s="25">
        <v>0.15480000000000002</v>
      </c>
      <c r="J155" s="25">
        <v>0.15480000000000002</v>
      </c>
      <c r="K155" s="25">
        <v>0.15480000000000002</v>
      </c>
      <c r="L155" s="25">
        <v>0.15480000000000002</v>
      </c>
      <c r="M155" s="25">
        <v>0.15430000000000002</v>
      </c>
      <c r="N155" s="25">
        <v>0.15430000000000002</v>
      </c>
      <c r="O155" s="25">
        <v>0.15430000000000002</v>
      </c>
      <c r="P155" s="25">
        <v>0.15180000000000002</v>
      </c>
      <c r="Q155" s="25">
        <v>0.14930000000000002</v>
      </c>
      <c r="R155" s="25">
        <v>0.14930000000000002</v>
      </c>
      <c r="S155" s="25">
        <v>0.14930000000000002</v>
      </c>
      <c r="T155" s="25">
        <v>0.14930000000000002</v>
      </c>
      <c r="U155" s="25">
        <v>0.15080000000000002</v>
      </c>
      <c r="V155" s="25">
        <v>0.15280000000000002</v>
      </c>
      <c r="W155" s="25">
        <v>0.15280000000000002</v>
      </c>
      <c r="X155" s="25">
        <v>0.15529999999999999</v>
      </c>
      <c r="Y155" s="25">
        <v>0.15529999999999999</v>
      </c>
      <c r="Z155" s="25">
        <v>0.15030000000000002</v>
      </c>
      <c r="AA155" s="25">
        <v>0.15030000000000002</v>
      </c>
      <c r="AB155" s="25">
        <v>0.15030000000000002</v>
      </c>
      <c r="AC155" s="25">
        <v>0.15030000000000002</v>
      </c>
      <c r="AD155" s="25">
        <v>0.15030000000000002</v>
      </c>
      <c r="AE155" s="25">
        <v>0.14830000000000002</v>
      </c>
      <c r="AF155">
        <f t="shared" si="2"/>
        <v>0.15213333333333337</v>
      </c>
    </row>
    <row r="156" spans="1:32" x14ac:dyDescent="0.25">
      <c r="A156" s="23">
        <v>41671</v>
      </c>
      <c r="B156" s="24">
        <v>0.15040000000000001</v>
      </c>
      <c r="C156" s="25">
        <v>0.15040000000000001</v>
      </c>
      <c r="D156" s="25">
        <v>0.15040000000000001</v>
      </c>
      <c r="E156" s="25">
        <v>0.15240000000000001</v>
      </c>
      <c r="F156" s="25">
        <v>0.15290000000000001</v>
      </c>
      <c r="G156" s="25">
        <v>0.15340000000000001</v>
      </c>
      <c r="H156" s="25">
        <v>0.15340000000000001</v>
      </c>
      <c r="I156" s="25">
        <v>0.15440000000000001</v>
      </c>
      <c r="J156" s="25">
        <v>0.15440000000000001</v>
      </c>
      <c r="K156" s="25">
        <v>0.15440000000000001</v>
      </c>
      <c r="L156" s="25">
        <v>0.15440000000000001</v>
      </c>
      <c r="M156" s="25">
        <v>0.15390000000000001</v>
      </c>
      <c r="N156" s="25">
        <v>0.15390000000000001</v>
      </c>
      <c r="O156" s="25">
        <v>0.15390000000000001</v>
      </c>
      <c r="P156" s="25">
        <v>0.15140000000000001</v>
      </c>
      <c r="Q156" s="25">
        <v>0.1489</v>
      </c>
      <c r="R156" s="25">
        <v>0.1489</v>
      </c>
      <c r="S156" s="25">
        <v>0.1489</v>
      </c>
      <c r="T156" s="25">
        <v>0.1489</v>
      </c>
      <c r="U156" s="25">
        <v>0.15040000000000001</v>
      </c>
      <c r="V156" s="25">
        <v>0.15240000000000001</v>
      </c>
      <c r="W156" s="25">
        <v>0.15240000000000001</v>
      </c>
      <c r="X156" s="25">
        <v>0.15490000000000001</v>
      </c>
      <c r="Y156" s="25">
        <v>0.15490000000000001</v>
      </c>
      <c r="Z156" s="25">
        <v>0.14990000000000001</v>
      </c>
      <c r="AA156" s="25">
        <v>0.14990000000000001</v>
      </c>
      <c r="AB156" s="25">
        <v>0.14990000000000001</v>
      </c>
      <c r="AC156" s="25">
        <v>0.14990000000000001</v>
      </c>
      <c r="AD156" s="25">
        <v>0.14990000000000001</v>
      </c>
      <c r="AE156" s="25">
        <v>0.1479</v>
      </c>
      <c r="AF156">
        <f t="shared" si="2"/>
        <v>0.15173333333333333</v>
      </c>
    </row>
    <row r="157" spans="1:32" x14ac:dyDescent="0.25">
      <c r="A157" s="23">
        <v>41699</v>
      </c>
      <c r="B157" s="24">
        <v>0.15</v>
      </c>
      <c r="C157" s="25">
        <v>0.15</v>
      </c>
      <c r="D157" s="25">
        <v>0.15</v>
      </c>
      <c r="E157" s="25">
        <v>0.152</v>
      </c>
      <c r="F157" s="25">
        <v>0.1525</v>
      </c>
      <c r="G157" s="25">
        <v>0.153</v>
      </c>
      <c r="H157" s="25">
        <v>0.153</v>
      </c>
      <c r="I157" s="25">
        <v>0.154</v>
      </c>
      <c r="J157" s="25">
        <v>0.154</v>
      </c>
      <c r="K157" s="25">
        <v>0.154</v>
      </c>
      <c r="L157" s="25">
        <v>0.154</v>
      </c>
      <c r="M157" s="25">
        <v>0.1535</v>
      </c>
      <c r="N157" s="25">
        <v>0.1535</v>
      </c>
      <c r="O157" s="25">
        <v>0.1535</v>
      </c>
      <c r="P157" s="25">
        <v>0.151</v>
      </c>
      <c r="Q157" s="25">
        <v>0.14850000000000002</v>
      </c>
      <c r="R157" s="25">
        <v>0.14850000000000002</v>
      </c>
      <c r="S157" s="25">
        <v>0.14850000000000002</v>
      </c>
      <c r="T157" s="25">
        <v>0.14850000000000002</v>
      </c>
      <c r="U157" s="25">
        <v>0.15</v>
      </c>
      <c r="V157" s="25">
        <v>0.152</v>
      </c>
      <c r="W157" s="25">
        <v>0.152</v>
      </c>
      <c r="X157" s="25">
        <v>0.1545</v>
      </c>
      <c r="Y157" s="25">
        <v>0.1545</v>
      </c>
      <c r="Z157" s="25">
        <v>0.14949999999999999</v>
      </c>
      <c r="AA157" s="25">
        <v>0.14949999999999999</v>
      </c>
      <c r="AB157" s="25">
        <v>0.14949999999999999</v>
      </c>
      <c r="AC157" s="25">
        <v>0.14949999999999999</v>
      </c>
      <c r="AD157" s="25">
        <v>0.14949999999999999</v>
      </c>
      <c r="AE157" s="25">
        <v>0.14749999999999999</v>
      </c>
      <c r="AF157">
        <f t="shared" si="2"/>
        <v>0.15133333333333329</v>
      </c>
    </row>
    <row r="158" spans="1:32" x14ac:dyDescent="0.25">
      <c r="A158" s="23">
        <v>41730</v>
      </c>
      <c r="B158" s="24">
        <v>0.14960000000000001</v>
      </c>
      <c r="C158" s="25">
        <v>0.14960000000000001</v>
      </c>
      <c r="D158" s="25">
        <v>0.14960000000000001</v>
      </c>
      <c r="E158" s="25">
        <v>0.15160000000000001</v>
      </c>
      <c r="F158" s="25">
        <v>0.15210000000000001</v>
      </c>
      <c r="G158" s="25">
        <v>0.15260000000000001</v>
      </c>
      <c r="H158" s="25">
        <v>0.15260000000000001</v>
      </c>
      <c r="I158" s="25">
        <v>0.15360000000000001</v>
      </c>
      <c r="J158" s="25">
        <v>0.15360000000000001</v>
      </c>
      <c r="K158" s="25">
        <v>0.15360000000000001</v>
      </c>
      <c r="L158" s="25">
        <v>0.15360000000000001</v>
      </c>
      <c r="M158" s="25">
        <v>0.15310000000000001</v>
      </c>
      <c r="N158" s="25">
        <v>0.15310000000000001</v>
      </c>
      <c r="O158" s="25">
        <v>0.15310000000000001</v>
      </c>
      <c r="P158" s="25">
        <v>0.15060000000000001</v>
      </c>
      <c r="Q158" s="25">
        <v>0.14810000000000001</v>
      </c>
      <c r="R158" s="25">
        <v>0.14810000000000001</v>
      </c>
      <c r="S158" s="25">
        <v>0.14810000000000001</v>
      </c>
      <c r="T158" s="25">
        <v>0.14810000000000001</v>
      </c>
      <c r="U158" s="25">
        <v>0.14960000000000001</v>
      </c>
      <c r="V158" s="25">
        <v>0.15160000000000001</v>
      </c>
      <c r="W158" s="25">
        <v>0.15160000000000001</v>
      </c>
      <c r="X158" s="25">
        <v>0.15410000000000001</v>
      </c>
      <c r="Y158" s="25">
        <v>0.15410000000000001</v>
      </c>
      <c r="Z158" s="25">
        <v>0.14910000000000001</v>
      </c>
      <c r="AA158" s="25">
        <v>0.14910000000000001</v>
      </c>
      <c r="AB158" s="25">
        <v>0.14910000000000001</v>
      </c>
      <c r="AC158" s="25">
        <v>0.14910000000000001</v>
      </c>
      <c r="AD158" s="25">
        <v>0.14910000000000001</v>
      </c>
      <c r="AE158" s="25">
        <v>0.14710000000000001</v>
      </c>
      <c r="AF158">
        <f t="shared" si="2"/>
        <v>0.15093333333333331</v>
      </c>
    </row>
    <row r="159" spans="1:32" x14ac:dyDescent="0.25">
      <c r="A159" s="23">
        <v>41760</v>
      </c>
      <c r="B159" s="24">
        <v>0.1492</v>
      </c>
      <c r="C159" s="25">
        <v>0.1492</v>
      </c>
      <c r="D159" s="25">
        <v>0.1492</v>
      </c>
      <c r="E159" s="25">
        <v>0.1512</v>
      </c>
      <c r="F159" s="25">
        <v>0.1517</v>
      </c>
      <c r="G159" s="25">
        <v>0.1522</v>
      </c>
      <c r="H159" s="25">
        <v>0.1522</v>
      </c>
      <c r="I159" s="25">
        <v>0.1532</v>
      </c>
      <c r="J159" s="25">
        <v>0.1532</v>
      </c>
      <c r="K159" s="25">
        <v>0.1532</v>
      </c>
      <c r="L159" s="25">
        <v>0.1532</v>
      </c>
      <c r="M159" s="25">
        <v>0.1527</v>
      </c>
      <c r="N159" s="25">
        <v>0.1527</v>
      </c>
      <c r="O159" s="25">
        <v>0.1527</v>
      </c>
      <c r="P159" s="25">
        <v>0.1502</v>
      </c>
      <c r="Q159" s="25">
        <v>0.1477</v>
      </c>
      <c r="R159" s="25">
        <v>0.1477</v>
      </c>
      <c r="S159" s="25">
        <v>0.1477</v>
      </c>
      <c r="T159" s="25">
        <v>0.1477</v>
      </c>
      <c r="U159" s="25">
        <v>0.1492</v>
      </c>
      <c r="V159" s="25">
        <v>0.1512</v>
      </c>
      <c r="W159" s="25">
        <v>0.1512</v>
      </c>
      <c r="X159" s="25">
        <v>0.1537</v>
      </c>
      <c r="Y159" s="25">
        <v>0.1537</v>
      </c>
      <c r="Z159" s="25">
        <v>0.1487</v>
      </c>
      <c r="AA159" s="25">
        <v>0.1487</v>
      </c>
      <c r="AB159" s="25">
        <v>0.1487</v>
      </c>
      <c r="AC159" s="25">
        <v>0.1487</v>
      </c>
      <c r="AD159" s="25">
        <v>0.1487</v>
      </c>
      <c r="AE159" s="25">
        <v>0.1467</v>
      </c>
      <c r="AF159">
        <f t="shared" si="2"/>
        <v>0.1505333333333333</v>
      </c>
    </row>
    <row r="160" spans="1:32" x14ac:dyDescent="0.25">
      <c r="A160" s="23">
        <v>41791</v>
      </c>
      <c r="B160" s="24">
        <v>0.14880000000000002</v>
      </c>
      <c r="C160" s="25">
        <v>0.14880000000000002</v>
      </c>
      <c r="D160" s="25">
        <v>0.14880000000000002</v>
      </c>
      <c r="E160" s="25">
        <v>0.15080000000000002</v>
      </c>
      <c r="F160" s="25">
        <v>0.15130000000000002</v>
      </c>
      <c r="G160" s="25">
        <v>0.15180000000000002</v>
      </c>
      <c r="H160" s="25">
        <v>0.15180000000000002</v>
      </c>
      <c r="I160" s="25">
        <v>0.15280000000000002</v>
      </c>
      <c r="J160" s="25">
        <v>0.15280000000000002</v>
      </c>
      <c r="K160" s="25">
        <v>0.15280000000000002</v>
      </c>
      <c r="L160" s="25">
        <v>0.15280000000000002</v>
      </c>
      <c r="M160" s="25">
        <v>0.15230000000000002</v>
      </c>
      <c r="N160" s="25">
        <v>0.15230000000000002</v>
      </c>
      <c r="O160" s="25">
        <v>0.15230000000000002</v>
      </c>
      <c r="P160" s="25">
        <v>0.14980000000000002</v>
      </c>
      <c r="Q160" s="25">
        <v>0.14730000000000001</v>
      </c>
      <c r="R160" s="25">
        <v>0.14730000000000001</v>
      </c>
      <c r="S160" s="25">
        <v>0.14730000000000001</v>
      </c>
      <c r="T160" s="25">
        <v>0.14730000000000001</v>
      </c>
      <c r="U160" s="25">
        <v>0.14880000000000002</v>
      </c>
      <c r="V160" s="25">
        <v>0.15080000000000002</v>
      </c>
      <c r="W160" s="25">
        <v>0.15080000000000002</v>
      </c>
      <c r="X160" s="25">
        <v>0.15330000000000002</v>
      </c>
      <c r="Y160" s="25">
        <v>0.15330000000000002</v>
      </c>
      <c r="Z160" s="25">
        <v>0.14830000000000002</v>
      </c>
      <c r="AA160" s="25">
        <v>0.14830000000000002</v>
      </c>
      <c r="AB160" s="25">
        <v>0.14830000000000002</v>
      </c>
      <c r="AC160" s="25">
        <v>0.14830000000000002</v>
      </c>
      <c r="AD160" s="25">
        <v>0.14830000000000002</v>
      </c>
      <c r="AE160" s="25">
        <v>0.14630000000000001</v>
      </c>
      <c r="AF160">
        <f t="shared" si="2"/>
        <v>0.15013333333333334</v>
      </c>
    </row>
    <row r="161" spans="1:32" x14ac:dyDescent="0.25">
      <c r="A161" s="23">
        <v>41821</v>
      </c>
      <c r="B161" s="24">
        <v>0.1484</v>
      </c>
      <c r="C161" s="25">
        <v>0.1484</v>
      </c>
      <c r="D161" s="25">
        <v>0.1484</v>
      </c>
      <c r="E161" s="25">
        <v>0.15040000000000001</v>
      </c>
      <c r="F161" s="25">
        <v>0.15090000000000001</v>
      </c>
      <c r="G161" s="25">
        <v>0.15140000000000001</v>
      </c>
      <c r="H161" s="25">
        <v>0.15140000000000001</v>
      </c>
      <c r="I161" s="25">
        <v>0.15240000000000001</v>
      </c>
      <c r="J161" s="25">
        <v>0.15240000000000001</v>
      </c>
      <c r="K161" s="25">
        <v>0.15240000000000001</v>
      </c>
      <c r="L161" s="25">
        <v>0.15240000000000001</v>
      </c>
      <c r="M161" s="25">
        <v>0.15190000000000001</v>
      </c>
      <c r="N161" s="25">
        <v>0.15190000000000001</v>
      </c>
      <c r="O161" s="25">
        <v>0.15190000000000001</v>
      </c>
      <c r="P161" s="25">
        <v>0.14940000000000001</v>
      </c>
      <c r="Q161" s="25">
        <v>0.1469</v>
      </c>
      <c r="R161" s="25">
        <v>0.1469</v>
      </c>
      <c r="S161" s="25">
        <v>0.1469</v>
      </c>
      <c r="T161" s="25">
        <v>0.1469</v>
      </c>
      <c r="U161" s="25">
        <v>0.1484</v>
      </c>
      <c r="V161" s="25">
        <v>0.15040000000000001</v>
      </c>
      <c r="W161" s="25">
        <v>0.15040000000000001</v>
      </c>
      <c r="X161" s="25">
        <v>0.15290000000000001</v>
      </c>
      <c r="Y161" s="25">
        <v>0.15290000000000001</v>
      </c>
      <c r="Z161" s="25">
        <v>0.1479</v>
      </c>
      <c r="AA161" s="25">
        <v>0.1479</v>
      </c>
      <c r="AB161" s="25">
        <v>0.1479</v>
      </c>
      <c r="AC161" s="25">
        <v>0.1479</v>
      </c>
      <c r="AD161" s="25">
        <v>0.1479</v>
      </c>
      <c r="AE161" s="25">
        <v>0.1459</v>
      </c>
      <c r="AF161">
        <f t="shared" si="2"/>
        <v>0.14973333333333333</v>
      </c>
    </row>
    <row r="162" spans="1:32" x14ac:dyDescent="0.25">
      <c r="A162" s="23">
        <v>41852</v>
      </c>
      <c r="B162" s="24">
        <v>0.14800000000000002</v>
      </c>
      <c r="C162" s="25">
        <v>0.14800000000000002</v>
      </c>
      <c r="D162" s="25">
        <v>0.14800000000000002</v>
      </c>
      <c r="E162" s="25">
        <v>0.15</v>
      </c>
      <c r="F162" s="25">
        <v>0.15049999999999999</v>
      </c>
      <c r="G162" s="25">
        <v>0.151</v>
      </c>
      <c r="H162" s="25">
        <v>0.151</v>
      </c>
      <c r="I162" s="25">
        <v>0.152</v>
      </c>
      <c r="J162" s="25">
        <v>0.152</v>
      </c>
      <c r="K162" s="25">
        <v>0.152</v>
      </c>
      <c r="L162" s="25">
        <v>0.152</v>
      </c>
      <c r="M162" s="25">
        <v>0.1515</v>
      </c>
      <c r="N162" s="25">
        <v>0.1515</v>
      </c>
      <c r="O162" s="25">
        <v>0.1515</v>
      </c>
      <c r="P162" s="25">
        <v>0.14899999999999999</v>
      </c>
      <c r="Q162" s="25">
        <v>0.14650000000000002</v>
      </c>
      <c r="R162" s="25">
        <v>0.14650000000000002</v>
      </c>
      <c r="S162" s="25">
        <v>0.14650000000000002</v>
      </c>
      <c r="T162" s="25">
        <v>0.14650000000000002</v>
      </c>
      <c r="U162" s="25">
        <v>0.14800000000000002</v>
      </c>
      <c r="V162" s="25">
        <v>0.15</v>
      </c>
      <c r="W162" s="25">
        <v>0.15</v>
      </c>
      <c r="X162" s="25">
        <v>0.1525</v>
      </c>
      <c r="Y162" s="25">
        <v>0.1525</v>
      </c>
      <c r="Z162" s="25">
        <v>0.14749999999999999</v>
      </c>
      <c r="AA162" s="25">
        <v>0.14749999999999999</v>
      </c>
      <c r="AB162" s="25">
        <v>0.14749999999999999</v>
      </c>
      <c r="AC162" s="25">
        <v>0.14749999999999999</v>
      </c>
      <c r="AD162" s="25">
        <v>0.14749999999999999</v>
      </c>
      <c r="AE162" s="25">
        <v>0.14550000000000002</v>
      </c>
      <c r="AF162">
        <f t="shared" si="2"/>
        <v>0.14933333333333332</v>
      </c>
    </row>
    <row r="163" spans="1:32" x14ac:dyDescent="0.25">
      <c r="A163" s="23">
        <v>41883</v>
      </c>
      <c r="B163" s="24">
        <v>0.14760000000000001</v>
      </c>
      <c r="C163" s="25">
        <v>0.14760000000000001</v>
      </c>
      <c r="D163" s="25">
        <v>0.14760000000000001</v>
      </c>
      <c r="E163" s="25">
        <v>0.14960000000000001</v>
      </c>
      <c r="F163" s="25">
        <v>0.15010000000000001</v>
      </c>
      <c r="G163" s="25">
        <v>0.15060000000000001</v>
      </c>
      <c r="H163" s="25">
        <v>0.15060000000000001</v>
      </c>
      <c r="I163" s="25">
        <v>0.15160000000000001</v>
      </c>
      <c r="J163" s="25">
        <v>0.15160000000000001</v>
      </c>
      <c r="K163" s="25">
        <v>0.15160000000000001</v>
      </c>
      <c r="L163" s="25">
        <v>0.15160000000000001</v>
      </c>
      <c r="M163" s="25">
        <v>0.15110000000000001</v>
      </c>
      <c r="N163" s="25">
        <v>0.15110000000000001</v>
      </c>
      <c r="O163" s="25">
        <v>0.15110000000000001</v>
      </c>
      <c r="P163" s="25">
        <v>0.14860000000000001</v>
      </c>
      <c r="Q163" s="25">
        <v>0.14610000000000001</v>
      </c>
      <c r="R163" s="25">
        <v>0.14610000000000001</v>
      </c>
      <c r="S163" s="25">
        <v>0.14610000000000001</v>
      </c>
      <c r="T163" s="25">
        <v>0.14610000000000001</v>
      </c>
      <c r="U163" s="25">
        <v>0.14760000000000001</v>
      </c>
      <c r="V163" s="25">
        <v>0.14960000000000001</v>
      </c>
      <c r="W163" s="25">
        <v>0.14960000000000001</v>
      </c>
      <c r="X163" s="25">
        <v>0.15210000000000001</v>
      </c>
      <c r="Y163" s="25">
        <v>0.15210000000000001</v>
      </c>
      <c r="Z163" s="25">
        <v>0.14710000000000001</v>
      </c>
      <c r="AA163" s="25">
        <v>0.14710000000000001</v>
      </c>
      <c r="AB163" s="25">
        <v>0.14710000000000001</v>
      </c>
      <c r="AC163" s="25">
        <v>0.14710000000000001</v>
      </c>
      <c r="AD163" s="25">
        <v>0.14710000000000001</v>
      </c>
      <c r="AE163" s="25">
        <v>0.14510000000000001</v>
      </c>
      <c r="AF163">
        <f t="shared" si="2"/>
        <v>0.14893333333333336</v>
      </c>
    </row>
    <row r="164" spans="1:32" x14ac:dyDescent="0.25">
      <c r="A164" s="23">
        <v>41913</v>
      </c>
      <c r="B164" s="24">
        <v>0.1472</v>
      </c>
      <c r="C164" s="25">
        <v>0.1472</v>
      </c>
      <c r="D164" s="25">
        <v>0.1472</v>
      </c>
      <c r="E164" s="25">
        <v>0.1492</v>
      </c>
      <c r="F164" s="25">
        <v>0.1497</v>
      </c>
      <c r="G164" s="25">
        <v>0.1502</v>
      </c>
      <c r="H164" s="25">
        <v>0.1502</v>
      </c>
      <c r="I164" s="25">
        <v>0.1512</v>
      </c>
      <c r="J164" s="25">
        <v>0.1512</v>
      </c>
      <c r="K164" s="25">
        <v>0.1512</v>
      </c>
      <c r="L164" s="25">
        <v>0.1512</v>
      </c>
      <c r="M164" s="25">
        <v>0.1507</v>
      </c>
      <c r="N164" s="25">
        <v>0.1507</v>
      </c>
      <c r="O164" s="25">
        <v>0.1507</v>
      </c>
      <c r="P164" s="25">
        <v>0.1482</v>
      </c>
      <c r="Q164" s="25">
        <v>0.1457</v>
      </c>
      <c r="R164" s="25">
        <v>0.1457</v>
      </c>
      <c r="S164" s="25">
        <v>0.1457</v>
      </c>
      <c r="T164" s="25">
        <v>0.1457</v>
      </c>
      <c r="U164" s="25">
        <v>0.1472</v>
      </c>
      <c r="V164" s="25">
        <v>0.1492</v>
      </c>
      <c r="W164" s="25">
        <v>0.1492</v>
      </c>
      <c r="X164" s="25">
        <v>0.1517</v>
      </c>
      <c r="Y164" s="25">
        <v>0.1517</v>
      </c>
      <c r="Z164" s="25">
        <v>0.1467</v>
      </c>
      <c r="AA164" s="25">
        <v>0.1467</v>
      </c>
      <c r="AB164" s="25">
        <v>0.1467</v>
      </c>
      <c r="AC164" s="25">
        <v>0.1467</v>
      </c>
      <c r="AD164" s="25">
        <v>0.1467</v>
      </c>
      <c r="AE164" s="25">
        <v>0.1447</v>
      </c>
      <c r="AF164">
        <f t="shared" si="2"/>
        <v>0.14853333333333338</v>
      </c>
    </row>
    <row r="165" spans="1:32" x14ac:dyDescent="0.25">
      <c r="A165" s="23">
        <v>41944</v>
      </c>
      <c r="B165" s="24">
        <v>0.14680000000000001</v>
      </c>
      <c r="C165" s="25">
        <v>0.14680000000000001</v>
      </c>
      <c r="D165" s="25">
        <v>0.14680000000000001</v>
      </c>
      <c r="E165" s="25">
        <v>0.14880000000000002</v>
      </c>
      <c r="F165" s="25">
        <v>0.14930000000000002</v>
      </c>
      <c r="G165" s="25">
        <v>0.14980000000000002</v>
      </c>
      <c r="H165" s="25">
        <v>0.14980000000000002</v>
      </c>
      <c r="I165" s="25">
        <v>0.15080000000000002</v>
      </c>
      <c r="J165" s="25">
        <v>0.15080000000000002</v>
      </c>
      <c r="K165" s="25">
        <v>0.15080000000000002</v>
      </c>
      <c r="L165" s="25">
        <v>0.15080000000000002</v>
      </c>
      <c r="M165" s="25">
        <v>0.15030000000000002</v>
      </c>
      <c r="N165" s="25">
        <v>0.15030000000000002</v>
      </c>
      <c r="O165" s="25">
        <v>0.15030000000000002</v>
      </c>
      <c r="P165" s="25">
        <v>0.14780000000000001</v>
      </c>
      <c r="Q165" s="25">
        <v>0.14530000000000001</v>
      </c>
      <c r="R165" s="25">
        <v>0.14530000000000001</v>
      </c>
      <c r="S165" s="25">
        <v>0.14530000000000001</v>
      </c>
      <c r="T165" s="25">
        <v>0.14530000000000001</v>
      </c>
      <c r="U165" s="25">
        <v>0.14680000000000001</v>
      </c>
      <c r="V165" s="25">
        <v>0.14880000000000002</v>
      </c>
      <c r="W165" s="25">
        <v>0.14880000000000002</v>
      </c>
      <c r="X165" s="25">
        <v>0.15130000000000002</v>
      </c>
      <c r="Y165" s="25">
        <v>0.15130000000000002</v>
      </c>
      <c r="Z165" s="25">
        <v>0.14630000000000001</v>
      </c>
      <c r="AA165" s="25">
        <v>0.14630000000000001</v>
      </c>
      <c r="AB165" s="25">
        <v>0.14630000000000001</v>
      </c>
      <c r="AC165" s="25">
        <v>0.14630000000000001</v>
      </c>
      <c r="AD165" s="25">
        <v>0.14630000000000001</v>
      </c>
      <c r="AE165" s="25">
        <v>0.14430000000000001</v>
      </c>
      <c r="AF165">
        <f t="shared" si="2"/>
        <v>0.14813333333333339</v>
      </c>
    </row>
    <row r="166" spans="1:32" x14ac:dyDescent="0.25">
      <c r="A166" s="23">
        <v>41974</v>
      </c>
      <c r="B166" s="24">
        <v>0.1464</v>
      </c>
      <c r="C166" s="25">
        <v>0.1464</v>
      </c>
      <c r="D166" s="25">
        <v>0.1464</v>
      </c>
      <c r="E166" s="25">
        <v>0.1484</v>
      </c>
      <c r="F166" s="25">
        <v>0.1489</v>
      </c>
      <c r="G166" s="25">
        <v>0.14940000000000001</v>
      </c>
      <c r="H166" s="25">
        <v>0.14940000000000001</v>
      </c>
      <c r="I166" s="25">
        <v>0.15040000000000001</v>
      </c>
      <c r="J166" s="25">
        <v>0.15040000000000001</v>
      </c>
      <c r="K166" s="25">
        <v>0.15040000000000001</v>
      </c>
      <c r="L166" s="25">
        <v>0.15040000000000001</v>
      </c>
      <c r="M166" s="25">
        <v>0.14990000000000001</v>
      </c>
      <c r="N166" s="25">
        <v>0.14990000000000001</v>
      </c>
      <c r="O166" s="25">
        <v>0.14990000000000001</v>
      </c>
      <c r="P166" s="25">
        <v>0.1474</v>
      </c>
      <c r="Q166" s="25">
        <v>0.1449</v>
      </c>
      <c r="R166" s="25">
        <v>0.1449</v>
      </c>
      <c r="S166" s="25">
        <v>0.1449</v>
      </c>
      <c r="T166" s="25">
        <v>0.1449</v>
      </c>
      <c r="U166" s="25">
        <v>0.1464</v>
      </c>
      <c r="V166" s="25">
        <v>0.1484</v>
      </c>
      <c r="W166" s="25">
        <v>0.1484</v>
      </c>
      <c r="X166" s="25">
        <v>0.15090000000000001</v>
      </c>
      <c r="Y166" s="25">
        <v>0.15090000000000001</v>
      </c>
      <c r="Z166" s="25">
        <v>0.1459</v>
      </c>
      <c r="AA166" s="25">
        <v>0.1459</v>
      </c>
      <c r="AB166" s="25">
        <v>0.1459</v>
      </c>
      <c r="AC166" s="25">
        <v>0.1459</v>
      </c>
      <c r="AD166" s="25">
        <v>0.1459</v>
      </c>
      <c r="AE166" s="25">
        <v>0.1439</v>
      </c>
      <c r="AF166">
        <f t="shared" si="2"/>
        <v>0.14773333333333336</v>
      </c>
    </row>
    <row r="167" spans="1:32" x14ac:dyDescent="0.25">
      <c r="A167" s="23">
        <v>42005</v>
      </c>
      <c r="B167" s="24">
        <v>0.14600000000000002</v>
      </c>
      <c r="C167" s="25">
        <v>0.14600000000000002</v>
      </c>
      <c r="D167" s="25">
        <v>0.14600000000000002</v>
      </c>
      <c r="E167" s="25">
        <v>0.14800000000000002</v>
      </c>
      <c r="F167" s="25">
        <v>0.14850000000000002</v>
      </c>
      <c r="G167" s="25">
        <v>0.14899999999999999</v>
      </c>
      <c r="H167" s="25">
        <v>0.14899999999999999</v>
      </c>
      <c r="I167" s="25">
        <v>0.15</v>
      </c>
      <c r="J167" s="25">
        <v>0.15</v>
      </c>
      <c r="K167" s="25">
        <v>0.15</v>
      </c>
      <c r="L167" s="25">
        <v>0.15</v>
      </c>
      <c r="M167" s="25">
        <v>0.14949999999999999</v>
      </c>
      <c r="N167" s="25">
        <v>0.14949999999999999</v>
      </c>
      <c r="O167" s="25">
        <v>0.14949999999999999</v>
      </c>
      <c r="P167" s="25">
        <v>0.14700000000000002</v>
      </c>
      <c r="Q167" s="25">
        <v>0.14450000000000002</v>
      </c>
      <c r="R167" s="25">
        <v>0.14450000000000002</v>
      </c>
      <c r="S167" s="25">
        <v>0.14450000000000002</v>
      </c>
      <c r="T167" s="25">
        <v>0.14450000000000002</v>
      </c>
      <c r="U167" s="25">
        <v>0.14600000000000002</v>
      </c>
      <c r="V167" s="25">
        <v>0.14800000000000002</v>
      </c>
      <c r="W167" s="25">
        <v>0.14800000000000002</v>
      </c>
      <c r="X167" s="25">
        <v>0.15049999999999999</v>
      </c>
      <c r="Y167" s="25">
        <v>0.15049999999999999</v>
      </c>
      <c r="Z167" s="25">
        <v>0.14550000000000002</v>
      </c>
      <c r="AA167" s="25">
        <v>0.14550000000000002</v>
      </c>
      <c r="AB167" s="25">
        <v>0.14550000000000002</v>
      </c>
      <c r="AC167" s="25">
        <v>0.14550000000000002</v>
      </c>
      <c r="AD167" s="25">
        <v>0.14550000000000002</v>
      </c>
      <c r="AE167" s="25">
        <v>0.14350000000000002</v>
      </c>
      <c r="AF167">
        <f t="shared" si="2"/>
        <v>0.14733333333333337</v>
      </c>
    </row>
    <row r="168" spans="1:32" x14ac:dyDescent="0.25">
      <c r="A168" s="23">
        <v>42036</v>
      </c>
      <c r="B168" s="24">
        <v>0.14560000000000001</v>
      </c>
      <c r="C168" s="25">
        <v>0.14560000000000001</v>
      </c>
      <c r="D168" s="25">
        <v>0.14560000000000001</v>
      </c>
      <c r="E168" s="25">
        <v>0.14760000000000001</v>
      </c>
      <c r="F168" s="25">
        <v>0.14810000000000001</v>
      </c>
      <c r="G168" s="25">
        <v>0.14860000000000001</v>
      </c>
      <c r="H168" s="25">
        <v>0.14860000000000001</v>
      </c>
      <c r="I168" s="25">
        <v>0.14960000000000001</v>
      </c>
      <c r="J168" s="25">
        <v>0.14960000000000001</v>
      </c>
      <c r="K168" s="25">
        <v>0.14960000000000001</v>
      </c>
      <c r="L168" s="25">
        <v>0.14960000000000001</v>
      </c>
      <c r="M168" s="25">
        <v>0.14910000000000001</v>
      </c>
      <c r="N168" s="25">
        <v>0.14910000000000001</v>
      </c>
      <c r="O168" s="25">
        <v>0.14910000000000001</v>
      </c>
      <c r="P168" s="25">
        <v>0.14660000000000001</v>
      </c>
      <c r="Q168" s="25">
        <v>0.14410000000000001</v>
      </c>
      <c r="R168" s="25">
        <v>0.14410000000000001</v>
      </c>
      <c r="S168" s="25">
        <v>0.14410000000000001</v>
      </c>
      <c r="T168" s="25">
        <v>0.14410000000000001</v>
      </c>
      <c r="U168" s="25">
        <v>0.14560000000000001</v>
      </c>
      <c r="V168" s="25">
        <v>0.14760000000000001</v>
      </c>
      <c r="W168" s="25">
        <v>0.14760000000000001</v>
      </c>
      <c r="X168" s="25">
        <v>0.15010000000000001</v>
      </c>
      <c r="Y168" s="25">
        <v>0.15010000000000001</v>
      </c>
      <c r="Z168" s="25">
        <v>0.14510000000000001</v>
      </c>
      <c r="AA168" s="25">
        <v>0.14510000000000001</v>
      </c>
      <c r="AB168" s="25">
        <v>0.14510000000000001</v>
      </c>
      <c r="AC168" s="25">
        <v>0.14510000000000001</v>
      </c>
      <c r="AD168" s="25">
        <v>0.14510000000000001</v>
      </c>
      <c r="AE168" s="25">
        <v>0.1431</v>
      </c>
      <c r="AF168">
        <f t="shared" si="2"/>
        <v>0.14693333333333339</v>
      </c>
    </row>
    <row r="169" spans="1:32" x14ac:dyDescent="0.25">
      <c r="A169" s="23">
        <v>42064</v>
      </c>
      <c r="B169" s="24">
        <v>0.1452</v>
      </c>
      <c r="C169" s="25">
        <v>0.1452</v>
      </c>
      <c r="D169" s="25">
        <v>0.1452</v>
      </c>
      <c r="E169" s="25">
        <v>0.1472</v>
      </c>
      <c r="F169" s="25">
        <v>0.1477</v>
      </c>
      <c r="G169" s="25">
        <v>0.1482</v>
      </c>
      <c r="H169" s="25">
        <v>0.1482</v>
      </c>
      <c r="I169" s="25">
        <v>0.1492</v>
      </c>
      <c r="J169" s="25">
        <v>0.1492</v>
      </c>
      <c r="K169" s="25">
        <v>0.1492</v>
      </c>
      <c r="L169" s="25">
        <v>0.1492</v>
      </c>
      <c r="M169" s="25">
        <v>0.1487</v>
      </c>
      <c r="N169" s="25">
        <v>0.1487</v>
      </c>
      <c r="O169" s="25">
        <v>0.1487</v>
      </c>
      <c r="P169" s="25">
        <v>0.1462</v>
      </c>
      <c r="Q169" s="25">
        <v>0.14369999999999999</v>
      </c>
      <c r="R169" s="25">
        <v>0.14369999999999999</v>
      </c>
      <c r="S169" s="25">
        <v>0.14369999999999999</v>
      </c>
      <c r="T169" s="25">
        <v>0.14369999999999999</v>
      </c>
      <c r="U169" s="25">
        <v>0.1452</v>
      </c>
      <c r="V169" s="25">
        <v>0.1472</v>
      </c>
      <c r="W169" s="25">
        <v>0.1472</v>
      </c>
      <c r="X169" s="25">
        <v>0.1497</v>
      </c>
      <c r="Y169" s="25">
        <v>0.1497</v>
      </c>
      <c r="Z169" s="25">
        <v>0.1447</v>
      </c>
      <c r="AA169" s="25">
        <v>0.1447</v>
      </c>
      <c r="AB169" s="25">
        <v>0.1447</v>
      </c>
      <c r="AC169" s="25">
        <v>0.1447</v>
      </c>
      <c r="AD169" s="25">
        <v>0.1447</v>
      </c>
      <c r="AE169" s="25">
        <v>0.14269999999999999</v>
      </c>
      <c r="AF169">
        <f t="shared" si="2"/>
        <v>0.14653333333333329</v>
      </c>
    </row>
    <row r="170" spans="1:32" x14ac:dyDescent="0.25">
      <c r="A170" s="23">
        <v>42095</v>
      </c>
      <c r="B170" s="24">
        <v>0.14480000000000001</v>
      </c>
      <c r="C170" s="25">
        <v>0.14480000000000001</v>
      </c>
      <c r="D170" s="25">
        <v>0.14480000000000001</v>
      </c>
      <c r="E170" s="25">
        <v>0.14680000000000001</v>
      </c>
      <c r="F170" s="25">
        <v>0.14730000000000001</v>
      </c>
      <c r="G170" s="25">
        <v>0.14780000000000001</v>
      </c>
      <c r="H170" s="25">
        <v>0.14780000000000001</v>
      </c>
      <c r="I170" s="25">
        <v>0.14880000000000002</v>
      </c>
      <c r="J170" s="25">
        <v>0.14880000000000002</v>
      </c>
      <c r="K170" s="25">
        <v>0.14880000000000002</v>
      </c>
      <c r="L170" s="25">
        <v>0.14880000000000002</v>
      </c>
      <c r="M170" s="25">
        <v>0.14830000000000002</v>
      </c>
      <c r="N170" s="25">
        <v>0.14830000000000002</v>
      </c>
      <c r="O170" s="25">
        <v>0.14830000000000002</v>
      </c>
      <c r="P170" s="25">
        <v>0.14580000000000001</v>
      </c>
      <c r="Q170" s="25">
        <v>0.14330000000000001</v>
      </c>
      <c r="R170" s="25">
        <v>0.14330000000000001</v>
      </c>
      <c r="S170" s="25">
        <v>0.14330000000000001</v>
      </c>
      <c r="T170" s="25">
        <v>0.14330000000000001</v>
      </c>
      <c r="U170" s="25">
        <v>0.14480000000000001</v>
      </c>
      <c r="V170" s="25">
        <v>0.14680000000000001</v>
      </c>
      <c r="W170" s="25">
        <v>0.14680000000000001</v>
      </c>
      <c r="X170" s="25">
        <v>0.14930000000000002</v>
      </c>
      <c r="Y170" s="25">
        <v>0.14930000000000002</v>
      </c>
      <c r="Z170" s="25">
        <v>0.14430000000000001</v>
      </c>
      <c r="AA170" s="25">
        <v>0.14430000000000001</v>
      </c>
      <c r="AB170" s="25">
        <v>0.14430000000000001</v>
      </c>
      <c r="AC170" s="25">
        <v>0.14430000000000001</v>
      </c>
      <c r="AD170" s="25">
        <v>0.14430000000000001</v>
      </c>
      <c r="AE170" s="25">
        <v>0.14230000000000001</v>
      </c>
      <c r="AF170">
        <f t="shared" si="2"/>
        <v>0.14613333333333334</v>
      </c>
    </row>
    <row r="171" spans="1:32" x14ac:dyDescent="0.25">
      <c r="A171" s="23">
        <v>42125</v>
      </c>
      <c r="B171" s="24">
        <v>0.1444</v>
      </c>
      <c r="C171" s="25">
        <v>0.1444</v>
      </c>
      <c r="D171" s="25">
        <v>0.1444</v>
      </c>
      <c r="E171" s="25">
        <v>0.1464</v>
      </c>
      <c r="F171" s="25">
        <v>0.1469</v>
      </c>
      <c r="G171" s="25">
        <v>0.1474</v>
      </c>
      <c r="H171" s="25">
        <v>0.1474</v>
      </c>
      <c r="I171" s="25">
        <v>0.1484</v>
      </c>
      <c r="J171" s="25">
        <v>0.1484</v>
      </c>
      <c r="K171" s="25">
        <v>0.1484</v>
      </c>
      <c r="L171" s="25">
        <v>0.1484</v>
      </c>
      <c r="M171" s="25">
        <v>0.1479</v>
      </c>
      <c r="N171" s="25">
        <v>0.1479</v>
      </c>
      <c r="O171" s="25">
        <v>0.1479</v>
      </c>
      <c r="P171" s="25">
        <v>0.1454</v>
      </c>
      <c r="Q171" s="25">
        <v>0.1429</v>
      </c>
      <c r="R171" s="25">
        <v>0.1429</v>
      </c>
      <c r="S171" s="25">
        <v>0.1429</v>
      </c>
      <c r="T171" s="25">
        <v>0.1429</v>
      </c>
      <c r="U171" s="25">
        <v>0.1444</v>
      </c>
      <c r="V171" s="25">
        <v>0.1464</v>
      </c>
      <c r="W171" s="25">
        <v>0.1464</v>
      </c>
      <c r="X171" s="25">
        <v>0.1489</v>
      </c>
      <c r="Y171" s="25">
        <v>0.1489</v>
      </c>
      <c r="Z171" s="25">
        <v>0.1439</v>
      </c>
      <c r="AA171" s="25">
        <v>0.1439</v>
      </c>
      <c r="AB171" s="25">
        <v>0.1439</v>
      </c>
      <c r="AC171" s="25">
        <v>0.1439</v>
      </c>
      <c r="AD171" s="25">
        <v>0.1439</v>
      </c>
      <c r="AE171" s="25">
        <v>0.1419</v>
      </c>
      <c r="AF171">
        <f t="shared" si="2"/>
        <v>0.14573333333333333</v>
      </c>
    </row>
    <row r="172" spans="1:32" x14ac:dyDescent="0.25">
      <c r="A172" s="23">
        <v>42156</v>
      </c>
      <c r="B172" s="24">
        <v>0.14400000000000002</v>
      </c>
      <c r="C172" s="25">
        <v>0.14400000000000002</v>
      </c>
      <c r="D172" s="25">
        <v>0.14400000000000002</v>
      </c>
      <c r="E172" s="25">
        <v>0.14600000000000002</v>
      </c>
      <c r="F172" s="25">
        <v>0.14650000000000002</v>
      </c>
      <c r="G172" s="25">
        <v>0.14700000000000002</v>
      </c>
      <c r="H172" s="25">
        <v>0.14700000000000002</v>
      </c>
      <c r="I172" s="25">
        <v>0.14800000000000002</v>
      </c>
      <c r="J172" s="25">
        <v>0.14800000000000002</v>
      </c>
      <c r="K172" s="25">
        <v>0.14800000000000002</v>
      </c>
      <c r="L172" s="25">
        <v>0.14800000000000002</v>
      </c>
      <c r="M172" s="25">
        <v>0.14749999999999999</v>
      </c>
      <c r="N172" s="25">
        <v>0.14749999999999999</v>
      </c>
      <c r="O172" s="25">
        <v>0.14749999999999999</v>
      </c>
      <c r="P172" s="25">
        <v>0.14499999999999999</v>
      </c>
      <c r="Q172" s="25">
        <v>0.14249999999999999</v>
      </c>
      <c r="R172" s="25">
        <v>0.14249999999999999</v>
      </c>
      <c r="S172" s="25">
        <v>0.14249999999999999</v>
      </c>
      <c r="T172" s="25">
        <v>0.14249999999999999</v>
      </c>
      <c r="U172" s="25">
        <v>0.14400000000000002</v>
      </c>
      <c r="V172" s="25">
        <v>0.14600000000000002</v>
      </c>
      <c r="W172" s="25">
        <v>0.14600000000000002</v>
      </c>
      <c r="X172" s="25">
        <v>0.14850000000000002</v>
      </c>
      <c r="Y172" s="25">
        <v>0.14850000000000002</v>
      </c>
      <c r="Z172" s="25">
        <v>0.14350000000000002</v>
      </c>
      <c r="AA172" s="25">
        <v>0.14350000000000002</v>
      </c>
      <c r="AB172" s="25">
        <v>0.14350000000000002</v>
      </c>
      <c r="AC172" s="25">
        <v>0.14350000000000002</v>
      </c>
      <c r="AD172" s="25">
        <v>0.14350000000000002</v>
      </c>
      <c r="AE172" s="25">
        <v>0.14150000000000001</v>
      </c>
      <c r="AF172">
        <f t="shared" si="2"/>
        <v>0.14533333333333334</v>
      </c>
    </row>
    <row r="173" spans="1:32" x14ac:dyDescent="0.25">
      <c r="A173" s="23">
        <v>42186</v>
      </c>
      <c r="B173" s="24">
        <v>0.14360000000000001</v>
      </c>
      <c r="C173" s="25">
        <v>0.14360000000000001</v>
      </c>
      <c r="D173" s="25">
        <v>0.14360000000000001</v>
      </c>
      <c r="E173" s="25">
        <v>0.14560000000000001</v>
      </c>
      <c r="F173" s="25">
        <v>0.14610000000000001</v>
      </c>
      <c r="G173" s="25">
        <v>0.14660000000000001</v>
      </c>
      <c r="H173" s="25">
        <v>0.14660000000000001</v>
      </c>
      <c r="I173" s="25">
        <v>0.14760000000000001</v>
      </c>
      <c r="J173" s="25">
        <v>0.14760000000000001</v>
      </c>
      <c r="K173" s="25">
        <v>0.14760000000000001</v>
      </c>
      <c r="L173" s="25">
        <v>0.14760000000000001</v>
      </c>
      <c r="M173" s="25">
        <v>0.14710000000000001</v>
      </c>
      <c r="N173" s="25">
        <v>0.14710000000000001</v>
      </c>
      <c r="O173" s="25">
        <v>0.14710000000000001</v>
      </c>
      <c r="P173" s="25">
        <v>0.14460000000000001</v>
      </c>
      <c r="Q173" s="25">
        <v>0.1421</v>
      </c>
      <c r="R173" s="25">
        <v>0.1421</v>
      </c>
      <c r="S173" s="25">
        <v>0.1421</v>
      </c>
      <c r="T173" s="25">
        <v>0.1421</v>
      </c>
      <c r="U173" s="25">
        <v>0.14360000000000001</v>
      </c>
      <c r="V173" s="25">
        <v>0.14560000000000001</v>
      </c>
      <c r="W173" s="25">
        <v>0.14560000000000001</v>
      </c>
      <c r="X173" s="25">
        <v>0.14810000000000001</v>
      </c>
      <c r="Y173" s="25">
        <v>0.14810000000000001</v>
      </c>
      <c r="Z173" s="25">
        <v>0.1431</v>
      </c>
      <c r="AA173" s="25">
        <v>0.1431</v>
      </c>
      <c r="AB173" s="25">
        <v>0.1431</v>
      </c>
      <c r="AC173" s="25">
        <v>0.1431</v>
      </c>
      <c r="AD173" s="25">
        <v>0.1431</v>
      </c>
      <c r="AE173" s="25">
        <v>0.1411</v>
      </c>
      <c r="AF173">
        <f t="shared" si="2"/>
        <v>0.14493333333333336</v>
      </c>
    </row>
    <row r="174" spans="1:32" x14ac:dyDescent="0.25">
      <c r="A174" s="23">
        <v>42217</v>
      </c>
      <c r="B174" s="24">
        <v>0.14319999999999999</v>
      </c>
      <c r="C174" s="25">
        <v>0.14319999999999999</v>
      </c>
      <c r="D174" s="25">
        <v>0.14319999999999999</v>
      </c>
      <c r="E174" s="25">
        <v>0.1452</v>
      </c>
      <c r="F174" s="25">
        <v>0.1457</v>
      </c>
      <c r="G174" s="25">
        <v>0.1462</v>
      </c>
      <c r="H174" s="25">
        <v>0.1462</v>
      </c>
      <c r="I174" s="25">
        <v>0.1472</v>
      </c>
      <c r="J174" s="25">
        <v>0.1472</v>
      </c>
      <c r="K174" s="25">
        <v>0.1472</v>
      </c>
      <c r="L174" s="25">
        <v>0.1472</v>
      </c>
      <c r="M174" s="25">
        <v>0.1467</v>
      </c>
      <c r="N174" s="25">
        <v>0.1467</v>
      </c>
      <c r="O174" s="25">
        <v>0.1467</v>
      </c>
      <c r="P174" s="25">
        <v>0.14419999999999999</v>
      </c>
      <c r="Q174" s="25">
        <v>0.14170000000000002</v>
      </c>
      <c r="R174" s="25">
        <v>0.14170000000000002</v>
      </c>
      <c r="S174" s="25">
        <v>0.14170000000000002</v>
      </c>
      <c r="T174" s="25">
        <v>0.14170000000000002</v>
      </c>
      <c r="U174" s="25">
        <v>0.14319999999999999</v>
      </c>
      <c r="V174" s="25">
        <v>0.1452</v>
      </c>
      <c r="W174" s="25">
        <v>0.1452</v>
      </c>
      <c r="X174" s="25">
        <v>0.1477</v>
      </c>
      <c r="Y174" s="25">
        <v>0.1477</v>
      </c>
      <c r="Z174" s="25">
        <v>0.14269999999999999</v>
      </c>
      <c r="AA174" s="25">
        <v>0.14269999999999999</v>
      </c>
      <c r="AB174" s="25">
        <v>0.14269999999999999</v>
      </c>
      <c r="AC174" s="25">
        <v>0.14269999999999999</v>
      </c>
      <c r="AD174" s="25">
        <v>0.14269999999999999</v>
      </c>
      <c r="AE174" s="25">
        <v>0.14070000000000002</v>
      </c>
      <c r="AF174">
        <f t="shared" si="2"/>
        <v>0.14453333333333335</v>
      </c>
    </row>
    <row r="175" spans="1:32" x14ac:dyDescent="0.25">
      <c r="A175" s="23">
        <v>42248</v>
      </c>
      <c r="B175" s="24">
        <v>0.14280000000000001</v>
      </c>
      <c r="C175" s="25">
        <v>0.14280000000000001</v>
      </c>
      <c r="D175" s="25">
        <v>0.14280000000000001</v>
      </c>
      <c r="E175" s="25">
        <v>0.14480000000000001</v>
      </c>
      <c r="F175" s="25">
        <v>0.14530000000000001</v>
      </c>
      <c r="G175" s="25">
        <v>0.14580000000000001</v>
      </c>
      <c r="H175" s="25">
        <v>0.14580000000000001</v>
      </c>
      <c r="I175" s="25">
        <v>0.14680000000000001</v>
      </c>
      <c r="J175" s="25">
        <v>0.14680000000000001</v>
      </c>
      <c r="K175" s="25">
        <v>0.14680000000000001</v>
      </c>
      <c r="L175" s="25">
        <v>0.14680000000000001</v>
      </c>
      <c r="M175" s="25">
        <v>0.14630000000000001</v>
      </c>
      <c r="N175" s="25">
        <v>0.14630000000000001</v>
      </c>
      <c r="O175" s="25">
        <v>0.14630000000000001</v>
      </c>
      <c r="P175" s="25">
        <v>0.14380000000000001</v>
      </c>
      <c r="Q175" s="25">
        <v>0.14130000000000001</v>
      </c>
      <c r="R175" s="25">
        <v>0.14130000000000001</v>
      </c>
      <c r="S175" s="25">
        <v>0.14130000000000001</v>
      </c>
      <c r="T175" s="25">
        <v>0.14130000000000001</v>
      </c>
      <c r="U175" s="25">
        <v>0.14280000000000001</v>
      </c>
      <c r="V175" s="25">
        <v>0.14480000000000001</v>
      </c>
      <c r="W175" s="25">
        <v>0.14480000000000001</v>
      </c>
      <c r="X175" s="25">
        <v>0.14730000000000001</v>
      </c>
      <c r="Y175" s="25">
        <v>0.14730000000000001</v>
      </c>
      <c r="Z175" s="25">
        <v>0.14230000000000001</v>
      </c>
      <c r="AA175" s="25">
        <v>0.14230000000000001</v>
      </c>
      <c r="AB175" s="25">
        <v>0.14230000000000001</v>
      </c>
      <c r="AC175" s="25">
        <v>0.14230000000000001</v>
      </c>
      <c r="AD175" s="25">
        <v>0.14230000000000001</v>
      </c>
      <c r="AE175" s="25">
        <v>0.14030000000000001</v>
      </c>
      <c r="AF175">
        <f t="shared" si="2"/>
        <v>0.14413333333333336</v>
      </c>
    </row>
    <row r="176" spans="1:32" x14ac:dyDescent="0.25">
      <c r="A176" s="23">
        <v>42278</v>
      </c>
      <c r="B176" s="24">
        <v>0.1424</v>
      </c>
      <c r="C176" s="25">
        <v>0.1424</v>
      </c>
      <c r="D176" s="25">
        <v>0.1424</v>
      </c>
      <c r="E176" s="25">
        <v>0.1444</v>
      </c>
      <c r="F176" s="25">
        <v>0.1449</v>
      </c>
      <c r="G176" s="25">
        <v>0.1454</v>
      </c>
      <c r="H176" s="25">
        <v>0.1454</v>
      </c>
      <c r="I176" s="25">
        <v>0.1464</v>
      </c>
      <c r="J176" s="25">
        <v>0.1464</v>
      </c>
      <c r="K176" s="25">
        <v>0.1464</v>
      </c>
      <c r="L176" s="25">
        <v>0.1464</v>
      </c>
      <c r="M176" s="25">
        <v>0.1459</v>
      </c>
      <c r="N176" s="25">
        <v>0.1459</v>
      </c>
      <c r="O176" s="25">
        <v>0.1459</v>
      </c>
      <c r="P176" s="25">
        <v>0.1434</v>
      </c>
      <c r="Q176" s="25">
        <v>0.1409</v>
      </c>
      <c r="R176" s="25">
        <v>0.1409</v>
      </c>
      <c r="S176" s="25">
        <v>0.1409</v>
      </c>
      <c r="T176" s="25">
        <v>0.1409</v>
      </c>
      <c r="U176" s="25">
        <v>0.1424</v>
      </c>
      <c r="V176" s="25">
        <v>0.1444</v>
      </c>
      <c r="W176" s="25">
        <v>0.1444</v>
      </c>
      <c r="X176" s="25">
        <v>0.1469</v>
      </c>
      <c r="Y176" s="25">
        <v>0.1469</v>
      </c>
      <c r="Z176" s="25">
        <v>0.1419</v>
      </c>
      <c r="AA176" s="25">
        <v>0.1419</v>
      </c>
      <c r="AB176" s="25">
        <v>0.1419</v>
      </c>
      <c r="AC176" s="25">
        <v>0.1419</v>
      </c>
      <c r="AD176" s="25">
        <v>0.1419</v>
      </c>
      <c r="AE176" s="25">
        <v>0.1399</v>
      </c>
      <c r="AF176">
        <f t="shared" si="2"/>
        <v>0.14373333333333332</v>
      </c>
    </row>
    <row r="177" spans="1:32" x14ac:dyDescent="0.25">
      <c r="A177" s="23">
        <v>42309</v>
      </c>
      <c r="B177" s="24">
        <v>0.14200000000000002</v>
      </c>
      <c r="C177" s="25">
        <v>0.14200000000000002</v>
      </c>
      <c r="D177" s="25">
        <v>0.14200000000000002</v>
      </c>
      <c r="E177" s="25">
        <v>0.14400000000000002</v>
      </c>
      <c r="F177" s="25">
        <v>0.14450000000000002</v>
      </c>
      <c r="G177" s="25">
        <v>0.14499999999999999</v>
      </c>
      <c r="H177" s="25">
        <v>0.14499999999999999</v>
      </c>
      <c r="I177" s="25">
        <v>0.14600000000000002</v>
      </c>
      <c r="J177" s="25">
        <v>0.14600000000000002</v>
      </c>
      <c r="K177" s="25">
        <v>0.14600000000000002</v>
      </c>
      <c r="L177" s="25">
        <v>0.14600000000000002</v>
      </c>
      <c r="M177" s="25">
        <v>0.14550000000000002</v>
      </c>
      <c r="N177" s="25">
        <v>0.14550000000000002</v>
      </c>
      <c r="O177" s="25">
        <v>0.14550000000000002</v>
      </c>
      <c r="P177" s="25">
        <v>0.14300000000000002</v>
      </c>
      <c r="Q177" s="25">
        <v>0.14050000000000001</v>
      </c>
      <c r="R177" s="25">
        <v>0.14050000000000001</v>
      </c>
      <c r="S177" s="25">
        <v>0.14050000000000001</v>
      </c>
      <c r="T177" s="25">
        <v>0.14050000000000001</v>
      </c>
      <c r="U177" s="25">
        <v>0.14200000000000002</v>
      </c>
      <c r="V177" s="25">
        <v>0.14400000000000002</v>
      </c>
      <c r="W177" s="25">
        <v>0.14400000000000002</v>
      </c>
      <c r="X177" s="25">
        <v>0.14650000000000002</v>
      </c>
      <c r="Y177" s="25">
        <v>0.14650000000000002</v>
      </c>
      <c r="Z177" s="25">
        <v>0.14150000000000001</v>
      </c>
      <c r="AA177" s="25">
        <v>0.14150000000000001</v>
      </c>
      <c r="AB177" s="25">
        <v>0.14150000000000001</v>
      </c>
      <c r="AC177" s="25">
        <v>0.14150000000000001</v>
      </c>
      <c r="AD177" s="25">
        <v>0.14150000000000001</v>
      </c>
      <c r="AE177" s="25">
        <v>0.13950000000000001</v>
      </c>
      <c r="AF177">
        <f t="shared" si="2"/>
        <v>0.14333333333333334</v>
      </c>
    </row>
    <row r="178" spans="1:32" x14ac:dyDescent="0.25">
      <c r="A178" s="23">
        <v>42339</v>
      </c>
      <c r="B178" s="24">
        <v>0.1416</v>
      </c>
      <c r="C178" s="25">
        <v>0.1416</v>
      </c>
      <c r="D178" s="25">
        <v>0.1416</v>
      </c>
      <c r="E178" s="25">
        <v>0.14360000000000001</v>
      </c>
      <c r="F178" s="25">
        <v>0.14410000000000001</v>
      </c>
      <c r="G178" s="25">
        <v>0.14460000000000001</v>
      </c>
      <c r="H178" s="25">
        <v>0.14460000000000001</v>
      </c>
      <c r="I178" s="25">
        <v>0.14560000000000001</v>
      </c>
      <c r="J178" s="25">
        <v>0.14560000000000001</v>
      </c>
      <c r="K178" s="25">
        <v>0.14560000000000001</v>
      </c>
      <c r="L178" s="25">
        <v>0.14560000000000001</v>
      </c>
      <c r="M178" s="25">
        <v>0.14510000000000001</v>
      </c>
      <c r="N178" s="25">
        <v>0.14510000000000001</v>
      </c>
      <c r="O178" s="25">
        <v>0.14510000000000001</v>
      </c>
      <c r="P178" s="25">
        <v>0.1426</v>
      </c>
      <c r="Q178" s="25">
        <v>0.1401</v>
      </c>
      <c r="R178" s="25">
        <v>0.1401</v>
      </c>
      <c r="S178" s="25">
        <v>0.1401</v>
      </c>
      <c r="T178" s="25">
        <v>0.1401</v>
      </c>
      <c r="U178" s="25">
        <v>0.1416</v>
      </c>
      <c r="V178" s="25">
        <v>0.14360000000000001</v>
      </c>
      <c r="W178" s="25">
        <v>0.14360000000000001</v>
      </c>
      <c r="X178" s="25">
        <v>0.14610000000000001</v>
      </c>
      <c r="Y178" s="25">
        <v>0.14610000000000001</v>
      </c>
      <c r="Z178" s="25">
        <v>0.1411</v>
      </c>
      <c r="AA178" s="25">
        <v>0.1411</v>
      </c>
      <c r="AB178" s="25">
        <v>0.1411</v>
      </c>
      <c r="AC178" s="25">
        <v>0.1411</v>
      </c>
      <c r="AD178" s="25">
        <v>0.1411</v>
      </c>
      <c r="AE178" s="25">
        <v>0.1391</v>
      </c>
      <c r="AF178">
        <f t="shared" si="2"/>
        <v>0.1429333333333333</v>
      </c>
    </row>
    <row r="179" spans="1:32" x14ac:dyDescent="0.25">
      <c r="A179" s="23">
        <v>42370</v>
      </c>
      <c r="B179" s="24">
        <v>0.14120000000000002</v>
      </c>
      <c r="C179" s="25">
        <v>0.14120000000000002</v>
      </c>
      <c r="D179" s="25">
        <v>0.14120000000000002</v>
      </c>
      <c r="E179" s="25">
        <v>0.14319999999999999</v>
      </c>
      <c r="F179" s="25">
        <v>0.14369999999999999</v>
      </c>
      <c r="G179" s="25">
        <v>0.14419999999999999</v>
      </c>
      <c r="H179" s="25">
        <v>0.14419999999999999</v>
      </c>
      <c r="I179" s="25">
        <v>0.1452</v>
      </c>
      <c r="J179" s="25">
        <v>0.1452</v>
      </c>
      <c r="K179" s="25">
        <v>0.1452</v>
      </c>
      <c r="L179" s="25">
        <v>0.1452</v>
      </c>
      <c r="M179" s="25">
        <v>0.1447</v>
      </c>
      <c r="N179" s="25">
        <v>0.1447</v>
      </c>
      <c r="O179" s="25">
        <v>0.1447</v>
      </c>
      <c r="P179" s="25">
        <v>0.14219999999999999</v>
      </c>
      <c r="Q179" s="25">
        <v>0.13970000000000002</v>
      </c>
      <c r="R179" s="25">
        <v>0.13970000000000002</v>
      </c>
      <c r="S179" s="25">
        <v>0.13970000000000002</v>
      </c>
      <c r="T179" s="25">
        <v>0.13970000000000002</v>
      </c>
      <c r="U179" s="25">
        <v>0.14120000000000002</v>
      </c>
      <c r="V179" s="25">
        <v>0.14319999999999999</v>
      </c>
      <c r="W179" s="25">
        <v>0.14319999999999999</v>
      </c>
      <c r="X179" s="25">
        <v>0.1457</v>
      </c>
      <c r="Y179" s="25">
        <v>0.1457</v>
      </c>
      <c r="Z179" s="25">
        <v>0.14070000000000002</v>
      </c>
      <c r="AA179" s="25">
        <v>0.14070000000000002</v>
      </c>
      <c r="AB179" s="25">
        <v>0.14070000000000002</v>
      </c>
      <c r="AC179" s="25">
        <v>0.14070000000000002</v>
      </c>
      <c r="AD179" s="25">
        <v>0.14070000000000002</v>
      </c>
      <c r="AE179" s="25">
        <v>0.13870000000000002</v>
      </c>
      <c r="AF179">
        <f t="shared" si="2"/>
        <v>0.14253333333333332</v>
      </c>
    </row>
    <row r="180" spans="1:32" x14ac:dyDescent="0.25">
      <c r="A180" s="23">
        <v>42401</v>
      </c>
      <c r="B180" s="24">
        <v>0.14080000000000001</v>
      </c>
      <c r="C180" s="25">
        <v>0.14080000000000001</v>
      </c>
      <c r="D180" s="25">
        <v>0.14080000000000001</v>
      </c>
      <c r="E180" s="25">
        <v>0.14280000000000001</v>
      </c>
      <c r="F180" s="25">
        <v>0.14330000000000001</v>
      </c>
      <c r="G180" s="25">
        <v>0.14380000000000001</v>
      </c>
      <c r="H180" s="25">
        <v>0.14380000000000001</v>
      </c>
      <c r="I180" s="25">
        <v>0.14480000000000001</v>
      </c>
      <c r="J180" s="25">
        <v>0.14480000000000001</v>
      </c>
      <c r="K180" s="25">
        <v>0.14480000000000001</v>
      </c>
      <c r="L180" s="25">
        <v>0.14480000000000001</v>
      </c>
      <c r="M180" s="25">
        <v>0.14430000000000001</v>
      </c>
      <c r="N180" s="25">
        <v>0.14430000000000001</v>
      </c>
      <c r="O180" s="25">
        <v>0.14430000000000001</v>
      </c>
      <c r="P180" s="25">
        <v>0.14180000000000001</v>
      </c>
      <c r="Q180" s="25">
        <v>0.13930000000000001</v>
      </c>
      <c r="R180" s="25">
        <v>0.13930000000000001</v>
      </c>
      <c r="S180" s="25">
        <v>0.13930000000000001</v>
      </c>
      <c r="T180" s="25">
        <v>0.13930000000000001</v>
      </c>
      <c r="U180" s="25">
        <v>0.14080000000000001</v>
      </c>
      <c r="V180" s="25">
        <v>0.14280000000000001</v>
      </c>
      <c r="W180" s="25">
        <v>0.14280000000000001</v>
      </c>
      <c r="X180" s="25">
        <v>0.14530000000000001</v>
      </c>
      <c r="Y180" s="25">
        <v>0.14530000000000001</v>
      </c>
      <c r="Z180" s="25">
        <v>0.14030000000000001</v>
      </c>
      <c r="AA180" s="25">
        <v>0.14030000000000001</v>
      </c>
      <c r="AB180" s="25">
        <v>0.14030000000000001</v>
      </c>
      <c r="AC180" s="25">
        <v>0.14030000000000001</v>
      </c>
      <c r="AD180" s="25">
        <v>0.14030000000000001</v>
      </c>
      <c r="AE180" s="25">
        <v>0.13830000000000001</v>
      </c>
      <c r="AF180">
        <f t="shared" si="2"/>
        <v>0.14213333333333333</v>
      </c>
    </row>
    <row r="181" spans="1:32" x14ac:dyDescent="0.25">
      <c r="A181" s="23">
        <v>42430</v>
      </c>
      <c r="B181" s="24">
        <v>0.1404</v>
      </c>
      <c r="C181" s="25">
        <v>0.1404</v>
      </c>
      <c r="D181" s="25">
        <v>0.1404</v>
      </c>
      <c r="E181" s="25">
        <v>0.1424</v>
      </c>
      <c r="F181" s="25">
        <v>0.1429</v>
      </c>
      <c r="G181" s="25">
        <v>0.1434</v>
      </c>
      <c r="H181" s="25">
        <v>0.1434</v>
      </c>
      <c r="I181" s="25">
        <v>0.1444</v>
      </c>
      <c r="J181" s="25">
        <v>0.1444</v>
      </c>
      <c r="K181" s="25">
        <v>0.1444</v>
      </c>
      <c r="L181" s="25">
        <v>0.1444</v>
      </c>
      <c r="M181" s="25">
        <v>0.1439</v>
      </c>
      <c r="N181" s="25">
        <v>0.1439</v>
      </c>
      <c r="O181" s="25">
        <v>0.1439</v>
      </c>
      <c r="P181" s="25">
        <v>0.1414</v>
      </c>
      <c r="Q181" s="25">
        <v>0.1389</v>
      </c>
      <c r="R181" s="25">
        <v>0.1389</v>
      </c>
      <c r="S181" s="25">
        <v>0.1389</v>
      </c>
      <c r="T181" s="25">
        <v>0.1389</v>
      </c>
      <c r="U181" s="25">
        <v>0.1404</v>
      </c>
      <c r="V181" s="25">
        <v>0.1424</v>
      </c>
      <c r="W181" s="25">
        <v>0.1424</v>
      </c>
      <c r="X181" s="25">
        <v>0.1449</v>
      </c>
      <c r="Y181" s="25">
        <v>0.1449</v>
      </c>
      <c r="Z181" s="25">
        <v>0.1399</v>
      </c>
      <c r="AA181" s="25">
        <v>0.1399</v>
      </c>
      <c r="AB181" s="25">
        <v>0.1399</v>
      </c>
      <c r="AC181" s="25">
        <v>0.1399</v>
      </c>
      <c r="AD181" s="25">
        <v>0.1399</v>
      </c>
      <c r="AE181" s="25">
        <v>0.13789999999999999</v>
      </c>
      <c r="AF181">
        <f t="shared" si="2"/>
        <v>0.14173333333333332</v>
      </c>
    </row>
    <row r="182" spans="1:32" x14ac:dyDescent="0.25">
      <c r="A182" s="23">
        <v>42461</v>
      </c>
      <c r="B182" s="24">
        <v>0.14000000000000001</v>
      </c>
      <c r="C182" s="25">
        <v>0.14000000000000001</v>
      </c>
      <c r="D182" s="25">
        <v>0.14000000000000001</v>
      </c>
      <c r="E182" s="25">
        <v>0.14200000000000002</v>
      </c>
      <c r="F182" s="25">
        <v>0.14249999999999999</v>
      </c>
      <c r="G182" s="25">
        <v>0.14300000000000002</v>
      </c>
      <c r="H182" s="25">
        <v>0.14300000000000002</v>
      </c>
      <c r="I182" s="25">
        <v>0.14400000000000002</v>
      </c>
      <c r="J182" s="25">
        <v>0.14400000000000002</v>
      </c>
      <c r="K182" s="25">
        <v>0.14400000000000002</v>
      </c>
      <c r="L182" s="25">
        <v>0.14400000000000002</v>
      </c>
      <c r="M182" s="25">
        <v>0.14350000000000002</v>
      </c>
      <c r="N182" s="25">
        <v>0.14350000000000002</v>
      </c>
      <c r="O182" s="25">
        <v>0.14350000000000002</v>
      </c>
      <c r="P182" s="25">
        <v>0.14100000000000001</v>
      </c>
      <c r="Q182" s="25">
        <v>0.13850000000000001</v>
      </c>
      <c r="R182" s="25">
        <v>0.13850000000000001</v>
      </c>
      <c r="S182" s="25">
        <v>0.13850000000000001</v>
      </c>
      <c r="T182" s="25">
        <v>0.13850000000000001</v>
      </c>
      <c r="U182" s="25">
        <v>0.14000000000000001</v>
      </c>
      <c r="V182" s="25">
        <v>0.14200000000000002</v>
      </c>
      <c r="W182" s="25">
        <v>0.14200000000000002</v>
      </c>
      <c r="X182" s="25">
        <v>0.14450000000000002</v>
      </c>
      <c r="Y182" s="25">
        <v>0.14450000000000002</v>
      </c>
      <c r="Z182" s="25">
        <v>0.13950000000000001</v>
      </c>
      <c r="AA182" s="25">
        <v>0.13950000000000001</v>
      </c>
      <c r="AB182" s="25">
        <v>0.13950000000000001</v>
      </c>
      <c r="AC182" s="25">
        <v>0.13950000000000001</v>
      </c>
      <c r="AD182" s="25">
        <v>0.13950000000000001</v>
      </c>
      <c r="AE182" s="25">
        <v>0.13750000000000001</v>
      </c>
      <c r="AF182">
        <f t="shared" si="2"/>
        <v>0.14133333333333334</v>
      </c>
    </row>
    <row r="183" spans="1:32" x14ac:dyDescent="0.25">
      <c r="A183" s="23">
        <v>42491</v>
      </c>
      <c r="B183" s="24">
        <v>0.1396</v>
      </c>
      <c r="C183" s="25">
        <v>0.1396</v>
      </c>
      <c r="D183" s="25">
        <v>0.1396</v>
      </c>
      <c r="E183" s="25">
        <v>0.1416</v>
      </c>
      <c r="F183" s="25">
        <v>0.1421</v>
      </c>
      <c r="G183" s="25">
        <v>0.1426</v>
      </c>
      <c r="H183" s="25">
        <v>0.1426</v>
      </c>
      <c r="I183" s="25">
        <v>0.14360000000000001</v>
      </c>
      <c r="J183" s="25">
        <v>0.14360000000000001</v>
      </c>
      <c r="K183" s="25">
        <v>0.14360000000000001</v>
      </c>
      <c r="L183" s="25">
        <v>0.14360000000000001</v>
      </c>
      <c r="M183" s="25">
        <v>0.1431</v>
      </c>
      <c r="N183" s="25">
        <v>0.1431</v>
      </c>
      <c r="O183" s="25">
        <v>0.1431</v>
      </c>
      <c r="P183" s="25">
        <v>0.1406</v>
      </c>
      <c r="Q183" s="25">
        <v>0.1381</v>
      </c>
      <c r="R183" s="25">
        <v>0.1381</v>
      </c>
      <c r="S183" s="25">
        <v>0.1381</v>
      </c>
      <c r="T183" s="25">
        <v>0.1381</v>
      </c>
      <c r="U183" s="25">
        <v>0.1396</v>
      </c>
      <c r="V183" s="25">
        <v>0.1416</v>
      </c>
      <c r="W183" s="25">
        <v>0.1416</v>
      </c>
      <c r="X183" s="25">
        <v>0.14410000000000001</v>
      </c>
      <c r="Y183" s="25">
        <v>0.14410000000000001</v>
      </c>
      <c r="Z183" s="25">
        <v>0.1391</v>
      </c>
      <c r="AA183" s="25">
        <v>0.1391</v>
      </c>
      <c r="AB183" s="25">
        <v>0.1391</v>
      </c>
      <c r="AC183" s="25">
        <v>0.1391</v>
      </c>
      <c r="AD183" s="25">
        <v>0.1391</v>
      </c>
      <c r="AE183" s="25">
        <v>0.1371</v>
      </c>
      <c r="AF183">
        <f t="shared" si="2"/>
        <v>0.14093333333333333</v>
      </c>
    </row>
    <row r="184" spans="1:32" x14ac:dyDescent="0.25">
      <c r="A184" s="23">
        <v>42522</v>
      </c>
      <c r="B184" s="24">
        <v>0.13920000000000002</v>
      </c>
      <c r="C184" s="25">
        <v>0.13920000000000002</v>
      </c>
      <c r="D184" s="25">
        <v>0.13920000000000002</v>
      </c>
      <c r="E184" s="25">
        <v>0.14120000000000002</v>
      </c>
      <c r="F184" s="25">
        <v>0.14170000000000002</v>
      </c>
      <c r="G184" s="25">
        <v>0.14219999999999999</v>
      </c>
      <c r="H184" s="25">
        <v>0.14219999999999999</v>
      </c>
      <c r="I184" s="25">
        <v>0.14319999999999999</v>
      </c>
      <c r="J184" s="25">
        <v>0.14319999999999999</v>
      </c>
      <c r="K184" s="25">
        <v>0.14319999999999999</v>
      </c>
      <c r="L184" s="25">
        <v>0.14319999999999999</v>
      </c>
      <c r="M184" s="25">
        <v>0.14269999999999999</v>
      </c>
      <c r="N184" s="25">
        <v>0.14269999999999999</v>
      </c>
      <c r="O184" s="25">
        <v>0.14269999999999999</v>
      </c>
      <c r="P184" s="25">
        <v>0.14020000000000002</v>
      </c>
      <c r="Q184" s="25">
        <v>0.13770000000000002</v>
      </c>
      <c r="R184" s="25">
        <v>0.13770000000000002</v>
      </c>
      <c r="S184" s="25">
        <v>0.13770000000000002</v>
      </c>
      <c r="T184" s="25">
        <v>0.13770000000000002</v>
      </c>
      <c r="U184" s="25">
        <v>0.13920000000000002</v>
      </c>
      <c r="V184" s="25">
        <v>0.14120000000000002</v>
      </c>
      <c r="W184" s="25">
        <v>0.14120000000000002</v>
      </c>
      <c r="X184" s="25">
        <v>0.14369999999999999</v>
      </c>
      <c r="Y184" s="25">
        <v>0.14369999999999999</v>
      </c>
      <c r="Z184" s="25">
        <v>0.13870000000000002</v>
      </c>
      <c r="AA184" s="25">
        <v>0.13870000000000002</v>
      </c>
      <c r="AB184" s="25">
        <v>0.13870000000000002</v>
      </c>
      <c r="AC184" s="25">
        <v>0.13870000000000002</v>
      </c>
      <c r="AD184" s="25">
        <v>0.13870000000000002</v>
      </c>
      <c r="AE184" s="25">
        <v>0.13670000000000002</v>
      </c>
      <c r="AF184">
        <f t="shared" si="2"/>
        <v>0.14053333333333337</v>
      </c>
    </row>
    <row r="185" spans="1:32" x14ac:dyDescent="0.25">
      <c r="A185" s="23">
        <v>42552</v>
      </c>
      <c r="B185" s="24">
        <v>0.13880000000000001</v>
      </c>
      <c r="C185" s="25">
        <v>0.13880000000000001</v>
      </c>
      <c r="D185" s="25">
        <v>0.13880000000000001</v>
      </c>
      <c r="E185" s="25">
        <v>0.14080000000000001</v>
      </c>
      <c r="F185" s="25">
        <v>0.14130000000000001</v>
      </c>
      <c r="G185" s="25">
        <v>0.14180000000000001</v>
      </c>
      <c r="H185" s="25">
        <v>0.14180000000000001</v>
      </c>
      <c r="I185" s="25">
        <v>0.14280000000000001</v>
      </c>
      <c r="J185" s="25">
        <v>0.14280000000000001</v>
      </c>
      <c r="K185" s="25">
        <v>0.14280000000000001</v>
      </c>
      <c r="L185" s="25">
        <v>0.14280000000000001</v>
      </c>
      <c r="M185" s="25">
        <v>0.14230000000000001</v>
      </c>
      <c r="N185" s="25">
        <v>0.14230000000000001</v>
      </c>
      <c r="O185" s="25">
        <v>0.14230000000000001</v>
      </c>
      <c r="P185" s="25">
        <v>0.13980000000000001</v>
      </c>
      <c r="Q185" s="25">
        <v>0.13730000000000001</v>
      </c>
      <c r="R185" s="25">
        <v>0.13730000000000001</v>
      </c>
      <c r="S185" s="25">
        <v>0.13730000000000001</v>
      </c>
      <c r="T185" s="25">
        <v>0.13730000000000001</v>
      </c>
      <c r="U185" s="25">
        <v>0.13880000000000001</v>
      </c>
      <c r="V185" s="25">
        <v>0.14080000000000001</v>
      </c>
      <c r="W185" s="25">
        <v>0.14080000000000001</v>
      </c>
      <c r="X185" s="25">
        <v>0.14330000000000001</v>
      </c>
      <c r="Y185" s="25">
        <v>0.14330000000000001</v>
      </c>
      <c r="Z185" s="25">
        <v>0.13830000000000001</v>
      </c>
      <c r="AA185" s="25">
        <v>0.13830000000000001</v>
      </c>
      <c r="AB185" s="25">
        <v>0.13830000000000001</v>
      </c>
      <c r="AC185" s="25">
        <v>0.13830000000000001</v>
      </c>
      <c r="AD185" s="25">
        <v>0.13830000000000001</v>
      </c>
      <c r="AE185" s="25">
        <v>0.1363</v>
      </c>
      <c r="AF185">
        <f t="shared" si="2"/>
        <v>0.14013333333333339</v>
      </c>
    </row>
    <row r="186" spans="1:32" x14ac:dyDescent="0.25">
      <c r="A186" s="23">
        <v>42583</v>
      </c>
      <c r="B186" s="24">
        <v>0.1384</v>
      </c>
      <c r="C186" s="25">
        <v>0.1384</v>
      </c>
      <c r="D186" s="25">
        <v>0.1384</v>
      </c>
      <c r="E186" s="25">
        <v>0.1404</v>
      </c>
      <c r="F186" s="25">
        <v>0.1409</v>
      </c>
      <c r="G186" s="25">
        <v>0.1414</v>
      </c>
      <c r="H186" s="25">
        <v>0.1414</v>
      </c>
      <c r="I186" s="25">
        <v>0.1424</v>
      </c>
      <c r="J186" s="25">
        <v>0.1424</v>
      </c>
      <c r="K186" s="25">
        <v>0.1424</v>
      </c>
      <c r="L186" s="25">
        <v>0.1424</v>
      </c>
      <c r="M186" s="25">
        <v>0.1419</v>
      </c>
      <c r="N186" s="25">
        <v>0.1419</v>
      </c>
      <c r="O186" s="25">
        <v>0.1419</v>
      </c>
      <c r="P186" s="25">
        <v>0.1394</v>
      </c>
      <c r="Q186" s="25">
        <v>0.13689999999999999</v>
      </c>
      <c r="R186" s="25">
        <v>0.13689999999999999</v>
      </c>
      <c r="S186" s="25">
        <v>0.13689999999999999</v>
      </c>
      <c r="T186" s="25">
        <v>0.13689999999999999</v>
      </c>
      <c r="U186" s="25">
        <v>0.1384</v>
      </c>
      <c r="V186" s="25">
        <v>0.1404</v>
      </c>
      <c r="W186" s="25">
        <v>0.1404</v>
      </c>
      <c r="X186" s="25">
        <v>0.1429</v>
      </c>
      <c r="Y186" s="25">
        <v>0.1429</v>
      </c>
      <c r="Z186" s="25">
        <v>0.13789999999999999</v>
      </c>
      <c r="AA186" s="25">
        <v>0.13789999999999999</v>
      </c>
      <c r="AB186" s="25">
        <v>0.13789999999999999</v>
      </c>
      <c r="AC186" s="25">
        <v>0.13789999999999999</v>
      </c>
      <c r="AD186" s="25">
        <v>0.13789999999999999</v>
      </c>
      <c r="AE186" s="25">
        <v>0.13589999999999999</v>
      </c>
      <c r="AF186">
        <f t="shared" si="2"/>
        <v>0.13973333333333335</v>
      </c>
    </row>
    <row r="187" spans="1:32" x14ac:dyDescent="0.25">
      <c r="A187" s="23">
        <v>42614</v>
      </c>
      <c r="B187" s="24">
        <v>0.13800000000000001</v>
      </c>
      <c r="C187" s="25">
        <v>0.13800000000000001</v>
      </c>
      <c r="D187" s="25">
        <v>0.13800000000000001</v>
      </c>
      <c r="E187" s="25">
        <v>0.14000000000000001</v>
      </c>
      <c r="F187" s="25">
        <v>0.14050000000000001</v>
      </c>
      <c r="G187" s="25">
        <v>0.14100000000000001</v>
      </c>
      <c r="H187" s="25">
        <v>0.14100000000000001</v>
      </c>
      <c r="I187" s="25">
        <v>0.14200000000000002</v>
      </c>
      <c r="J187" s="25">
        <v>0.14200000000000002</v>
      </c>
      <c r="K187" s="25">
        <v>0.14200000000000002</v>
      </c>
      <c r="L187" s="25">
        <v>0.14200000000000002</v>
      </c>
      <c r="M187" s="25">
        <v>0.14150000000000001</v>
      </c>
      <c r="N187" s="25">
        <v>0.14150000000000001</v>
      </c>
      <c r="O187" s="25">
        <v>0.14150000000000001</v>
      </c>
      <c r="P187" s="25">
        <v>0.13900000000000001</v>
      </c>
      <c r="Q187" s="25">
        <v>0.13650000000000001</v>
      </c>
      <c r="R187" s="25">
        <v>0.13650000000000001</v>
      </c>
      <c r="S187" s="25">
        <v>0.13650000000000001</v>
      </c>
      <c r="T187" s="25">
        <v>0.13650000000000001</v>
      </c>
      <c r="U187" s="25">
        <v>0.13800000000000001</v>
      </c>
      <c r="V187" s="25">
        <v>0.14000000000000001</v>
      </c>
      <c r="W187" s="25">
        <v>0.14000000000000001</v>
      </c>
      <c r="X187" s="25">
        <v>0.14249999999999999</v>
      </c>
      <c r="Y187" s="25">
        <v>0.14249999999999999</v>
      </c>
      <c r="Z187" s="25">
        <v>0.13750000000000001</v>
      </c>
      <c r="AA187" s="25">
        <v>0.13750000000000001</v>
      </c>
      <c r="AB187" s="25">
        <v>0.13750000000000001</v>
      </c>
      <c r="AC187" s="25">
        <v>0.13750000000000001</v>
      </c>
      <c r="AD187" s="25">
        <v>0.13750000000000001</v>
      </c>
      <c r="AE187" s="25">
        <v>0.13550000000000001</v>
      </c>
      <c r="AF187">
        <f t="shared" si="2"/>
        <v>0.13933333333333336</v>
      </c>
    </row>
    <row r="188" spans="1:32" x14ac:dyDescent="0.25">
      <c r="A188" s="23">
        <v>42644</v>
      </c>
      <c r="B188" s="24">
        <v>0.1376</v>
      </c>
      <c r="C188" s="25">
        <v>0.1376</v>
      </c>
      <c r="D188" s="25">
        <v>0.1376</v>
      </c>
      <c r="E188" s="25">
        <v>0.1396</v>
      </c>
      <c r="F188" s="25">
        <v>0.1401</v>
      </c>
      <c r="G188" s="25">
        <v>0.1406</v>
      </c>
      <c r="H188" s="25">
        <v>0.1406</v>
      </c>
      <c r="I188" s="25">
        <v>0.1416</v>
      </c>
      <c r="J188" s="25">
        <v>0.1416</v>
      </c>
      <c r="K188" s="25">
        <v>0.1416</v>
      </c>
      <c r="L188" s="25">
        <v>0.1416</v>
      </c>
      <c r="M188" s="25">
        <v>0.1411</v>
      </c>
      <c r="N188" s="25">
        <v>0.1411</v>
      </c>
      <c r="O188" s="25">
        <v>0.1411</v>
      </c>
      <c r="P188" s="25">
        <v>0.1386</v>
      </c>
      <c r="Q188" s="25">
        <v>0.1361</v>
      </c>
      <c r="R188" s="25">
        <v>0.1361</v>
      </c>
      <c r="S188" s="25">
        <v>0.1361</v>
      </c>
      <c r="T188" s="25">
        <v>0.1361</v>
      </c>
      <c r="U188" s="25">
        <v>0.1376</v>
      </c>
      <c r="V188" s="25">
        <v>0.1396</v>
      </c>
      <c r="W188" s="25">
        <v>0.1396</v>
      </c>
      <c r="X188" s="25">
        <v>0.1421</v>
      </c>
      <c r="Y188" s="25">
        <v>0.1421</v>
      </c>
      <c r="Z188" s="25">
        <v>0.1371</v>
      </c>
      <c r="AA188" s="25">
        <v>0.1371</v>
      </c>
      <c r="AB188" s="25">
        <v>0.1371</v>
      </c>
      <c r="AC188" s="25">
        <v>0.1371</v>
      </c>
      <c r="AD188" s="25">
        <v>0.1371</v>
      </c>
      <c r="AE188" s="25">
        <v>0.1351</v>
      </c>
      <c r="AF188">
        <f t="shared" si="2"/>
        <v>0.13893333333333338</v>
      </c>
    </row>
    <row r="189" spans="1:32" x14ac:dyDescent="0.25">
      <c r="A189" s="23">
        <v>42675</v>
      </c>
      <c r="B189" s="24">
        <v>0.13720000000000002</v>
      </c>
      <c r="C189" s="25">
        <v>0.13720000000000002</v>
      </c>
      <c r="D189" s="25">
        <v>0.13720000000000002</v>
      </c>
      <c r="E189" s="25">
        <v>0.13920000000000002</v>
      </c>
      <c r="F189" s="25">
        <v>0.13970000000000002</v>
      </c>
      <c r="G189" s="25">
        <v>0.14020000000000002</v>
      </c>
      <c r="H189" s="25">
        <v>0.14020000000000002</v>
      </c>
      <c r="I189" s="25">
        <v>0.14120000000000002</v>
      </c>
      <c r="J189" s="25">
        <v>0.14120000000000002</v>
      </c>
      <c r="K189" s="25">
        <v>0.14120000000000002</v>
      </c>
      <c r="L189" s="25">
        <v>0.14120000000000002</v>
      </c>
      <c r="M189" s="25">
        <v>0.14070000000000002</v>
      </c>
      <c r="N189" s="25">
        <v>0.14070000000000002</v>
      </c>
      <c r="O189" s="25">
        <v>0.14070000000000002</v>
      </c>
      <c r="P189" s="25">
        <v>0.13820000000000002</v>
      </c>
      <c r="Q189" s="25">
        <v>0.13570000000000002</v>
      </c>
      <c r="R189" s="25">
        <v>0.13570000000000002</v>
      </c>
      <c r="S189" s="25">
        <v>0.13570000000000002</v>
      </c>
      <c r="T189" s="25">
        <v>0.13570000000000002</v>
      </c>
      <c r="U189" s="25">
        <v>0.13720000000000002</v>
      </c>
      <c r="V189" s="25">
        <v>0.13920000000000002</v>
      </c>
      <c r="W189" s="25">
        <v>0.13920000000000002</v>
      </c>
      <c r="X189" s="25">
        <v>0.14170000000000002</v>
      </c>
      <c r="Y189" s="25">
        <v>0.14170000000000002</v>
      </c>
      <c r="Z189" s="25">
        <v>0.13670000000000002</v>
      </c>
      <c r="AA189" s="25">
        <v>0.13670000000000002</v>
      </c>
      <c r="AB189" s="25">
        <v>0.13670000000000002</v>
      </c>
      <c r="AC189" s="25">
        <v>0.13670000000000002</v>
      </c>
      <c r="AD189" s="25">
        <v>0.13670000000000002</v>
      </c>
      <c r="AE189" s="25">
        <v>0.13470000000000001</v>
      </c>
      <c r="AF189">
        <f t="shared" si="2"/>
        <v>0.13853333333333331</v>
      </c>
    </row>
    <row r="190" spans="1:32" x14ac:dyDescent="0.25">
      <c r="A190" s="23">
        <v>42705</v>
      </c>
      <c r="B190" s="24">
        <v>0.1368</v>
      </c>
      <c r="C190" s="25">
        <v>0.1368</v>
      </c>
      <c r="D190" s="25">
        <v>0.1368</v>
      </c>
      <c r="E190" s="25">
        <v>0.13880000000000001</v>
      </c>
      <c r="F190" s="25">
        <v>0.13930000000000001</v>
      </c>
      <c r="G190" s="25">
        <v>0.13980000000000001</v>
      </c>
      <c r="H190" s="25">
        <v>0.13980000000000001</v>
      </c>
      <c r="I190" s="25">
        <v>0.14080000000000001</v>
      </c>
      <c r="J190" s="25">
        <v>0.14080000000000001</v>
      </c>
      <c r="K190" s="25">
        <v>0.14080000000000001</v>
      </c>
      <c r="L190" s="25">
        <v>0.14080000000000001</v>
      </c>
      <c r="M190" s="25">
        <v>0.14030000000000001</v>
      </c>
      <c r="N190" s="25">
        <v>0.14030000000000001</v>
      </c>
      <c r="O190" s="25">
        <v>0.14030000000000001</v>
      </c>
      <c r="P190" s="25">
        <v>0.13780000000000001</v>
      </c>
      <c r="Q190" s="25">
        <v>0.1353</v>
      </c>
      <c r="R190" s="25">
        <v>0.1353</v>
      </c>
      <c r="S190" s="25">
        <v>0.1353</v>
      </c>
      <c r="T190" s="25">
        <v>0.1353</v>
      </c>
      <c r="U190" s="25">
        <v>0.1368</v>
      </c>
      <c r="V190" s="25">
        <v>0.13880000000000001</v>
      </c>
      <c r="W190" s="25">
        <v>0.13880000000000001</v>
      </c>
      <c r="X190" s="25">
        <v>0.14130000000000001</v>
      </c>
      <c r="Y190" s="25">
        <v>0.14130000000000001</v>
      </c>
      <c r="Z190" s="25">
        <v>0.1363</v>
      </c>
      <c r="AA190" s="25">
        <v>0.1363</v>
      </c>
      <c r="AB190" s="25">
        <v>0.1363</v>
      </c>
      <c r="AC190" s="25">
        <v>0.1363</v>
      </c>
      <c r="AD190" s="25">
        <v>0.1363</v>
      </c>
      <c r="AE190" s="25">
        <v>0.1343</v>
      </c>
      <c r="AF190">
        <f t="shared" si="2"/>
        <v>0.1381333333333333</v>
      </c>
    </row>
    <row r="191" spans="1:32" x14ac:dyDescent="0.25">
      <c r="A191" s="23">
        <v>42736</v>
      </c>
      <c r="B191" s="24">
        <v>0.13639999999999999</v>
      </c>
      <c r="C191" s="25">
        <v>0.13639999999999999</v>
      </c>
      <c r="D191" s="25">
        <v>0.13639999999999999</v>
      </c>
      <c r="E191" s="25">
        <v>0.1384</v>
      </c>
      <c r="F191" s="25">
        <v>0.1389</v>
      </c>
      <c r="G191" s="25">
        <v>0.1394</v>
      </c>
      <c r="H191" s="25">
        <v>0.1394</v>
      </c>
      <c r="I191" s="25">
        <v>0.1404</v>
      </c>
      <c r="J191" s="25">
        <v>0.1404</v>
      </c>
      <c r="K191" s="25">
        <v>0.1404</v>
      </c>
      <c r="L191" s="25">
        <v>0.1404</v>
      </c>
      <c r="M191" s="25">
        <v>0.1399</v>
      </c>
      <c r="N191" s="25">
        <v>0.1399</v>
      </c>
      <c r="O191" s="25">
        <v>0.1399</v>
      </c>
      <c r="P191" s="25">
        <v>0.13739999999999999</v>
      </c>
      <c r="Q191" s="25">
        <v>0.13490000000000002</v>
      </c>
      <c r="R191" s="25">
        <v>0.13490000000000002</v>
      </c>
      <c r="S191" s="25">
        <v>0.13490000000000002</v>
      </c>
      <c r="T191" s="25">
        <v>0.13490000000000002</v>
      </c>
      <c r="U191" s="25">
        <v>0.13639999999999999</v>
      </c>
      <c r="V191" s="25">
        <v>0.1384</v>
      </c>
      <c r="W191" s="25">
        <v>0.1384</v>
      </c>
      <c r="X191" s="25">
        <v>0.1409</v>
      </c>
      <c r="Y191" s="25">
        <v>0.1409</v>
      </c>
      <c r="Z191" s="25">
        <v>0.13589999999999999</v>
      </c>
      <c r="AA191" s="25">
        <v>0.13589999999999999</v>
      </c>
      <c r="AB191" s="25">
        <v>0.13589999999999999</v>
      </c>
      <c r="AC191" s="25">
        <v>0.13589999999999999</v>
      </c>
      <c r="AD191" s="25">
        <v>0.13589999999999999</v>
      </c>
      <c r="AE191" s="25">
        <v>0.13390000000000002</v>
      </c>
      <c r="AF191">
        <f t="shared" si="2"/>
        <v>0.13773333333333329</v>
      </c>
    </row>
    <row r="192" spans="1:32" x14ac:dyDescent="0.25">
      <c r="A192" s="23">
        <v>42767</v>
      </c>
      <c r="B192" s="24">
        <v>0.13600000000000001</v>
      </c>
      <c r="C192" s="25">
        <v>0.13600000000000001</v>
      </c>
      <c r="D192" s="25">
        <v>0.13600000000000001</v>
      </c>
      <c r="E192" s="25">
        <v>0.13800000000000001</v>
      </c>
      <c r="F192" s="25">
        <v>0.13850000000000001</v>
      </c>
      <c r="G192" s="25">
        <v>0.13900000000000001</v>
      </c>
      <c r="H192" s="25">
        <v>0.13900000000000001</v>
      </c>
      <c r="I192" s="25">
        <v>0.14000000000000001</v>
      </c>
      <c r="J192" s="25">
        <v>0.14000000000000001</v>
      </c>
      <c r="K192" s="25">
        <v>0.14000000000000001</v>
      </c>
      <c r="L192" s="25">
        <v>0.14000000000000001</v>
      </c>
      <c r="M192" s="25">
        <v>0.13950000000000001</v>
      </c>
      <c r="N192" s="25">
        <v>0.13950000000000001</v>
      </c>
      <c r="O192" s="25">
        <v>0.13950000000000001</v>
      </c>
      <c r="P192" s="25">
        <v>0.13700000000000001</v>
      </c>
      <c r="Q192" s="25">
        <v>0.13450000000000001</v>
      </c>
      <c r="R192" s="25">
        <v>0.13450000000000001</v>
      </c>
      <c r="S192" s="25">
        <v>0.13450000000000001</v>
      </c>
      <c r="T192" s="25">
        <v>0.13450000000000001</v>
      </c>
      <c r="U192" s="25">
        <v>0.13600000000000001</v>
      </c>
      <c r="V192" s="25">
        <v>0.13800000000000001</v>
      </c>
      <c r="W192" s="25">
        <v>0.13800000000000001</v>
      </c>
      <c r="X192" s="25">
        <v>0.14050000000000001</v>
      </c>
      <c r="Y192" s="25">
        <v>0.14050000000000001</v>
      </c>
      <c r="Z192" s="25">
        <v>0.13550000000000001</v>
      </c>
      <c r="AA192" s="25">
        <v>0.13550000000000001</v>
      </c>
      <c r="AB192" s="25">
        <v>0.13550000000000001</v>
      </c>
      <c r="AC192" s="25">
        <v>0.13550000000000001</v>
      </c>
      <c r="AD192" s="25">
        <v>0.13550000000000001</v>
      </c>
      <c r="AE192" s="25">
        <v>0.13350000000000001</v>
      </c>
      <c r="AF192">
        <f t="shared" si="2"/>
        <v>0.13733333333333334</v>
      </c>
    </row>
    <row r="193" spans="1:32" x14ac:dyDescent="0.25">
      <c r="A193" s="23">
        <v>42795</v>
      </c>
      <c r="B193" s="24">
        <v>0.1356</v>
      </c>
      <c r="C193" s="25">
        <v>0.1356</v>
      </c>
      <c r="D193" s="25">
        <v>0.1356</v>
      </c>
      <c r="E193" s="25">
        <v>0.1376</v>
      </c>
      <c r="F193" s="25">
        <v>0.1381</v>
      </c>
      <c r="G193" s="25">
        <v>0.1386</v>
      </c>
      <c r="H193" s="25">
        <v>0.1386</v>
      </c>
      <c r="I193" s="25">
        <v>0.1396</v>
      </c>
      <c r="J193" s="25">
        <v>0.1396</v>
      </c>
      <c r="K193" s="25">
        <v>0.1396</v>
      </c>
      <c r="L193" s="25">
        <v>0.1396</v>
      </c>
      <c r="M193" s="25">
        <v>0.1391</v>
      </c>
      <c r="N193" s="25">
        <v>0.1391</v>
      </c>
      <c r="O193" s="25">
        <v>0.1391</v>
      </c>
      <c r="P193" s="25">
        <v>0.1366</v>
      </c>
      <c r="Q193" s="25">
        <v>0.1341</v>
      </c>
      <c r="R193" s="25">
        <v>0.1341</v>
      </c>
      <c r="S193" s="25">
        <v>0.1341</v>
      </c>
      <c r="T193" s="25">
        <v>0.1341</v>
      </c>
      <c r="U193" s="25">
        <v>0.1356</v>
      </c>
      <c r="V193" s="25">
        <v>0.1376</v>
      </c>
      <c r="W193" s="25">
        <v>0.1376</v>
      </c>
      <c r="X193" s="25">
        <v>0.1401</v>
      </c>
      <c r="Y193" s="25">
        <v>0.1401</v>
      </c>
      <c r="Z193" s="25">
        <v>0.1351</v>
      </c>
      <c r="AA193" s="25">
        <v>0.1351</v>
      </c>
      <c r="AB193" s="25">
        <v>0.1351</v>
      </c>
      <c r="AC193" s="25">
        <v>0.1351</v>
      </c>
      <c r="AD193" s="25">
        <v>0.1351</v>
      </c>
      <c r="AE193" s="25">
        <v>0.1331</v>
      </c>
      <c r="AF193">
        <f t="shared" si="2"/>
        <v>0.13693333333333332</v>
      </c>
    </row>
    <row r="194" spans="1:32" x14ac:dyDescent="0.25">
      <c r="A194" s="23">
        <v>42826</v>
      </c>
      <c r="B194" s="24">
        <v>0.13520000000000001</v>
      </c>
      <c r="C194" s="25">
        <v>0.13520000000000001</v>
      </c>
      <c r="D194" s="25">
        <v>0.13520000000000001</v>
      </c>
      <c r="E194" s="25">
        <v>0.13720000000000002</v>
      </c>
      <c r="F194" s="25">
        <v>0.13770000000000002</v>
      </c>
      <c r="G194" s="25">
        <v>0.13820000000000002</v>
      </c>
      <c r="H194" s="25">
        <v>0.13820000000000002</v>
      </c>
      <c r="I194" s="25">
        <v>0.13920000000000002</v>
      </c>
      <c r="J194" s="25">
        <v>0.13920000000000002</v>
      </c>
      <c r="K194" s="25">
        <v>0.13920000000000002</v>
      </c>
      <c r="L194" s="25">
        <v>0.13920000000000002</v>
      </c>
      <c r="M194" s="25">
        <v>0.13870000000000002</v>
      </c>
      <c r="N194" s="25">
        <v>0.13870000000000002</v>
      </c>
      <c r="O194" s="25">
        <v>0.13870000000000002</v>
      </c>
      <c r="P194" s="25">
        <v>0.13620000000000002</v>
      </c>
      <c r="Q194" s="25">
        <v>0.13370000000000001</v>
      </c>
      <c r="R194" s="25">
        <v>0.13370000000000001</v>
      </c>
      <c r="S194" s="25">
        <v>0.13370000000000001</v>
      </c>
      <c r="T194" s="25">
        <v>0.13370000000000001</v>
      </c>
      <c r="U194" s="25">
        <v>0.13520000000000001</v>
      </c>
      <c r="V194" s="25">
        <v>0.13720000000000002</v>
      </c>
      <c r="W194" s="25">
        <v>0.13720000000000002</v>
      </c>
      <c r="X194" s="25">
        <v>0.13970000000000002</v>
      </c>
      <c r="Y194" s="25">
        <v>0.13970000000000002</v>
      </c>
      <c r="Z194" s="25">
        <v>0.13470000000000001</v>
      </c>
      <c r="AA194" s="25">
        <v>0.13470000000000001</v>
      </c>
      <c r="AB194" s="25">
        <v>0.13470000000000001</v>
      </c>
      <c r="AC194" s="25">
        <v>0.13470000000000001</v>
      </c>
      <c r="AD194" s="25">
        <v>0.13470000000000001</v>
      </c>
      <c r="AE194" s="25">
        <v>0.13270000000000001</v>
      </c>
      <c r="AF194">
        <f t="shared" si="2"/>
        <v>0.13653333333333337</v>
      </c>
    </row>
    <row r="195" spans="1:32" x14ac:dyDescent="0.25">
      <c r="A195" s="23">
        <v>42856</v>
      </c>
      <c r="B195" s="24">
        <v>0.1348</v>
      </c>
      <c r="C195" s="25">
        <v>0.1348</v>
      </c>
      <c r="D195" s="25">
        <v>0.1348</v>
      </c>
      <c r="E195" s="25">
        <v>0.1368</v>
      </c>
      <c r="F195" s="25">
        <v>0.13730000000000001</v>
      </c>
      <c r="G195" s="25">
        <v>0.13780000000000001</v>
      </c>
      <c r="H195" s="25">
        <v>0.13780000000000001</v>
      </c>
      <c r="I195" s="25">
        <v>0.13880000000000001</v>
      </c>
      <c r="J195" s="25">
        <v>0.13880000000000001</v>
      </c>
      <c r="K195" s="25">
        <v>0.13880000000000001</v>
      </c>
      <c r="L195" s="25">
        <v>0.13880000000000001</v>
      </c>
      <c r="M195" s="25">
        <v>0.13830000000000001</v>
      </c>
      <c r="N195" s="25">
        <v>0.13830000000000001</v>
      </c>
      <c r="O195" s="25">
        <v>0.13830000000000001</v>
      </c>
      <c r="P195" s="25">
        <v>0.1358</v>
      </c>
      <c r="Q195" s="25">
        <v>0.1333</v>
      </c>
      <c r="R195" s="25">
        <v>0.1333</v>
      </c>
      <c r="S195" s="25">
        <v>0.1333</v>
      </c>
      <c r="T195" s="25">
        <v>0.1333</v>
      </c>
      <c r="U195" s="25">
        <v>0.1348</v>
      </c>
      <c r="V195" s="25">
        <v>0.1368</v>
      </c>
      <c r="W195" s="25">
        <v>0.1368</v>
      </c>
      <c r="X195" s="25">
        <v>0.13930000000000001</v>
      </c>
      <c r="Y195" s="25">
        <v>0.13930000000000001</v>
      </c>
      <c r="Z195" s="25">
        <v>0.1343</v>
      </c>
      <c r="AA195" s="25">
        <v>0.1343</v>
      </c>
      <c r="AB195" s="25">
        <v>0.1343</v>
      </c>
      <c r="AC195" s="25">
        <v>0.1343</v>
      </c>
      <c r="AD195" s="25">
        <v>0.1343</v>
      </c>
      <c r="AE195" s="25">
        <v>0.1323</v>
      </c>
      <c r="AF195">
        <f t="shared" si="2"/>
        <v>0.13613333333333338</v>
      </c>
    </row>
    <row r="196" spans="1:32" x14ac:dyDescent="0.25">
      <c r="A196" s="23">
        <v>42887</v>
      </c>
      <c r="B196" s="24">
        <v>0.13440000000000002</v>
      </c>
      <c r="C196" s="25">
        <v>0.13440000000000002</v>
      </c>
      <c r="D196" s="25">
        <v>0.13440000000000002</v>
      </c>
      <c r="E196" s="25">
        <v>0.13639999999999999</v>
      </c>
      <c r="F196" s="25">
        <v>0.13689999999999999</v>
      </c>
      <c r="G196" s="25">
        <v>0.13739999999999999</v>
      </c>
      <c r="H196" s="25">
        <v>0.13739999999999999</v>
      </c>
      <c r="I196" s="25">
        <v>0.1384</v>
      </c>
      <c r="J196" s="25">
        <v>0.1384</v>
      </c>
      <c r="K196" s="25">
        <v>0.1384</v>
      </c>
      <c r="L196" s="25">
        <v>0.1384</v>
      </c>
      <c r="M196" s="25">
        <v>0.13789999999999999</v>
      </c>
      <c r="N196" s="25">
        <v>0.13789999999999999</v>
      </c>
      <c r="O196" s="25">
        <v>0.13789999999999999</v>
      </c>
      <c r="P196" s="25">
        <v>0.13540000000000002</v>
      </c>
      <c r="Q196" s="25">
        <v>0.13290000000000002</v>
      </c>
      <c r="R196" s="25">
        <v>0.13290000000000002</v>
      </c>
      <c r="S196" s="25">
        <v>0.13290000000000002</v>
      </c>
      <c r="T196" s="25">
        <v>0.13290000000000002</v>
      </c>
      <c r="U196" s="25">
        <v>0.13440000000000002</v>
      </c>
      <c r="V196" s="25">
        <v>0.13639999999999999</v>
      </c>
      <c r="W196" s="25">
        <v>0.13639999999999999</v>
      </c>
      <c r="X196" s="25">
        <v>0.1389</v>
      </c>
      <c r="Y196" s="25">
        <v>0.1389</v>
      </c>
      <c r="Z196" s="25">
        <v>0.13390000000000002</v>
      </c>
      <c r="AA196" s="25">
        <v>0.13390000000000002</v>
      </c>
      <c r="AB196" s="25">
        <v>0.13390000000000002</v>
      </c>
      <c r="AC196" s="25">
        <v>0.13390000000000002</v>
      </c>
      <c r="AD196" s="25">
        <v>0.13390000000000002</v>
      </c>
      <c r="AE196" s="25">
        <v>0.13190000000000002</v>
      </c>
      <c r="AF196">
        <f t="shared" ref="AF196:AF241" si="3">AVERAGE(B196:AE196)</f>
        <v>0.1357333333333334</v>
      </c>
    </row>
    <row r="197" spans="1:32" x14ac:dyDescent="0.25">
      <c r="A197" s="23">
        <v>42917</v>
      </c>
      <c r="B197" s="24">
        <v>0.13400000000000001</v>
      </c>
      <c r="C197" s="25">
        <v>0.13400000000000001</v>
      </c>
      <c r="D197" s="25">
        <v>0.13400000000000001</v>
      </c>
      <c r="E197" s="25">
        <v>0.13600000000000001</v>
      </c>
      <c r="F197" s="25">
        <v>0.13650000000000001</v>
      </c>
      <c r="G197" s="25">
        <v>0.13700000000000001</v>
      </c>
      <c r="H197" s="25">
        <v>0.13700000000000001</v>
      </c>
      <c r="I197" s="25">
        <v>0.13800000000000001</v>
      </c>
      <c r="J197" s="25">
        <v>0.13800000000000001</v>
      </c>
      <c r="K197" s="25">
        <v>0.13800000000000001</v>
      </c>
      <c r="L197" s="25">
        <v>0.13800000000000001</v>
      </c>
      <c r="M197" s="25">
        <v>0.13750000000000001</v>
      </c>
      <c r="N197" s="25">
        <v>0.13750000000000001</v>
      </c>
      <c r="O197" s="25">
        <v>0.13750000000000001</v>
      </c>
      <c r="P197" s="25">
        <v>0.13500000000000001</v>
      </c>
      <c r="Q197" s="25">
        <v>0.13250000000000001</v>
      </c>
      <c r="R197" s="25">
        <v>0.13250000000000001</v>
      </c>
      <c r="S197" s="25">
        <v>0.13250000000000001</v>
      </c>
      <c r="T197" s="25">
        <v>0.13250000000000001</v>
      </c>
      <c r="U197" s="25">
        <v>0.13400000000000001</v>
      </c>
      <c r="V197" s="25">
        <v>0.13600000000000001</v>
      </c>
      <c r="W197" s="25">
        <v>0.13600000000000001</v>
      </c>
      <c r="X197" s="25">
        <v>0.13850000000000001</v>
      </c>
      <c r="Y197" s="25">
        <v>0.13850000000000001</v>
      </c>
      <c r="Z197" s="25">
        <v>0.13350000000000001</v>
      </c>
      <c r="AA197" s="25">
        <v>0.13350000000000001</v>
      </c>
      <c r="AB197" s="25">
        <v>0.13350000000000001</v>
      </c>
      <c r="AC197" s="25">
        <v>0.13350000000000001</v>
      </c>
      <c r="AD197" s="25">
        <v>0.13350000000000001</v>
      </c>
      <c r="AE197" s="25">
        <v>0.13150000000000001</v>
      </c>
      <c r="AF197">
        <f t="shared" si="3"/>
        <v>0.13533333333333336</v>
      </c>
    </row>
    <row r="198" spans="1:32" x14ac:dyDescent="0.25">
      <c r="A198" s="23">
        <v>42948</v>
      </c>
      <c r="B198" s="24">
        <v>0.1336</v>
      </c>
      <c r="C198" s="25">
        <v>0.1336</v>
      </c>
      <c r="D198" s="25">
        <v>0.1336</v>
      </c>
      <c r="E198" s="25">
        <v>0.1356</v>
      </c>
      <c r="F198" s="25">
        <v>0.1361</v>
      </c>
      <c r="G198" s="25">
        <v>0.1366</v>
      </c>
      <c r="H198" s="25">
        <v>0.1366</v>
      </c>
      <c r="I198" s="25">
        <v>0.1376</v>
      </c>
      <c r="J198" s="25">
        <v>0.1376</v>
      </c>
      <c r="K198" s="25">
        <v>0.1376</v>
      </c>
      <c r="L198" s="25">
        <v>0.1376</v>
      </c>
      <c r="M198" s="25">
        <v>0.1371</v>
      </c>
      <c r="N198" s="25">
        <v>0.1371</v>
      </c>
      <c r="O198" s="25">
        <v>0.1371</v>
      </c>
      <c r="P198" s="25">
        <v>0.1346</v>
      </c>
      <c r="Q198" s="25">
        <v>0.1321</v>
      </c>
      <c r="R198" s="25">
        <v>0.1321</v>
      </c>
      <c r="S198" s="25">
        <v>0.1321</v>
      </c>
      <c r="T198" s="25">
        <v>0.1321</v>
      </c>
      <c r="U198" s="25">
        <v>0.1336</v>
      </c>
      <c r="V198" s="25">
        <v>0.1356</v>
      </c>
      <c r="W198" s="25">
        <v>0.1356</v>
      </c>
      <c r="X198" s="25">
        <v>0.1381</v>
      </c>
      <c r="Y198" s="25">
        <v>0.1381</v>
      </c>
      <c r="Z198" s="25">
        <v>0.1331</v>
      </c>
      <c r="AA198" s="25">
        <v>0.1331</v>
      </c>
      <c r="AB198" s="25">
        <v>0.1331</v>
      </c>
      <c r="AC198" s="25">
        <v>0.1331</v>
      </c>
      <c r="AD198" s="25">
        <v>0.1331</v>
      </c>
      <c r="AE198" s="25">
        <v>0.13109999999999999</v>
      </c>
      <c r="AF198">
        <f t="shared" si="3"/>
        <v>0.13493333333333329</v>
      </c>
    </row>
    <row r="199" spans="1:32" x14ac:dyDescent="0.25">
      <c r="A199" s="23">
        <v>42979</v>
      </c>
      <c r="B199" s="24">
        <v>0.13320000000000001</v>
      </c>
      <c r="C199" s="25">
        <v>0.13320000000000001</v>
      </c>
      <c r="D199" s="25">
        <v>0.13320000000000001</v>
      </c>
      <c r="E199" s="25">
        <v>0.13520000000000001</v>
      </c>
      <c r="F199" s="25">
        <v>0.13570000000000002</v>
      </c>
      <c r="G199" s="25">
        <v>0.13620000000000002</v>
      </c>
      <c r="H199" s="25">
        <v>0.13620000000000002</v>
      </c>
      <c r="I199" s="25">
        <v>0.13720000000000002</v>
      </c>
      <c r="J199" s="25">
        <v>0.13720000000000002</v>
      </c>
      <c r="K199" s="25">
        <v>0.13720000000000002</v>
      </c>
      <c r="L199" s="25">
        <v>0.13720000000000002</v>
      </c>
      <c r="M199" s="25">
        <v>0.13670000000000002</v>
      </c>
      <c r="N199" s="25">
        <v>0.13670000000000002</v>
      </c>
      <c r="O199" s="25">
        <v>0.13670000000000002</v>
      </c>
      <c r="P199" s="25">
        <v>0.13420000000000001</v>
      </c>
      <c r="Q199" s="25">
        <v>0.13170000000000001</v>
      </c>
      <c r="R199" s="25">
        <v>0.13170000000000001</v>
      </c>
      <c r="S199" s="25">
        <v>0.13170000000000001</v>
      </c>
      <c r="T199" s="25">
        <v>0.13170000000000001</v>
      </c>
      <c r="U199" s="25">
        <v>0.13320000000000001</v>
      </c>
      <c r="V199" s="25">
        <v>0.13520000000000001</v>
      </c>
      <c r="W199" s="25">
        <v>0.13520000000000001</v>
      </c>
      <c r="X199" s="25">
        <v>0.13770000000000002</v>
      </c>
      <c r="Y199" s="25">
        <v>0.13770000000000002</v>
      </c>
      <c r="Z199" s="25">
        <v>0.13270000000000001</v>
      </c>
      <c r="AA199" s="25">
        <v>0.13270000000000001</v>
      </c>
      <c r="AB199" s="25">
        <v>0.13270000000000001</v>
      </c>
      <c r="AC199" s="25">
        <v>0.13270000000000001</v>
      </c>
      <c r="AD199" s="25">
        <v>0.13270000000000001</v>
      </c>
      <c r="AE199" s="25">
        <v>0.13070000000000001</v>
      </c>
      <c r="AF199">
        <f t="shared" si="3"/>
        <v>0.13453333333333331</v>
      </c>
    </row>
    <row r="200" spans="1:32" x14ac:dyDescent="0.25">
      <c r="A200" s="23">
        <v>43009</v>
      </c>
      <c r="B200" s="24">
        <v>0.1328</v>
      </c>
      <c r="C200" s="25">
        <v>0.1328</v>
      </c>
      <c r="D200" s="25">
        <v>0.1328</v>
      </c>
      <c r="E200" s="25">
        <v>0.1348</v>
      </c>
      <c r="F200" s="25">
        <v>0.1353</v>
      </c>
      <c r="G200" s="25">
        <v>0.1358</v>
      </c>
      <c r="H200" s="25">
        <v>0.1358</v>
      </c>
      <c r="I200" s="25">
        <v>0.1368</v>
      </c>
      <c r="J200" s="25">
        <v>0.1368</v>
      </c>
      <c r="K200" s="25">
        <v>0.1368</v>
      </c>
      <c r="L200" s="25">
        <v>0.1368</v>
      </c>
      <c r="M200" s="25">
        <v>0.1363</v>
      </c>
      <c r="N200" s="25">
        <v>0.1363</v>
      </c>
      <c r="O200" s="25">
        <v>0.1363</v>
      </c>
      <c r="P200" s="25">
        <v>0.1338</v>
      </c>
      <c r="Q200" s="25">
        <v>0.1313</v>
      </c>
      <c r="R200" s="25">
        <v>0.1313</v>
      </c>
      <c r="S200" s="25">
        <v>0.1313</v>
      </c>
      <c r="T200" s="25">
        <v>0.1313</v>
      </c>
      <c r="U200" s="25">
        <v>0.1328</v>
      </c>
      <c r="V200" s="25">
        <v>0.1348</v>
      </c>
      <c r="W200" s="25">
        <v>0.1348</v>
      </c>
      <c r="X200" s="25">
        <v>0.13730000000000001</v>
      </c>
      <c r="Y200" s="25">
        <v>0.13730000000000001</v>
      </c>
      <c r="Z200" s="25">
        <v>0.1323</v>
      </c>
      <c r="AA200" s="25">
        <v>0.1323</v>
      </c>
      <c r="AB200" s="25">
        <v>0.1323</v>
      </c>
      <c r="AC200" s="25">
        <v>0.1323</v>
      </c>
      <c r="AD200" s="25">
        <v>0.1323</v>
      </c>
      <c r="AE200" s="25">
        <v>0.1303</v>
      </c>
      <c r="AF200">
        <f t="shared" si="3"/>
        <v>0.1341333333333333</v>
      </c>
    </row>
    <row r="201" spans="1:32" x14ac:dyDescent="0.25">
      <c r="A201" s="23">
        <v>43040</v>
      </c>
      <c r="B201" s="24">
        <v>0.13240000000000002</v>
      </c>
      <c r="C201" s="25">
        <v>0.13240000000000002</v>
      </c>
      <c r="D201" s="25">
        <v>0.13240000000000002</v>
      </c>
      <c r="E201" s="25">
        <v>0.13440000000000002</v>
      </c>
      <c r="F201" s="25">
        <v>0.13490000000000002</v>
      </c>
      <c r="G201" s="25">
        <v>0.13540000000000002</v>
      </c>
      <c r="H201" s="25">
        <v>0.13540000000000002</v>
      </c>
      <c r="I201" s="25">
        <v>0.13639999999999999</v>
      </c>
      <c r="J201" s="25">
        <v>0.13639999999999999</v>
      </c>
      <c r="K201" s="25">
        <v>0.13639999999999999</v>
      </c>
      <c r="L201" s="25">
        <v>0.13639999999999999</v>
      </c>
      <c r="M201" s="25">
        <v>0.13589999999999999</v>
      </c>
      <c r="N201" s="25">
        <v>0.13589999999999999</v>
      </c>
      <c r="O201" s="25">
        <v>0.13589999999999999</v>
      </c>
      <c r="P201" s="25">
        <v>0.13340000000000002</v>
      </c>
      <c r="Q201" s="25">
        <v>0.13090000000000002</v>
      </c>
      <c r="R201" s="25">
        <v>0.13090000000000002</v>
      </c>
      <c r="S201" s="25">
        <v>0.13090000000000002</v>
      </c>
      <c r="T201" s="25">
        <v>0.13090000000000002</v>
      </c>
      <c r="U201" s="25">
        <v>0.13240000000000002</v>
      </c>
      <c r="V201" s="25">
        <v>0.13440000000000002</v>
      </c>
      <c r="W201" s="25">
        <v>0.13440000000000002</v>
      </c>
      <c r="X201" s="25">
        <v>0.13689999999999999</v>
      </c>
      <c r="Y201" s="25">
        <v>0.13689999999999999</v>
      </c>
      <c r="Z201" s="25">
        <v>0.13190000000000002</v>
      </c>
      <c r="AA201" s="25">
        <v>0.13190000000000002</v>
      </c>
      <c r="AB201" s="25">
        <v>0.13190000000000002</v>
      </c>
      <c r="AC201" s="25">
        <v>0.13190000000000002</v>
      </c>
      <c r="AD201" s="25">
        <v>0.13190000000000002</v>
      </c>
      <c r="AE201" s="25">
        <v>0.12990000000000002</v>
      </c>
      <c r="AF201">
        <f t="shared" si="3"/>
        <v>0.13373333333333329</v>
      </c>
    </row>
    <row r="202" spans="1:32" x14ac:dyDescent="0.25">
      <c r="A202" s="23">
        <v>43070</v>
      </c>
      <c r="B202" s="24">
        <v>0.13200000000000001</v>
      </c>
      <c r="C202" s="25">
        <v>0.13200000000000001</v>
      </c>
      <c r="D202" s="25">
        <v>0.13200000000000001</v>
      </c>
      <c r="E202" s="25">
        <v>0.13400000000000001</v>
      </c>
      <c r="F202" s="25">
        <v>0.13450000000000001</v>
      </c>
      <c r="G202" s="25">
        <v>0.13500000000000001</v>
      </c>
      <c r="H202" s="25">
        <v>0.13500000000000001</v>
      </c>
      <c r="I202" s="25">
        <v>0.13600000000000001</v>
      </c>
      <c r="J202" s="25">
        <v>0.13600000000000001</v>
      </c>
      <c r="K202" s="25">
        <v>0.13600000000000001</v>
      </c>
      <c r="L202" s="25">
        <v>0.13600000000000001</v>
      </c>
      <c r="M202" s="25">
        <v>0.13550000000000001</v>
      </c>
      <c r="N202" s="25">
        <v>0.13550000000000001</v>
      </c>
      <c r="O202" s="25">
        <v>0.13550000000000001</v>
      </c>
      <c r="P202" s="25">
        <v>0.13300000000000001</v>
      </c>
      <c r="Q202" s="25">
        <v>0.1305</v>
      </c>
      <c r="R202" s="25">
        <v>0.1305</v>
      </c>
      <c r="S202" s="25">
        <v>0.1305</v>
      </c>
      <c r="T202" s="25">
        <v>0.1305</v>
      </c>
      <c r="U202" s="25">
        <v>0.13200000000000001</v>
      </c>
      <c r="V202" s="25">
        <v>0.13400000000000001</v>
      </c>
      <c r="W202" s="25">
        <v>0.13400000000000001</v>
      </c>
      <c r="X202" s="25">
        <v>0.13650000000000001</v>
      </c>
      <c r="Y202" s="25">
        <v>0.13650000000000001</v>
      </c>
      <c r="Z202" s="25">
        <v>0.13150000000000001</v>
      </c>
      <c r="AA202" s="25">
        <v>0.13150000000000001</v>
      </c>
      <c r="AB202" s="25">
        <v>0.13150000000000001</v>
      </c>
      <c r="AC202" s="25">
        <v>0.13150000000000001</v>
      </c>
      <c r="AD202" s="25">
        <v>0.13150000000000001</v>
      </c>
      <c r="AE202" s="25">
        <v>0.1295</v>
      </c>
      <c r="AF202">
        <f t="shared" si="3"/>
        <v>0.13333333333333333</v>
      </c>
    </row>
    <row r="203" spans="1:32" x14ac:dyDescent="0.25">
      <c r="A203" s="23">
        <v>43101</v>
      </c>
      <c r="B203" s="24">
        <v>0.13159999999999999</v>
      </c>
      <c r="C203" s="25">
        <v>0.13159999999999999</v>
      </c>
      <c r="D203" s="25">
        <v>0.13159999999999999</v>
      </c>
      <c r="E203" s="25">
        <v>0.1336</v>
      </c>
      <c r="F203" s="25">
        <v>0.1341</v>
      </c>
      <c r="G203" s="25">
        <v>0.1346</v>
      </c>
      <c r="H203" s="25">
        <v>0.1346</v>
      </c>
      <c r="I203" s="25">
        <v>0.1356</v>
      </c>
      <c r="J203" s="25">
        <v>0.1356</v>
      </c>
      <c r="K203" s="25">
        <v>0.1356</v>
      </c>
      <c r="L203" s="25">
        <v>0.1356</v>
      </c>
      <c r="M203" s="25">
        <v>0.1351</v>
      </c>
      <c r="N203" s="25">
        <v>0.1351</v>
      </c>
      <c r="O203" s="25">
        <v>0.1351</v>
      </c>
      <c r="P203" s="25">
        <v>0.1326</v>
      </c>
      <c r="Q203" s="25">
        <v>0.13009999999999999</v>
      </c>
      <c r="R203" s="25">
        <v>0.13009999999999999</v>
      </c>
      <c r="S203" s="25">
        <v>0.13009999999999999</v>
      </c>
      <c r="T203" s="25">
        <v>0.13009999999999999</v>
      </c>
      <c r="U203" s="25">
        <v>0.13159999999999999</v>
      </c>
      <c r="V203" s="25">
        <v>0.1336</v>
      </c>
      <c r="W203" s="25">
        <v>0.1336</v>
      </c>
      <c r="X203" s="25">
        <v>0.1361</v>
      </c>
      <c r="Y203" s="25">
        <v>0.1361</v>
      </c>
      <c r="Z203" s="25">
        <v>0.13109999999999999</v>
      </c>
      <c r="AA203" s="25">
        <v>0.13109999999999999</v>
      </c>
      <c r="AB203" s="25">
        <v>0.13109999999999999</v>
      </c>
      <c r="AC203" s="25">
        <v>0.13109999999999999</v>
      </c>
      <c r="AD203" s="25">
        <v>0.13109999999999999</v>
      </c>
      <c r="AE203" s="25">
        <v>0.12909999999999999</v>
      </c>
      <c r="AF203">
        <f t="shared" si="3"/>
        <v>0.13293333333333332</v>
      </c>
    </row>
    <row r="204" spans="1:32" x14ac:dyDescent="0.25">
      <c r="A204" s="23">
        <v>43132</v>
      </c>
      <c r="B204" s="24">
        <v>0.13120000000000001</v>
      </c>
      <c r="C204" s="25">
        <v>0.13120000000000001</v>
      </c>
      <c r="D204" s="25">
        <v>0.13120000000000001</v>
      </c>
      <c r="E204" s="25">
        <v>0.13320000000000001</v>
      </c>
      <c r="F204" s="25">
        <v>0.13370000000000001</v>
      </c>
      <c r="G204" s="25">
        <v>0.13420000000000001</v>
      </c>
      <c r="H204" s="25">
        <v>0.13420000000000001</v>
      </c>
      <c r="I204" s="25">
        <v>0.13520000000000001</v>
      </c>
      <c r="J204" s="25">
        <v>0.13520000000000001</v>
      </c>
      <c r="K204" s="25">
        <v>0.13520000000000001</v>
      </c>
      <c r="L204" s="25">
        <v>0.13520000000000001</v>
      </c>
      <c r="M204" s="25">
        <v>0.13470000000000001</v>
      </c>
      <c r="N204" s="25">
        <v>0.13470000000000001</v>
      </c>
      <c r="O204" s="25">
        <v>0.13470000000000001</v>
      </c>
      <c r="P204" s="25">
        <v>0.13220000000000001</v>
      </c>
      <c r="Q204" s="25">
        <v>0.12970000000000001</v>
      </c>
      <c r="R204" s="25">
        <v>0.12970000000000001</v>
      </c>
      <c r="S204" s="25">
        <v>0.12970000000000001</v>
      </c>
      <c r="T204" s="25">
        <v>0.12970000000000001</v>
      </c>
      <c r="U204" s="25">
        <v>0.13120000000000001</v>
      </c>
      <c r="V204" s="25">
        <v>0.13320000000000001</v>
      </c>
      <c r="W204" s="25">
        <v>0.13320000000000001</v>
      </c>
      <c r="X204" s="25">
        <v>0.13570000000000002</v>
      </c>
      <c r="Y204" s="25">
        <v>0.13570000000000002</v>
      </c>
      <c r="Z204" s="25">
        <v>0.13070000000000001</v>
      </c>
      <c r="AA204" s="25">
        <v>0.13070000000000001</v>
      </c>
      <c r="AB204" s="25">
        <v>0.13070000000000001</v>
      </c>
      <c r="AC204" s="25">
        <v>0.13070000000000001</v>
      </c>
      <c r="AD204" s="25">
        <v>0.13070000000000001</v>
      </c>
      <c r="AE204" s="25">
        <v>0.12870000000000001</v>
      </c>
      <c r="AF204">
        <f t="shared" si="3"/>
        <v>0.13253333333333336</v>
      </c>
    </row>
    <row r="205" spans="1:32" x14ac:dyDescent="0.25">
      <c r="A205" s="23">
        <v>43160</v>
      </c>
      <c r="B205" s="24">
        <v>0.1308</v>
      </c>
      <c r="C205" s="25">
        <v>0.1308</v>
      </c>
      <c r="D205" s="25">
        <v>0.1308</v>
      </c>
      <c r="E205" s="25">
        <v>0.1328</v>
      </c>
      <c r="F205" s="25">
        <v>0.1333</v>
      </c>
      <c r="G205" s="25">
        <v>0.1338</v>
      </c>
      <c r="H205" s="25">
        <v>0.1338</v>
      </c>
      <c r="I205" s="25">
        <v>0.1348</v>
      </c>
      <c r="J205" s="25">
        <v>0.1348</v>
      </c>
      <c r="K205" s="25">
        <v>0.1348</v>
      </c>
      <c r="L205" s="25">
        <v>0.1348</v>
      </c>
      <c r="M205" s="25">
        <v>0.1343</v>
      </c>
      <c r="N205" s="25">
        <v>0.1343</v>
      </c>
      <c r="O205" s="25">
        <v>0.1343</v>
      </c>
      <c r="P205" s="25">
        <v>0.1318</v>
      </c>
      <c r="Q205" s="25">
        <v>0.1293</v>
      </c>
      <c r="R205" s="25">
        <v>0.1293</v>
      </c>
      <c r="S205" s="25">
        <v>0.1293</v>
      </c>
      <c r="T205" s="25">
        <v>0.1293</v>
      </c>
      <c r="U205" s="25">
        <v>0.1308</v>
      </c>
      <c r="V205" s="25">
        <v>0.1328</v>
      </c>
      <c r="W205" s="25">
        <v>0.1328</v>
      </c>
      <c r="X205" s="25">
        <v>0.1353</v>
      </c>
      <c r="Y205" s="25">
        <v>0.1353</v>
      </c>
      <c r="Z205" s="25">
        <v>0.1303</v>
      </c>
      <c r="AA205" s="25">
        <v>0.1303</v>
      </c>
      <c r="AB205" s="25">
        <v>0.1303</v>
      </c>
      <c r="AC205" s="25">
        <v>0.1303</v>
      </c>
      <c r="AD205" s="25">
        <v>0.1303</v>
      </c>
      <c r="AE205" s="25">
        <v>0.1283</v>
      </c>
      <c r="AF205">
        <f t="shared" si="3"/>
        <v>0.13213333333333338</v>
      </c>
    </row>
    <row r="206" spans="1:32" x14ac:dyDescent="0.25">
      <c r="A206" s="23">
        <v>43191</v>
      </c>
      <c r="B206" s="24">
        <v>0.13040000000000002</v>
      </c>
      <c r="C206" s="25">
        <v>0.13040000000000002</v>
      </c>
      <c r="D206" s="25">
        <v>0.13040000000000002</v>
      </c>
      <c r="E206" s="25">
        <v>0.13240000000000002</v>
      </c>
      <c r="F206" s="25">
        <v>0.13290000000000002</v>
      </c>
      <c r="G206" s="25">
        <v>0.13340000000000002</v>
      </c>
      <c r="H206" s="25">
        <v>0.13340000000000002</v>
      </c>
      <c r="I206" s="25">
        <v>0.13440000000000002</v>
      </c>
      <c r="J206" s="25">
        <v>0.13440000000000002</v>
      </c>
      <c r="K206" s="25">
        <v>0.13440000000000002</v>
      </c>
      <c r="L206" s="25">
        <v>0.13440000000000002</v>
      </c>
      <c r="M206" s="25">
        <v>0.13390000000000002</v>
      </c>
      <c r="N206" s="25">
        <v>0.13390000000000002</v>
      </c>
      <c r="O206" s="25">
        <v>0.13390000000000002</v>
      </c>
      <c r="P206" s="25">
        <v>0.13140000000000002</v>
      </c>
      <c r="Q206" s="25">
        <v>0.12890000000000001</v>
      </c>
      <c r="R206" s="25">
        <v>0.12890000000000001</v>
      </c>
      <c r="S206" s="25">
        <v>0.12890000000000001</v>
      </c>
      <c r="T206" s="25">
        <v>0.12890000000000001</v>
      </c>
      <c r="U206" s="25">
        <v>0.13040000000000002</v>
      </c>
      <c r="V206" s="25">
        <v>0.13240000000000002</v>
      </c>
      <c r="W206" s="25">
        <v>0.13240000000000002</v>
      </c>
      <c r="X206" s="25">
        <v>0.13490000000000002</v>
      </c>
      <c r="Y206" s="25">
        <v>0.13490000000000002</v>
      </c>
      <c r="Z206" s="25">
        <v>0.12990000000000002</v>
      </c>
      <c r="AA206" s="25">
        <v>0.12990000000000002</v>
      </c>
      <c r="AB206" s="25">
        <v>0.12990000000000002</v>
      </c>
      <c r="AC206" s="25">
        <v>0.12990000000000002</v>
      </c>
      <c r="AD206" s="25">
        <v>0.12990000000000002</v>
      </c>
      <c r="AE206" s="25">
        <v>0.12790000000000001</v>
      </c>
      <c r="AF206">
        <f t="shared" si="3"/>
        <v>0.13173333333333334</v>
      </c>
    </row>
    <row r="207" spans="1:32" x14ac:dyDescent="0.25">
      <c r="A207" s="23">
        <v>43221</v>
      </c>
      <c r="B207" s="24">
        <v>0.13</v>
      </c>
      <c r="C207" s="25">
        <v>0.13</v>
      </c>
      <c r="D207" s="25">
        <v>0.13</v>
      </c>
      <c r="E207" s="25">
        <v>0.13200000000000001</v>
      </c>
      <c r="F207" s="25">
        <v>0.13250000000000001</v>
      </c>
      <c r="G207" s="25">
        <v>0.13300000000000001</v>
      </c>
      <c r="H207" s="25">
        <v>0.13300000000000001</v>
      </c>
      <c r="I207" s="25">
        <v>0.13400000000000001</v>
      </c>
      <c r="J207" s="25">
        <v>0.13400000000000001</v>
      </c>
      <c r="K207" s="25">
        <v>0.13400000000000001</v>
      </c>
      <c r="L207" s="25">
        <v>0.13400000000000001</v>
      </c>
      <c r="M207" s="25">
        <v>0.13350000000000001</v>
      </c>
      <c r="N207" s="25">
        <v>0.13350000000000001</v>
      </c>
      <c r="O207" s="25">
        <v>0.13350000000000001</v>
      </c>
      <c r="P207" s="25">
        <v>0.13100000000000001</v>
      </c>
      <c r="Q207" s="25">
        <v>0.1285</v>
      </c>
      <c r="R207" s="25">
        <v>0.1285</v>
      </c>
      <c r="S207" s="25">
        <v>0.1285</v>
      </c>
      <c r="T207" s="25">
        <v>0.1285</v>
      </c>
      <c r="U207" s="25">
        <v>0.13</v>
      </c>
      <c r="V207" s="25">
        <v>0.13200000000000001</v>
      </c>
      <c r="W207" s="25">
        <v>0.13200000000000001</v>
      </c>
      <c r="X207" s="25">
        <v>0.13450000000000001</v>
      </c>
      <c r="Y207" s="25">
        <v>0.13450000000000001</v>
      </c>
      <c r="Z207" s="25">
        <v>0.1295</v>
      </c>
      <c r="AA207" s="25">
        <v>0.1295</v>
      </c>
      <c r="AB207" s="25">
        <v>0.1295</v>
      </c>
      <c r="AC207" s="25">
        <v>0.1295</v>
      </c>
      <c r="AD207" s="25">
        <v>0.1295</v>
      </c>
      <c r="AE207" s="25">
        <v>0.1275</v>
      </c>
      <c r="AF207">
        <f t="shared" si="3"/>
        <v>0.13133333333333333</v>
      </c>
    </row>
    <row r="208" spans="1:32" x14ac:dyDescent="0.25">
      <c r="A208" s="23">
        <v>43252</v>
      </c>
      <c r="B208" s="24">
        <v>0.12959999999999999</v>
      </c>
      <c r="C208" s="25">
        <v>0.12959999999999999</v>
      </c>
      <c r="D208" s="25">
        <v>0.12959999999999999</v>
      </c>
      <c r="E208" s="25">
        <v>0.13159999999999999</v>
      </c>
      <c r="F208" s="25">
        <v>0.1321</v>
      </c>
      <c r="G208" s="25">
        <v>0.1326</v>
      </c>
      <c r="H208" s="25">
        <v>0.1326</v>
      </c>
      <c r="I208" s="25">
        <v>0.1336</v>
      </c>
      <c r="J208" s="25">
        <v>0.1336</v>
      </c>
      <c r="K208" s="25">
        <v>0.1336</v>
      </c>
      <c r="L208" s="25">
        <v>0.1336</v>
      </c>
      <c r="M208" s="25">
        <v>0.1331</v>
      </c>
      <c r="N208" s="25">
        <v>0.1331</v>
      </c>
      <c r="O208" s="25">
        <v>0.1331</v>
      </c>
      <c r="P208" s="25">
        <v>0.13059999999999999</v>
      </c>
      <c r="Q208" s="25">
        <v>0.12810000000000002</v>
      </c>
      <c r="R208" s="25">
        <v>0.12810000000000002</v>
      </c>
      <c r="S208" s="25">
        <v>0.12810000000000002</v>
      </c>
      <c r="T208" s="25">
        <v>0.12810000000000002</v>
      </c>
      <c r="U208" s="25">
        <v>0.12959999999999999</v>
      </c>
      <c r="V208" s="25">
        <v>0.13159999999999999</v>
      </c>
      <c r="W208" s="25">
        <v>0.13159999999999999</v>
      </c>
      <c r="X208" s="25">
        <v>0.1341</v>
      </c>
      <c r="Y208" s="25">
        <v>0.1341</v>
      </c>
      <c r="Z208" s="25">
        <v>0.12909999999999999</v>
      </c>
      <c r="AA208" s="25">
        <v>0.12909999999999999</v>
      </c>
      <c r="AB208" s="25">
        <v>0.12909999999999999</v>
      </c>
      <c r="AC208" s="25">
        <v>0.12909999999999999</v>
      </c>
      <c r="AD208" s="25">
        <v>0.12909999999999999</v>
      </c>
      <c r="AE208" s="25">
        <v>0.12710000000000002</v>
      </c>
      <c r="AF208">
        <f t="shared" si="3"/>
        <v>0.13093333333333335</v>
      </c>
    </row>
    <row r="209" spans="1:32" x14ac:dyDescent="0.25">
      <c r="A209" s="23">
        <v>43282</v>
      </c>
      <c r="B209" s="24">
        <v>0.12920000000000001</v>
      </c>
      <c r="C209" s="25">
        <v>0.12920000000000001</v>
      </c>
      <c r="D209" s="25">
        <v>0.12920000000000001</v>
      </c>
      <c r="E209" s="25">
        <v>0.13120000000000001</v>
      </c>
      <c r="F209" s="25">
        <v>0.13170000000000001</v>
      </c>
      <c r="G209" s="25">
        <v>0.13220000000000001</v>
      </c>
      <c r="H209" s="25">
        <v>0.13220000000000001</v>
      </c>
      <c r="I209" s="25">
        <v>0.13320000000000001</v>
      </c>
      <c r="J209" s="25">
        <v>0.13320000000000001</v>
      </c>
      <c r="K209" s="25">
        <v>0.13320000000000001</v>
      </c>
      <c r="L209" s="25">
        <v>0.13320000000000001</v>
      </c>
      <c r="M209" s="25">
        <v>0.13270000000000001</v>
      </c>
      <c r="N209" s="25">
        <v>0.13270000000000001</v>
      </c>
      <c r="O209" s="25">
        <v>0.13270000000000001</v>
      </c>
      <c r="P209" s="25">
        <v>0.13020000000000001</v>
      </c>
      <c r="Q209" s="25">
        <v>0.12770000000000001</v>
      </c>
      <c r="R209" s="25">
        <v>0.12770000000000001</v>
      </c>
      <c r="S209" s="25">
        <v>0.12770000000000001</v>
      </c>
      <c r="T209" s="25">
        <v>0.12770000000000001</v>
      </c>
      <c r="U209" s="25">
        <v>0.12920000000000001</v>
      </c>
      <c r="V209" s="25">
        <v>0.13120000000000001</v>
      </c>
      <c r="W209" s="25">
        <v>0.13120000000000001</v>
      </c>
      <c r="X209" s="25">
        <v>0.13370000000000001</v>
      </c>
      <c r="Y209" s="25">
        <v>0.13370000000000001</v>
      </c>
      <c r="Z209" s="25">
        <v>0.12870000000000001</v>
      </c>
      <c r="AA209" s="25">
        <v>0.12870000000000001</v>
      </c>
      <c r="AB209" s="25">
        <v>0.12870000000000001</v>
      </c>
      <c r="AC209" s="25">
        <v>0.12870000000000001</v>
      </c>
      <c r="AD209" s="25">
        <v>0.12870000000000001</v>
      </c>
      <c r="AE209" s="25">
        <v>0.12670000000000001</v>
      </c>
      <c r="AF209">
        <f t="shared" si="3"/>
        <v>0.13053333333333333</v>
      </c>
    </row>
    <row r="210" spans="1:32" x14ac:dyDescent="0.25">
      <c r="A210" s="23">
        <v>43313</v>
      </c>
      <c r="B210" s="24">
        <v>0.1288</v>
      </c>
      <c r="C210" s="25">
        <v>0.1288</v>
      </c>
      <c r="D210" s="25">
        <v>0.1288</v>
      </c>
      <c r="E210" s="25">
        <v>0.1308</v>
      </c>
      <c r="F210" s="25">
        <v>0.1313</v>
      </c>
      <c r="G210" s="25">
        <v>0.1318</v>
      </c>
      <c r="H210" s="25">
        <v>0.1318</v>
      </c>
      <c r="I210" s="25">
        <v>0.1328</v>
      </c>
      <c r="J210" s="25">
        <v>0.1328</v>
      </c>
      <c r="K210" s="25">
        <v>0.1328</v>
      </c>
      <c r="L210" s="25">
        <v>0.1328</v>
      </c>
      <c r="M210" s="25">
        <v>0.1323</v>
      </c>
      <c r="N210" s="25">
        <v>0.1323</v>
      </c>
      <c r="O210" s="25">
        <v>0.1323</v>
      </c>
      <c r="P210" s="25">
        <v>0.1298</v>
      </c>
      <c r="Q210" s="25">
        <v>0.1273</v>
      </c>
      <c r="R210" s="25">
        <v>0.1273</v>
      </c>
      <c r="S210" s="25">
        <v>0.1273</v>
      </c>
      <c r="T210" s="25">
        <v>0.1273</v>
      </c>
      <c r="U210" s="25">
        <v>0.1288</v>
      </c>
      <c r="V210" s="25">
        <v>0.1308</v>
      </c>
      <c r="W210" s="25">
        <v>0.1308</v>
      </c>
      <c r="X210" s="25">
        <v>0.1333</v>
      </c>
      <c r="Y210" s="25">
        <v>0.1333</v>
      </c>
      <c r="Z210" s="25">
        <v>0.1283</v>
      </c>
      <c r="AA210" s="25">
        <v>0.1283</v>
      </c>
      <c r="AB210" s="25">
        <v>0.1283</v>
      </c>
      <c r="AC210" s="25">
        <v>0.1283</v>
      </c>
      <c r="AD210" s="25">
        <v>0.1283</v>
      </c>
      <c r="AE210" s="25">
        <v>0.1263</v>
      </c>
      <c r="AF210">
        <f t="shared" si="3"/>
        <v>0.13013333333333332</v>
      </c>
    </row>
    <row r="211" spans="1:32" x14ac:dyDescent="0.25">
      <c r="A211" s="23">
        <v>43344</v>
      </c>
      <c r="B211" s="24">
        <v>0.12840000000000001</v>
      </c>
      <c r="C211" s="25">
        <v>0.12840000000000001</v>
      </c>
      <c r="D211" s="25">
        <v>0.12840000000000001</v>
      </c>
      <c r="E211" s="25">
        <v>0.13040000000000002</v>
      </c>
      <c r="F211" s="25">
        <v>0.13090000000000002</v>
      </c>
      <c r="G211" s="25">
        <v>0.13140000000000002</v>
      </c>
      <c r="H211" s="25">
        <v>0.13140000000000002</v>
      </c>
      <c r="I211" s="25">
        <v>0.13240000000000002</v>
      </c>
      <c r="J211" s="25">
        <v>0.13240000000000002</v>
      </c>
      <c r="K211" s="25">
        <v>0.13240000000000002</v>
      </c>
      <c r="L211" s="25">
        <v>0.13240000000000002</v>
      </c>
      <c r="M211" s="25">
        <v>0.13190000000000002</v>
      </c>
      <c r="N211" s="25">
        <v>0.13190000000000002</v>
      </c>
      <c r="O211" s="25">
        <v>0.13190000000000002</v>
      </c>
      <c r="P211" s="25">
        <v>0.12940000000000002</v>
      </c>
      <c r="Q211" s="25">
        <v>0.12690000000000001</v>
      </c>
      <c r="R211" s="25">
        <v>0.12690000000000001</v>
      </c>
      <c r="S211" s="25">
        <v>0.12690000000000001</v>
      </c>
      <c r="T211" s="25">
        <v>0.12690000000000001</v>
      </c>
      <c r="U211" s="25">
        <v>0.12840000000000001</v>
      </c>
      <c r="V211" s="25">
        <v>0.13040000000000002</v>
      </c>
      <c r="W211" s="25">
        <v>0.13040000000000002</v>
      </c>
      <c r="X211" s="25">
        <v>0.13290000000000002</v>
      </c>
      <c r="Y211" s="25">
        <v>0.13290000000000002</v>
      </c>
      <c r="Z211" s="25">
        <v>0.12790000000000001</v>
      </c>
      <c r="AA211" s="25">
        <v>0.12790000000000001</v>
      </c>
      <c r="AB211" s="25">
        <v>0.12790000000000001</v>
      </c>
      <c r="AC211" s="25">
        <v>0.12790000000000001</v>
      </c>
      <c r="AD211" s="25">
        <v>0.12790000000000001</v>
      </c>
      <c r="AE211" s="25">
        <v>0.12590000000000001</v>
      </c>
      <c r="AF211">
        <f t="shared" si="3"/>
        <v>0.12973333333333331</v>
      </c>
    </row>
    <row r="212" spans="1:32" x14ac:dyDescent="0.25">
      <c r="A212" s="23">
        <v>43374</v>
      </c>
      <c r="B212" s="24">
        <v>0.128</v>
      </c>
      <c r="C212" s="25">
        <v>0.128</v>
      </c>
      <c r="D212" s="25">
        <v>0.128</v>
      </c>
      <c r="E212" s="25">
        <v>0.13</v>
      </c>
      <c r="F212" s="25">
        <v>0.1305</v>
      </c>
      <c r="G212" s="25">
        <v>0.13100000000000001</v>
      </c>
      <c r="H212" s="25">
        <v>0.13100000000000001</v>
      </c>
      <c r="I212" s="25">
        <v>0.13200000000000001</v>
      </c>
      <c r="J212" s="25">
        <v>0.13200000000000001</v>
      </c>
      <c r="K212" s="25">
        <v>0.13200000000000001</v>
      </c>
      <c r="L212" s="25">
        <v>0.13200000000000001</v>
      </c>
      <c r="M212" s="25">
        <v>0.13150000000000001</v>
      </c>
      <c r="N212" s="25">
        <v>0.13150000000000001</v>
      </c>
      <c r="O212" s="25">
        <v>0.13150000000000001</v>
      </c>
      <c r="P212" s="25">
        <v>0.129</v>
      </c>
      <c r="Q212" s="25">
        <v>0.1265</v>
      </c>
      <c r="R212" s="25">
        <v>0.1265</v>
      </c>
      <c r="S212" s="25">
        <v>0.1265</v>
      </c>
      <c r="T212" s="25">
        <v>0.1265</v>
      </c>
      <c r="U212" s="25">
        <v>0.128</v>
      </c>
      <c r="V212" s="25">
        <v>0.13</v>
      </c>
      <c r="W212" s="25">
        <v>0.13</v>
      </c>
      <c r="X212" s="25">
        <v>0.13250000000000001</v>
      </c>
      <c r="Y212" s="25">
        <v>0.13250000000000001</v>
      </c>
      <c r="Z212" s="25">
        <v>0.1275</v>
      </c>
      <c r="AA212" s="25">
        <v>0.1275</v>
      </c>
      <c r="AB212" s="25">
        <v>0.1275</v>
      </c>
      <c r="AC212" s="25">
        <v>0.1275</v>
      </c>
      <c r="AD212" s="25">
        <v>0.1275</v>
      </c>
      <c r="AE212" s="25">
        <v>0.1255</v>
      </c>
      <c r="AF212">
        <f t="shared" si="3"/>
        <v>0.12933333333333333</v>
      </c>
    </row>
    <row r="213" spans="1:32" x14ac:dyDescent="0.25">
      <c r="A213" s="23">
        <v>43405</v>
      </c>
      <c r="B213" s="24">
        <v>0.12760000000000002</v>
      </c>
      <c r="C213" s="25">
        <v>0.12760000000000002</v>
      </c>
      <c r="D213" s="25">
        <v>0.12760000000000002</v>
      </c>
      <c r="E213" s="25">
        <v>0.12959999999999999</v>
      </c>
      <c r="F213" s="25">
        <v>0.13009999999999999</v>
      </c>
      <c r="G213" s="25">
        <v>0.13059999999999999</v>
      </c>
      <c r="H213" s="25">
        <v>0.13059999999999999</v>
      </c>
      <c r="I213" s="25">
        <v>0.13159999999999999</v>
      </c>
      <c r="J213" s="25">
        <v>0.13159999999999999</v>
      </c>
      <c r="K213" s="25">
        <v>0.13159999999999999</v>
      </c>
      <c r="L213" s="25">
        <v>0.13159999999999999</v>
      </c>
      <c r="M213" s="25">
        <v>0.13109999999999999</v>
      </c>
      <c r="N213" s="25">
        <v>0.13109999999999999</v>
      </c>
      <c r="O213" s="25">
        <v>0.13109999999999999</v>
      </c>
      <c r="P213" s="25">
        <v>0.12860000000000002</v>
      </c>
      <c r="Q213" s="25">
        <v>0.12610000000000002</v>
      </c>
      <c r="R213" s="25">
        <v>0.12610000000000002</v>
      </c>
      <c r="S213" s="25">
        <v>0.12610000000000002</v>
      </c>
      <c r="T213" s="25">
        <v>0.12610000000000002</v>
      </c>
      <c r="U213" s="25">
        <v>0.12760000000000002</v>
      </c>
      <c r="V213" s="25">
        <v>0.12959999999999999</v>
      </c>
      <c r="W213" s="25">
        <v>0.12959999999999999</v>
      </c>
      <c r="X213" s="25">
        <v>0.1321</v>
      </c>
      <c r="Y213" s="25">
        <v>0.1321</v>
      </c>
      <c r="Z213" s="25">
        <v>0.12710000000000002</v>
      </c>
      <c r="AA213" s="25">
        <v>0.12710000000000002</v>
      </c>
      <c r="AB213" s="25">
        <v>0.12710000000000002</v>
      </c>
      <c r="AC213" s="25">
        <v>0.12710000000000002</v>
      </c>
      <c r="AD213" s="25">
        <v>0.12710000000000002</v>
      </c>
      <c r="AE213" s="25">
        <v>0.12510000000000002</v>
      </c>
      <c r="AF213">
        <f t="shared" si="3"/>
        <v>0.12893333333333332</v>
      </c>
    </row>
    <row r="214" spans="1:32" x14ac:dyDescent="0.25">
      <c r="A214" s="23">
        <v>43435</v>
      </c>
      <c r="B214" s="24">
        <v>0.12720000000000001</v>
      </c>
      <c r="C214" s="25">
        <v>0.12720000000000001</v>
      </c>
      <c r="D214" s="25">
        <v>0.12720000000000001</v>
      </c>
      <c r="E214" s="25">
        <v>0.12920000000000001</v>
      </c>
      <c r="F214" s="25">
        <v>0.12970000000000001</v>
      </c>
      <c r="G214" s="25">
        <v>0.13020000000000001</v>
      </c>
      <c r="H214" s="25">
        <v>0.13020000000000001</v>
      </c>
      <c r="I214" s="25">
        <v>0.13120000000000001</v>
      </c>
      <c r="J214" s="25">
        <v>0.13120000000000001</v>
      </c>
      <c r="K214" s="25">
        <v>0.13120000000000001</v>
      </c>
      <c r="L214" s="25">
        <v>0.13120000000000001</v>
      </c>
      <c r="M214" s="25">
        <v>0.13070000000000001</v>
      </c>
      <c r="N214" s="25">
        <v>0.13070000000000001</v>
      </c>
      <c r="O214" s="25">
        <v>0.13070000000000001</v>
      </c>
      <c r="P214" s="25">
        <v>0.12820000000000001</v>
      </c>
      <c r="Q214" s="25">
        <v>0.12570000000000001</v>
      </c>
      <c r="R214" s="25">
        <v>0.12570000000000001</v>
      </c>
      <c r="S214" s="25">
        <v>0.12570000000000001</v>
      </c>
      <c r="T214" s="25">
        <v>0.12570000000000001</v>
      </c>
      <c r="U214" s="25">
        <v>0.12720000000000001</v>
      </c>
      <c r="V214" s="25">
        <v>0.12920000000000001</v>
      </c>
      <c r="W214" s="25">
        <v>0.12920000000000001</v>
      </c>
      <c r="X214" s="25">
        <v>0.13170000000000001</v>
      </c>
      <c r="Y214" s="25">
        <v>0.13170000000000001</v>
      </c>
      <c r="Z214" s="25">
        <v>0.12670000000000001</v>
      </c>
      <c r="AA214" s="25">
        <v>0.12670000000000001</v>
      </c>
      <c r="AB214" s="25">
        <v>0.12670000000000001</v>
      </c>
      <c r="AC214" s="25">
        <v>0.12670000000000001</v>
      </c>
      <c r="AD214" s="25">
        <v>0.12670000000000001</v>
      </c>
      <c r="AE214" s="25">
        <v>0.12470000000000001</v>
      </c>
      <c r="AF214">
        <f t="shared" si="3"/>
        <v>0.12853333333333336</v>
      </c>
    </row>
    <row r="215" spans="1:32" x14ac:dyDescent="0.25">
      <c r="A215" s="23">
        <v>43466</v>
      </c>
      <c r="B215" s="24">
        <v>0.1268</v>
      </c>
      <c r="C215" s="25">
        <v>0.1268</v>
      </c>
      <c r="D215" s="25">
        <v>0.1268</v>
      </c>
      <c r="E215" s="25">
        <v>0.1288</v>
      </c>
      <c r="F215" s="25">
        <v>0.1293</v>
      </c>
      <c r="G215" s="25">
        <v>0.1298</v>
      </c>
      <c r="H215" s="25">
        <v>0.1298</v>
      </c>
      <c r="I215" s="25">
        <v>0.1308</v>
      </c>
      <c r="J215" s="25">
        <v>0.1308</v>
      </c>
      <c r="K215" s="25">
        <v>0.1308</v>
      </c>
      <c r="L215" s="25">
        <v>0.1308</v>
      </c>
      <c r="M215" s="25">
        <v>0.1303</v>
      </c>
      <c r="N215" s="25">
        <v>0.1303</v>
      </c>
      <c r="O215" s="25">
        <v>0.1303</v>
      </c>
      <c r="P215" s="25">
        <v>0.1278</v>
      </c>
      <c r="Q215" s="25">
        <v>0.12529999999999999</v>
      </c>
      <c r="R215" s="25">
        <v>0.12529999999999999</v>
      </c>
      <c r="S215" s="25">
        <v>0.12529999999999999</v>
      </c>
      <c r="T215" s="25">
        <v>0.12529999999999999</v>
      </c>
      <c r="U215" s="25">
        <v>0.1268</v>
      </c>
      <c r="V215" s="25">
        <v>0.1288</v>
      </c>
      <c r="W215" s="25">
        <v>0.1288</v>
      </c>
      <c r="X215" s="25">
        <v>0.1313</v>
      </c>
      <c r="Y215" s="25">
        <v>0.1313</v>
      </c>
      <c r="Z215" s="25">
        <v>0.1263</v>
      </c>
      <c r="AA215" s="25">
        <v>0.1263</v>
      </c>
      <c r="AB215" s="25">
        <v>0.1263</v>
      </c>
      <c r="AC215" s="25">
        <v>0.1263</v>
      </c>
      <c r="AD215" s="25">
        <v>0.1263</v>
      </c>
      <c r="AE215" s="25">
        <v>0.12430000000000001</v>
      </c>
      <c r="AF215">
        <f t="shared" si="3"/>
        <v>0.12813333333333335</v>
      </c>
    </row>
    <row r="216" spans="1:32" x14ac:dyDescent="0.25">
      <c r="A216" s="23">
        <v>43497</v>
      </c>
      <c r="B216" s="24">
        <v>0.12640000000000001</v>
      </c>
      <c r="C216" s="25">
        <v>0.12640000000000001</v>
      </c>
      <c r="D216" s="25">
        <v>0.12640000000000001</v>
      </c>
      <c r="E216" s="25">
        <v>0.12840000000000001</v>
      </c>
      <c r="F216" s="25">
        <v>0.12890000000000001</v>
      </c>
      <c r="G216" s="25">
        <v>0.12940000000000002</v>
      </c>
      <c r="H216" s="25">
        <v>0.12940000000000002</v>
      </c>
      <c r="I216" s="25">
        <v>0.13040000000000002</v>
      </c>
      <c r="J216" s="25">
        <v>0.13040000000000002</v>
      </c>
      <c r="K216" s="25">
        <v>0.13040000000000002</v>
      </c>
      <c r="L216" s="25">
        <v>0.13040000000000002</v>
      </c>
      <c r="M216" s="25">
        <v>0.12990000000000002</v>
      </c>
      <c r="N216" s="25">
        <v>0.12990000000000002</v>
      </c>
      <c r="O216" s="25">
        <v>0.12990000000000002</v>
      </c>
      <c r="P216" s="25">
        <v>0.12740000000000001</v>
      </c>
      <c r="Q216" s="25">
        <v>0.12490000000000001</v>
      </c>
      <c r="R216" s="25">
        <v>0.12490000000000001</v>
      </c>
      <c r="S216" s="25">
        <v>0.12490000000000001</v>
      </c>
      <c r="T216" s="25">
        <v>0.12490000000000001</v>
      </c>
      <c r="U216" s="25">
        <v>0.12640000000000001</v>
      </c>
      <c r="V216" s="25">
        <v>0.12840000000000001</v>
      </c>
      <c r="W216" s="25">
        <v>0.12840000000000001</v>
      </c>
      <c r="X216" s="25">
        <v>0.13090000000000002</v>
      </c>
      <c r="Y216" s="25">
        <v>0.13090000000000002</v>
      </c>
      <c r="Z216" s="25">
        <v>0.12590000000000001</v>
      </c>
      <c r="AA216" s="25">
        <v>0.12590000000000001</v>
      </c>
      <c r="AB216" s="25">
        <v>0.12590000000000001</v>
      </c>
      <c r="AC216" s="25">
        <v>0.12590000000000001</v>
      </c>
      <c r="AD216" s="25">
        <v>0.12590000000000001</v>
      </c>
      <c r="AE216" s="25">
        <v>0.12390000000000001</v>
      </c>
      <c r="AF216">
        <f t="shared" si="3"/>
        <v>0.12773333333333339</v>
      </c>
    </row>
    <row r="217" spans="1:32" x14ac:dyDescent="0.25">
      <c r="A217" s="23">
        <v>43525</v>
      </c>
      <c r="B217" s="24">
        <v>0.126</v>
      </c>
      <c r="C217" s="25">
        <v>0.126</v>
      </c>
      <c r="D217" s="25">
        <v>0.126</v>
      </c>
      <c r="E217" s="25">
        <v>0.128</v>
      </c>
      <c r="F217" s="25">
        <v>0.1285</v>
      </c>
      <c r="G217" s="25">
        <v>0.129</v>
      </c>
      <c r="H217" s="25">
        <v>0.129</v>
      </c>
      <c r="I217" s="25">
        <v>0.13</v>
      </c>
      <c r="J217" s="25">
        <v>0.13</v>
      </c>
      <c r="K217" s="25">
        <v>0.13</v>
      </c>
      <c r="L217" s="25">
        <v>0.13</v>
      </c>
      <c r="M217" s="25">
        <v>0.1295</v>
      </c>
      <c r="N217" s="25">
        <v>0.1295</v>
      </c>
      <c r="O217" s="25">
        <v>0.1295</v>
      </c>
      <c r="P217" s="25">
        <v>0.127</v>
      </c>
      <c r="Q217" s="25">
        <v>0.1245</v>
      </c>
      <c r="R217" s="25">
        <v>0.1245</v>
      </c>
      <c r="S217" s="25">
        <v>0.1245</v>
      </c>
      <c r="T217" s="25">
        <v>0.1245</v>
      </c>
      <c r="U217" s="25">
        <v>0.126</v>
      </c>
      <c r="V217" s="25">
        <v>0.128</v>
      </c>
      <c r="W217" s="25">
        <v>0.128</v>
      </c>
      <c r="X217" s="25">
        <v>0.1305</v>
      </c>
      <c r="Y217" s="25">
        <v>0.1305</v>
      </c>
      <c r="Z217" s="25">
        <v>0.1255</v>
      </c>
      <c r="AA217" s="25">
        <v>0.1255</v>
      </c>
      <c r="AB217" s="25">
        <v>0.1255</v>
      </c>
      <c r="AC217" s="25">
        <v>0.1255</v>
      </c>
      <c r="AD217" s="25">
        <v>0.1255</v>
      </c>
      <c r="AE217" s="25">
        <v>0.12350000000000001</v>
      </c>
      <c r="AF217">
        <f t="shared" si="3"/>
        <v>0.12733333333333333</v>
      </c>
    </row>
    <row r="218" spans="1:32" x14ac:dyDescent="0.25">
      <c r="A218" s="23">
        <v>43556</v>
      </c>
      <c r="B218" s="24">
        <v>0.12560000000000002</v>
      </c>
      <c r="C218" s="25">
        <v>0.12560000000000002</v>
      </c>
      <c r="D218" s="25">
        <v>0.12560000000000002</v>
      </c>
      <c r="E218" s="25">
        <v>0.12760000000000002</v>
      </c>
      <c r="F218" s="25">
        <v>0.12810000000000002</v>
      </c>
      <c r="G218" s="25">
        <v>0.12860000000000002</v>
      </c>
      <c r="H218" s="25">
        <v>0.12860000000000002</v>
      </c>
      <c r="I218" s="25">
        <v>0.12959999999999999</v>
      </c>
      <c r="J218" s="25">
        <v>0.12959999999999999</v>
      </c>
      <c r="K218" s="25">
        <v>0.12959999999999999</v>
      </c>
      <c r="L218" s="25">
        <v>0.12959999999999999</v>
      </c>
      <c r="M218" s="25">
        <v>0.12909999999999999</v>
      </c>
      <c r="N218" s="25">
        <v>0.12909999999999999</v>
      </c>
      <c r="O218" s="25">
        <v>0.12909999999999999</v>
      </c>
      <c r="P218" s="25">
        <v>0.12660000000000002</v>
      </c>
      <c r="Q218" s="25">
        <v>0.1241</v>
      </c>
      <c r="R218" s="25">
        <v>0.1241</v>
      </c>
      <c r="S218" s="25">
        <v>0.1241</v>
      </c>
      <c r="T218" s="25">
        <v>0.1241</v>
      </c>
      <c r="U218" s="25">
        <v>0.12560000000000002</v>
      </c>
      <c r="V218" s="25">
        <v>0.12760000000000002</v>
      </c>
      <c r="W218" s="25">
        <v>0.12760000000000002</v>
      </c>
      <c r="X218" s="25">
        <v>0.13009999999999999</v>
      </c>
      <c r="Y218" s="25">
        <v>0.13009999999999999</v>
      </c>
      <c r="Z218" s="25">
        <v>0.12510000000000002</v>
      </c>
      <c r="AA218" s="25">
        <v>0.12510000000000002</v>
      </c>
      <c r="AB218" s="25">
        <v>0.12510000000000002</v>
      </c>
      <c r="AC218" s="25">
        <v>0.12510000000000002</v>
      </c>
      <c r="AD218" s="25">
        <v>0.12510000000000002</v>
      </c>
      <c r="AE218" s="25">
        <v>0.1231</v>
      </c>
      <c r="AF218">
        <f t="shared" si="3"/>
        <v>0.12693333333333337</v>
      </c>
    </row>
    <row r="219" spans="1:32" x14ac:dyDescent="0.25">
      <c r="A219" s="23">
        <v>43586</v>
      </c>
      <c r="B219" s="24">
        <v>0.12520000000000001</v>
      </c>
      <c r="C219" s="25">
        <v>0.12520000000000001</v>
      </c>
      <c r="D219" s="25">
        <v>0.12520000000000001</v>
      </c>
      <c r="E219" s="25">
        <v>0.12720000000000001</v>
      </c>
      <c r="F219" s="25">
        <v>0.12770000000000001</v>
      </c>
      <c r="G219" s="25">
        <v>0.12820000000000001</v>
      </c>
      <c r="H219" s="25">
        <v>0.12820000000000001</v>
      </c>
      <c r="I219" s="25">
        <v>0.12920000000000001</v>
      </c>
      <c r="J219" s="25">
        <v>0.12920000000000001</v>
      </c>
      <c r="K219" s="25">
        <v>0.12920000000000001</v>
      </c>
      <c r="L219" s="25">
        <v>0.12920000000000001</v>
      </c>
      <c r="M219" s="25">
        <v>0.12870000000000001</v>
      </c>
      <c r="N219" s="25">
        <v>0.12870000000000001</v>
      </c>
      <c r="O219" s="25">
        <v>0.12870000000000001</v>
      </c>
      <c r="P219" s="25">
        <v>0.12620000000000001</v>
      </c>
      <c r="Q219" s="25">
        <v>0.1237</v>
      </c>
      <c r="R219" s="25">
        <v>0.1237</v>
      </c>
      <c r="S219" s="25">
        <v>0.1237</v>
      </c>
      <c r="T219" s="25">
        <v>0.1237</v>
      </c>
      <c r="U219" s="25">
        <v>0.12520000000000001</v>
      </c>
      <c r="V219" s="25">
        <v>0.12720000000000001</v>
      </c>
      <c r="W219" s="25">
        <v>0.12720000000000001</v>
      </c>
      <c r="X219" s="25">
        <v>0.12970000000000001</v>
      </c>
      <c r="Y219" s="25">
        <v>0.12970000000000001</v>
      </c>
      <c r="Z219" s="25">
        <v>0.12470000000000001</v>
      </c>
      <c r="AA219" s="25">
        <v>0.12470000000000001</v>
      </c>
      <c r="AB219" s="25">
        <v>0.12470000000000001</v>
      </c>
      <c r="AC219" s="25">
        <v>0.12470000000000001</v>
      </c>
      <c r="AD219" s="25">
        <v>0.12470000000000001</v>
      </c>
      <c r="AE219" s="25">
        <v>0.1227</v>
      </c>
      <c r="AF219">
        <f t="shared" si="3"/>
        <v>0.12653333333333333</v>
      </c>
    </row>
    <row r="220" spans="1:32" x14ac:dyDescent="0.25">
      <c r="A220" s="23">
        <v>43617</v>
      </c>
      <c r="B220" s="24">
        <v>0.12480000000000001</v>
      </c>
      <c r="C220" s="25">
        <v>0.12480000000000001</v>
      </c>
      <c r="D220" s="25">
        <v>0.12480000000000001</v>
      </c>
      <c r="E220" s="25">
        <v>0.1268</v>
      </c>
      <c r="F220" s="25">
        <v>0.1273</v>
      </c>
      <c r="G220" s="25">
        <v>0.1278</v>
      </c>
      <c r="H220" s="25">
        <v>0.1278</v>
      </c>
      <c r="I220" s="25">
        <v>0.1288</v>
      </c>
      <c r="J220" s="25">
        <v>0.1288</v>
      </c>
      <c r="K220" s="25">
        <v>0.1288</v>
      </c>
      <c r="L220" s="25">
        <v>0.1288</v>
      </c>
      <c r="M220" s="25">
        <v>0.1283</v>
      </c>
      <c r="N220" s="25">
        <v>0.1283</v>
      </c>
      <c r="O220" s="25">
        <v>0.1283</v>
      </c>
      <c r="P220" s="25">
        <v>0.1258</v>
      </c>
      <c r="Q220" s="25">
        <v>0.12330000000000001</v>
      </c>
      <c r="R220" s="25">
        <v>0.12330000000000001</v>
      </c>
      <c r="S220" s="25">
        <v>0.12330000000000001</v>
      </c>
      <c r="T220" s="25">
        <v>0.12330000000000001</v>
      </c>
      <c r="U220" s="25">
        <v>0.12480000000000001</v>
      </c>
      <c r="V220" s="25">
        <v>0.1268</v>
      </c>
      <c r="W220" s="25">
        <v>0.1268</v>
      </c>
      <c r="X220" s="25">
        <v>0.1293</v>
      </c>
      <c r="Y220" s="25">
        <v>0.1293</v>
      </c>
      <c r="Z220" s="25">
        <v>0.12430000000000001</v>
      </c>
      <c r="AA220" s="25">
        <v>0.12430000000000001</v>
      </c>
      <c r="AB220" s="25">
        <v>0.12430000000000001</v>
      </c>
      <c r="AC220" s="25">
        <v>0.12430000000000001</v>
      </c>
      <c r="AD220" s="25">
        <v>0.12430000000000001</v>
      </c>
      <c r="AE220" s="25">
        <v>0.12230000000000001</v>
      </c>
      <c r="AF220">
        <f t="shared" si="3"/>
        <v>0.12613333333333332</v>
      </c>
    </row>
    <row r="221" spans="1:32" x14ac:dyDescent="0.25">
      <c r="A221" s="23">
        <v>43647</v>
      </c>
      <c r="B221" s="24">
        <v>0.12440000000000001</v>
      </c>
      <c r="C221" s="25">
        <v>0.12440000000000001</v>
      </c>
      <c r="D221" s="25">
        <v>0.12440000000000001</v>
      </c>
      <c r="E221" s="25">
        <v>0.12640000000000001</v>
      </c>
      <c r="F221" s="25">
        <v>0.12690000000000001</v>
      </c>
      <c r="G221" s="25">
        <v>0.12740000000000001</v>
      </c>
      <c r="H221" s="25">
        <v>0.12740000000000001</v>
      </c>
      <c r="I221" s="25">
        <v>0.12840000000000001</v>
      </c>
      <c r="J221" s="25">
        <v>0.12840000000000001</v>
      </c>
      <c r="K221" s="25">
        <v>0.12840000000000001</v>
      </c>
      <c r="L221" s="25">
        <v>0.12840000000000001</v>
      </c>
      <c r="M221" s="25">
        <v>0.12790000000000001</v>
      </c>
      <c r="N221" s="25">
        <v>0.12790000000000001</v>
      </c>
      <c r="O221" s="25">
        <v>0.12790000000000001</v>
      </c>
      <c r="P221" s="25">
        <v>0.12540000000000001</v>
      </c>
      <c r="Q221" s="25">
        <v>0.12290000000000001</v>
      </c>
      <c r="R221" s="25">
        <v>0.12290000000000001</v>
      </c>
      <c r="S221" s="25">
        <v>0.12290000000000001</v>
      </c>
      <c r="T221" s="25">
        <v>0.12290000000000001</v>
      </c>
      <c r="U221" s="25">
        <v>0.12440000000000001</v>
      </c>
      <c r="V221" s="25">
        <v>0.12640000000000001</v>
      </c>
      <c r="W221" s="25">
        <v>0.12640000000000001</v>
      </c>
      <c r="X221" s="25">
        <v>0.12890000000000001</v>
      </c>
      <c r="Y221" s="25">
        <v>0.12890000000000001</v>
      </c>
      <c r="Z221" s="25">
        <v>0.12390000000000001</v>
      </c>
      <c r="AA221" s="25">
        <v>0.12390000000000001</v>
      </c>
      <c r="AB221" s="25">
        <v>0.12390000000000001</v>
      </c>
      <c r="AC221" s="25">
        <v>0.12390000000000001</v>
      </c>
      <c r="AD221" s="25">
        <v>0.12390000000000001</v>
      </c>
      <c r="AE221" s="25">
        <v>0.12190000000000001</v>
      </c>
      <c r="AF221">
        <f t="shared" si="3"/>
        <v>0.12573333333333331</v>
      </c>
    </row>
    <row r="222" spans="1:32" x14ac:dyDescent="0.25">
      <c r="A222" s="23">
        <v>43678</v>
      </c>
      <c r="B222" s="24">
        <v>0.124</v>
      </c>
      <c r="C222" s="25">
        <v>0.124</v>
      </c>
      <c r="D222" s="25">
        <v>0.124</v>
      </c>
      <c r="E222" s="25">
        <v>0.126</v>
      </c>
      <c r="F222" s="25">
        <v>0.1265</v>
      </c>
      <c r="G222" s="25">
        <v>0.127</v>
      </c>
      <c r="H222" s="25">
        <v>0.127</v>
      </c>
      <c r="I222" s="25">
        <v>0.128</v>
      </c>
      <c r="J222" s="25">
        <v>0.128</v>
      </c>
      <c r="K222" s="25">
        <v>0.128</v>
      </c>
      <c r="L222" s="25">
        <v>0.128</v>
      </c>
      <c r="M222" s="25">
        <v>0.1275</v>
      </c>
      <c r="N222" s="25">
        <v>0.1275</v>
      </c>
      <c r="O222" s="25">
        <v>0.1275</v>
      </c>
      <c r="P222" s="25">
        <v>0.125</v>
      </c>
      <c r="Q222" s="25">
        <v>0.1225</v>
      </c>
      <c r="R222" s="25">
        <v>0.1225</v>
      </c>
      <c r="S222" s="25">
        <v>0.1225</v>
      </c>
      <c r="T222" s="25">
        <v>0.1225</v>
      </c>
      <c r="U222" s="25">
        <v>0.124</v>
      </c>
      <c r="V222" s="25">
        <v>0.126</v>
      </c>
      <c r="W222" s="25">
        <v>0.126</v>
      </c>
      <c r="X222" s="25">
        <v>0.1285</v>
      </c>
      <c r="Y222" s="25">
        <v>0.1285</v>
      </c>
      <c r="Z222" s="25">
        <v>0.12350000000000001</v>
      </c>
      <c r="AA222" s="25">
        <v>0.12350000000000001</v>
      </c>
      <c r="AB222" s="25">
        <v>0.12350000000000001</v>
      </c>
      <c r="AC222" s="25">
        <v>0.12350000000000001</v>
      </c>
      <c r="AD222" s="25">
        <v>0.12350000000000001</v>
      </c>
      <c r="AE222" s="25">
        <v>0.12150000000000001</v>
      </c>
      <c r="AF222">
        <f t="shared" si="3"/>
        <v>0.12533333333333332</v>
      </c>
    </row>
    <row r="223" spans="1:32" x14ac:dyDescent="0.25">
      <c r="A223" s="23">
        <v>43709</v>
      </c>
      <c r="B223" s="24">
        <v>0.1236</v>
      </c>
      <c r="C223" s="25">
        <v>0.1236</v>
      </c>
      <c r="D223" s="25">
        <v>0.1236</v>
      </c>
      <c r="E223" s="25">
        <v>0.12560000000000002</v>
      </c>
      <c r="F223" s="25">
        <v>0.12610000000000002</v>
      </c>
      <c r="G223" s="25">
        <v>0.12660000000000002</v>
      </c>
      <c r="H223" s="25">
        <v>0.12660000000000002</v>
      </c>
      <c r="I223" s="25">
        <v>0.12760000000000002</v>
      </c>
      <c r="J223" s="25">
        <v>0.12760000000000002</v>
      </c>
      <c r="K223" s="25">
        <v>0.12760000000000002</v>
      </c>
      <c r="L223" s="25">
        <v>0.12760000000000002</v>
      </c>
      <c r="M223" s="25">
        <v>0.12710000000000002</v>
      </c>
      <c r="N223" s="25">
        <v>0.12710000000000002</v>
      </c>
      <c r="O223" s="25">
        <v>0.12710000000000002</v>
      </c>
      <c r="P223" s="25">
        <v>0.1246</v>
      </c>
      <c r="Q223" s="25">
        <v>0.1221</v>
      </c>
      <c r="R223" s="25">
        <v>0.1221</v>
      </c>
      <c r="S223" s="25">
        <v>0.1221</v>
      </c>
      <c r="T223" s="25">
        <v>0.1221</v>
      </c>
      <c r="U223" s="25">
        <v>0.1236</v>
      </c>
      <c r="V223" s="25">
        <v>0.12560000000000002</v>
      </c>
      <c r="W223" s="25">
        <v>0.12560000000000002</v>
      </c>
      <c r="X223" s="25">
        <v>0.12810000000000002</v>
      </c>
      <c r="Y223" s="25">
        <v>0.12810000000000002</v>
      </c>
      <c r="Z223" s="25">
        <v>0.1231</v>
      </c>
      <c r="AA223" s="25">
        <v>0.1231</v>
      </c>
      <c r="AB223" s="25">
        <v>0.1231</v>
      </c>
      <c r="AC223" s="25">
        <v>0.1231</v>
      </c>
      <c r="AD223" s="25">
        <v>0.1231</v>
      </c>
      <c r="AE223" s="25">
        <v>0.1211</v>
      </c>
      <c r="AF223">
        <f t="shared" si="3"/>
        <v>0.12493333333333334</v>
      </c>
    </row>
    <row r="224" spans="1:32" x14ac:dyDescent="0.25">
      <c r="A224" s="23">
        <v>43739</v>
      </c>
      <c r="B224" s="24">
        <v>0.1232</v>
      </c>
      <c r="C224" s="25">
        <v>0.1232</v>
      </c>
      <c r="D224" s="25">
        <v>0.1232</v>
      </c>
      <c r="E224" s="25">
        <v>0.12520000000000001</v>
      </c>
      <c r="F224" s="25">
        <v>0.12570000000000001</v>
      </c>
      <c r="G224" s="25">
        <v>0.12620000000000001</v>
      </c>
      <c r="H224" s="25">
        <v>0.12620000000000001</v>
      </c>
      <c r="I224" s="25">
        <v>0.12720000000000001</v>
      </c>
      <c r="J224" s="25">
        <v>0.12720000000000001</v>
      </c>
      <c r="K224" s="25">
        <v>0.12720000000000001</v>
      </c>
      <c r="L224" s="25">
        <v>0.12720000000000001</v>
      </c>
      <c r="M224" s="25">
        <v>0.12670000000000001</v>
      </c>
      <c r="N224" s="25">
        <v>0.12670000000000001</v>
      </c>
      <c r="O224" s="25">
        <v>0.12670000000000001</v>
      </c>
      <c r="P224" s="25">
        <v>0.1242</v>
      </c>
      <c r="Q224" s="25">
        <v>0.1217</v>
      </c>
      <c r="R224" s="25">
        <v>0.1217</v>
      </c>
      <c r="S224" s="25">
        <v>0.1217</v>
      </c>
      <c r="T224" s="25">
        <v>0.1217</v>
      </c>
      <c r="U224" s="25">
        <v>0.1232</v>
      </c>
      <c r="V224" s="25">
        <v>0.12520000000000001</v>
      </c>
      <c r="W224" s="25">
        <v>0.12520000000000001</v>
      </c>
      <c r="X224" s="25">
        <v>0.12770000000000001</v>
      </c>
      <c r="Y224" s="25">
        <v>0.12770000000000001</v>
      </c>
      <c r="Z224" s="25">
        <v>0.1227</v>
      </c>
      <c r="AA224" s="25">
        <v>0.1227</v>
      </c>
      <c r="AB224" s="25">
        <v>0.1227</v>
      </c>
      <c r="AC224" s="25">
        <v>0.1227</v>
      </c>
      <c r="AD224" s="25">
        <v>0.1227</v>
      </c>
      <c r="AE224" s="25">
        <v>0.1207</v>
      </c>
      <c r="AF224">
        <f t="shared" si="3"/>
        <v>0.12453333333333336</v>
      </c>
    </row>
    <row r="225" spans="1:32" x14ac:dyDescent="0.25">
      <c r="A225" s="23">
        <v>43770</v>
      </c>
      <c r="B225" s="24">
        <v>0.12280000000000001</v>
      </c>
      <c r="C225" s="25">
        <v>0.12280000000000001</v>
      </c>
      <c r="D225" s="25">
        <v>0.12280000000000001</v>
      </c>
      <c r="E225" s="25">
        <v>0.12480000000000001</v>
      </c>
      <c r="F225" s="25">
        <v>0.12529999999999999</v>
      </c>
      <c r="G225" s="25">
        <v>0.1258</v>
      </c>
      <c r="H225" s="25">
        <v>0.1258</v>
      </c>
      <c r="I225" s="25">
        <v>0.1268</v>
      </c>
      <c r="J225" s="25">
        <v>0.1268</v>
      </c>
      <c r="K225" s="25">
        <v>0.1268</v>
      </c>
      <c r="L225" s="25">
        <v>0.1268</v>
      </c>
      <c r="M225" s="25">
        <v>0.1263</v>
      </c>
      <c r="N225" s="25">
        <v>0.1263</v>
      </c>
      <c r="O225" s="25">
        <v>0.1263</v>
      </c>
      <c r="P225" s="25">
        <v>0.12380000000000001</v>
      </c>
      <c r="Q225" s="25">
        <v>0.12130000000000001</v>
      </c>
      <c r="R225" s="25">
        <v>0.12130000000000001</v>
      </c>
      <c r="S225" s="25">
        <v>0.12130000000000001</v>
      </c>
      <c r="T225" s="25">
        <v>0.12130000000000001</v>
      </c>
      <c r="U225" s="25">
        <v>0.12280000000000001</v>
      </c>
      <c r="V225" s="25">
        <v>0.12480000000000001</v>
      </c>
      <c r="W225" s="25">
        <v>0.12480000000000001</v>
      </c>
      <c r="X225" s="25">
        <v>0.1273</v>
      </c>
      <c r="Y225" s="25">
        <v>0.1273</v>
      </c>
      <c r="Z225" s="25">
        <v>0.12230000000000001</v>
      </c>
      <c r="AA225" s="25">
        <v>0.12230000000000001</v>
      </c>
      <c r="AB225" s="25">
        <v>0.12230000000000001</v>
      </c>
      <c r="AC225" s="25">
        <v>0.12230000000000001</v>
      </c>
      <c r="AD225" s="25">
        <v>0.12230000000000001</v>
      </c>
      <c r="AE225" s="25">
        <v>0.1203</v>
      </c>
      <c r="AF225">
        <f t="shared" si="3"/>
        <v>0.12413333333333337</v>
      </c>
    </row>
    <row r="226" spans="1:32" x14ac:dyDescent="0.25">
      <c r="A226" s="23">
        <v>43800</v>
      </c>
      <c r="B226" s="24">
        <v>0.12240000000000001</v>
      </c>
      <c r="C226" s="25">
        <v>0.12240000000000001</v>
      </c>
      <c r="D226" s="25">
        <v>0.12240000000000001</v>
      </c>
      <c r="E226" s="25">
        <v>0.12440000000000001</v>
      </c>
      <c r="F226" s="25">
        <v>0.12490000000000001</v>
      </c>
      <c r="G226" s="25">
        <v>0.12540000000000001</v>
      </c>
      <c r="H226" s="25">
        <v>0.12540000000000001</v>
      </c>
      <c r="I226" s="25">
        <v>0.12640000000000001</v>
      </c>
      <c r="J226" s="25">
        <v>0.12640000000000001</v>
      </c>
      <c r="K226" s="25">
        <v>0.12640000000000001</v>
      </c>
      <c r="L226" s="25">
        <v>0.12640000000000001</v>
      </c>
      <c r="M226" s="25">
        <v>0.12590000000000001</v>
      </c>
      <c r="N226" s="25">
        <v>0.12590000000000001</v>
      </c>
      <c r="O226" s="25">
        <v>0.12590000000000001</v>
      </c>
      <c r="P226" s="25">
        <v>0.12340000000000001</v>
      </c>
      <c r="Q226" s="25">
        <v>0.12090000000000001</v>
      </c>
      <c r="R226" s="25">
        <v>0.12090000000000001</v>
      </c>
      <c r="S226" s="25">
        <v>0.12090000000000001</v>
      </c>
      <c r="T226" s="25">
        <v>0.12090000000000001</v>
      </c>
      <c r="U226" s="25">
        <v>0.12240000000000001</v>
      </c>
      <c r="V226" s="25">
        <v>0.12440000000000001</v>
      </c>
      <c r="W226" s="25">
        <v>0.12440000000000001</v>
      </c>
      <c r="X226" s="25">
        <v>0.12690000000000001</v>
      </c>
      <c r="Y226" s="25">
        <v>0.12690000000000001</v>
      </c>
      <c r="Z226" s="25">
        <v>0.12190000000000001</v>
      </c>
      <c r="AA226" s="25">
        <v>0.12190000000000001</v>
      </c>
      <c r="AB226" s="25">
        <v>0.12190000000000001</v>
      </c>
      <c r="AC226" s="25">
        <v>0.12190000000000001</v>
      </c>
      <c r="AD226" s="25">
        <v>0.12190000000000001</v>
      </c>
      <c r="AE226" s="25">
        <v>0.11990000000000001</v>
      </c>
      <c r="AF226">
        <f t="shared" si="3"/>
        <v>0.12373333333333333</v>
      </c>
    </row>
    <row r="227" spans="1:32" x14ac:dyDescent="0.25">
      <c r="A227" s="23">
        <v>43831</v>
      </c>
      <c r="B227" s="24">
        <v>0.12200000000000001</v>
      </c>
      <c r="C227" s="25">
        <v>0.12200000000000001</v>
      </c>
      <c r="D227" s="25">
        <v>0.12200000000000001</v>
      </c>
      <c r="E227" s="25">
        <v>0.124</v>
      </c>
      <c r="F227" s="25">
        <v>0.1245</v>
      </c>
      <c r="G227" s="25">
        <v>0.125</v>
      </c>
      <c r="H227" s="25">
        <v>0.125</v>
      </c>
      <c r="I227" s="25">
        <v>0.126</v>
      </c>
      <c r="J227" s="25">
        <v>0.126</v>
      </c>
      <c r="K227" s="25">
        <v>0.126</v>
      </c>
      <c r="L227" s="25">
        <v>0.126</v>
      </c>
      <c r="M227" s="25">
        <v>0.1255</v>
      </c>
      <c r="N227" s="25">
        <v>0.1255</v>
      </c>
      <c r="O227" s="25">
        <v>0.1255</v>
      </c>
      <c r="P227" s="25">
        <v>0.12300000000000001</v>
      </c>
      <c r="Q227" s="25">
        <v>0.12050000000000001</v>
      </c>
      <c r="R227" s="25">
        <v>0.12050000000000001</v>
      </c>
      <c r="S227" s="25">
        <v>0.12050000000000001</v>
      </c>
      <c r="T227" s="25">
        <v>0.12050000000000001</v>
      </c>
      <c r="U227" s="25">
        <v>0.12200000000000001</v>
      </c>
      <c r="V227" s="25">
        <v>0.124</v>
      </c>
      <c r="W227" s="25">
        <v>0.124</v>
      </c>
      <c r="X227" s="25">
        <v>0.1265</v>
      </c>
      <c r="Y227" s="25">
        <v>0.1265</v>
      </c>
      <c r="Z227" s="25">
        <v>0.12150000000000001</v>
      </c>
      <c r="AA227" s="25">
        <v>0.12150000000000001</v>
      </c>
      <c r="AB227" s="25">
        <v>0.12150000000000001</v>
      </c>
      <c r="AC227" s="25">
        <v>0.12150000000000001</v>
      </c>
      <c r="AD227" s="25">
        <v>0.12150000000000001</v>
      </c>
      <c r="AE227" s="25">
        <v>0.11950000000000001</v>
      </c>
      <c r="AF227">
        <f t="shared" si="3"/>
        <v>0.12333333333333335</v>
      </c>
    </row>
    <row r="228" spans="1:32" x14ac:dyDescent="0.25">
      <c r="A228" s="23">
        <v>43862</v>
      </c>
      <c r="B228" s="24">
        <v>0.1216</v>
      </c>
      <c r="C228" s="25">
        <v>0.1216</v>
      </c>
      <c r="D228" s="25">
        <v>0.1216</v>
      </c>
      <c r="E228" s="25">
        <v>0.1236</v>
      </c>
      <c r="F228" s="25">
        <v>0.1241</v>
      </c>
      <c r="G228" s="25">
        <v>0.1246</v>
      </c>
      <c r="H228" s="25">
        <v>0.1246</v>
      </c>
      <c r="I228" s="25">
        <v>0.12560000000000002</v>
      </c>
      <c r="J228" s="25">
        <v>0.12560000000000002</v>
      </c>
      <c r="K228" s="25">
        <v>0.12560000000000002</v>
      </c>
      <c r="L228" s="25">
        <v>0.12560000000000002</v>
      </c>
      <c r="M228" s="25">
        <v>0.12510000000000002</v>
      </c>
      <c r="N228" s="25">
        <v>0.12510000000000002</v>
      </c>
      <c r="O228" s="25">
        <v>0.12510000000000002</v>
      </c>
      <c r="P228" s="25">
        <v>0.1226</v>
      </c>
      <c r="Q228" s="25">
        <v>0.12010000000000001</v>
      </c>
      <c r="R228" s="25">
        <v>0.12010000000000001</v>
      </c>
      <c r="S228" s="25">
        <v>0.12010000000000001</v>
      </c>
      <c r="T228" s="25">
        <v>0.12010000000000001</v>
      </c>
      <c r="U228" s="25">
        <v>0.1216</v>
      </c>
      <c r="V228" s="25">
        <v>0.1236</v>
      </c>
      <c r="W228" s="25">
        <v>0.1236</v>
      </c>
      <c r="X228" s="25">
        <v>0.12610000000000002</v>
      </c>
      <c r="Y228" s="25">
        <v>0.12610000000000002</v>
      </c>
      <c r="Z228" s="25">
        <v>0.1211</v>
      </c>
      <c r="AA228" s="25">
        <v>0.1211</v>
      </c>
      <c r="AB228" s="25">
        <v>0.1211</v>
      </c>
      <c r="AC228" s="25">
        <v>0.1211</v>
      </c>
      <c r="AD228" s="25">
        <v>0.1211</v>
      </c>
      <c r="AE228" s="25">
        <v>0.11910000000000001</v>
      </c>
      <c r="AF228">
        <f t="shared" si="3"/>
        <v>0.12293333333333338</v>
      </c>
    </row>
    <row r="229" spans="1:32" x14ac:dyDescent="0.25">
      <c r="A229" s="23">
        <v>43891</v>
      </c>
      <c r="B229" s="24">
        <v>0.1216</v>
      </c>
      <c r="C229" s="25">
        <v>0.1216</v>
      </c>
      <c r="D229" s="25">
        <v>0.1216</v>
      </c>
      <c r="E229" s="25">
        <v>0.1236</v>
      </c>
      <c r="F229" s="25">
        <v>0.1241</v>
      </c>
      <c r="G229" s="25">
        <v>0.1246</v>
      </c>
      <c r="H229" s="25">
        <v>0.1246</v>
      </c>
      <c r="I229" s="25">
        <v>0.12560000000000002</v>
      </c>
      <c r="J229" s="25">
        <v>0.12560000000000002</v>
      </c>
      <c r="K229" s="25">
        <v>0.12560000000000002</v>
      </c>
      <c r="L229" s="25">
        <v>0.12560000000000002</v>
      </c>
      <c r="M229" s="25">
        <v>0.12510000000000002</v>
      </c>
      <c r="N229" s="25">
        <v>0.12510000000000002</v>
      </c>
      <c r="O229" s="25">
        <v>0.12510000000000002</v>
      </c>
      <c r="P229" s="25">
        <v>0.1226</v>
      </c>
      <c r="Q229" s="25">
        <v>0.12010000000000001</v>
      </c>
      <c r="R229" s="25">
        <v>0.12010000000000001</v>
      </c>
      <c r="S229" s="25">
        <v>0.12010000000000001</v>
      </c>
      <c r="T229" s="25">
        <v>0.12010000000000001</v>
      </c>
      <c r="U229" s="25">
        <v>0.1216</v>
      </c>
      <c r="V229" s="25">
        <v>0.1236</v>
      </c>
      <c r="W229" s="25">
        <v>0.1236</v>
      </c>
      <c r="X229" s="25">
        <v>0.12610000000000002</v>
      </c>
      <c r="Y229" s="25">
        <v>0.12610000000000002</v>
      </c>
      <c r="Z229" s="25">
        <v>0.1211</v>
      </c>
      <c r="AA229" s="25">
        <v>0.1211</v>
      </c>
      <c r="AB229" s="25">
        <v>0.1211</v>
      </c>
      <c r="AC229" s="25">
        <v>0.1211</v>
      </c>
      <c r="AD229" s="25">
        <v>0.1211</v>
      </c>
      <c r="AE229" s="25">
        <v>0.11910000000000001</v>
      </c>
      <c r="AF229">
        <f t="shared" si="3"/>
        <v>0.12293333333333338</v>
      </c>
    </row>
    <row r="230" spans="1:32" x14ac:dyDescent="0.25">
      <c r="A230" s="23">
        <v>43922</v>
      </c>
      <c r="B230" s="24">
        <v>0.1216</v>
      </c>
      <c r="C230" s="25">
        <v>0.1216</v>
      </c>
      <c r="D230" s="25">
        <v>0.1216</v>
      </c>
      <c r="E230" s="25">
        <v>0.1236</v>
      </c>
      <c r="F230" s="25">
        <v>0.1241</v>
      </c>
      <c r="G230" s="25">
        <v>0.1246</v>
      </c>
      <c r="H230" s="25">
        <v>0.1246</v>
      </c>
      <c r="I230" s="25">
        <v>0.12560000000000002</v>
      </c>
      <c r="J230" s="25">
        <v>0.12560000000000002</v>
      </c>
      <c r="K230" s="25">
        <v>0.12560000000000002</v>
      </c>
      <c r="L230" s="25">
        <v>0.12560000000000002</v>
      </c>
      <c r="M230" s="25">
        <v>0.12510000000000002</v>
      </c>
      <c r="N230" s="25">
        <v>0.12510000000000002</v>
      </c>
      <c r="O230" s="25">
        <v>0.12510000000000002</v>
      </c>
      <c r="P230" s="25">
        <v>0.1226</v>
      </c>
      <c r="Q230" s="25">
        <v>0.12010000000000001</v>
      </c>
      <c r="R230" s="25">
        <v>0.12010000000000001</v>
      </c>
      <c r="S230" s="25">
        <v>0.12010000000000001</v>
      </c>
      <c r="T230" s="25">
        <v>0.12010000000000001</v>
      </c>
      <c r="U230" s="25">
        <v>0.1216</v>
      </c>
      <c r="V230" s="25">
        <v>0.1236</v>
      </c>
      <c r="W230" s="25">
        <v>0.1236</v>
      </c>
      <c r="X230" s="25">
        <v>0.12610000000000002</v>
      </c>
      <c r="Y230" s="25">
        <v>0.12610000000000002</v>
      </c>
      <c r="Z230" s="25">
        <v>0.1211</v>
      </c>
      <c r="AA230" s="25">
        <v>0.1211</v>
      </c>
      <c r="AB230" s="25">
        <v>0.1211</v>
      </c>
      <c r="AC230" s="25">
        <v>0.1211</v>
      </c>
      <c r="AD230" s="25">
        <v>0.1211</v>
      </c>
      <c r="AE230" s="25">
        <v>0.11910000000000001</v>
      </c>
      <c r="AF230">
        <f t="shared" si="3"/>
        <v>0.12293333333333338</v>
      </c>
    </row>
    <row r="231" spans="1:32" x14ac:dyDescent="0.25">
      <c r="A231" s="23">
        <v>43952</v>
      </c>
      <c r="B231" s="24">
        <v>0.1216</v>
      </c>
      <c r="C231" s="25">
        <v>0.1216</v>
      </c>
      <c r="D231" s="25">
        <v>0.1216</v>
      </c>
      <c r="E231" s="25">
        <v>0.1236</v>
      </c>
      <c r="F231" s="25">
        <v>0.1241</v>
      </c>
      <c r="G231" s="25">
        <v>0.1246</v>
      </c>
      <c r="H231" s="25">
        <v>0.1246</v>
      </c>
      <c r="I231" s="25">
        <v>0.12560000000000002</v>
      </c>
      <c r="J231" s="25">
        <v>0.12560000000000002</v>
      </c>
      <c r="K231" s="25">
        <v>0.12560000000000002</v>
      </c>
      <c r="L231" s="25">
        <v>0.12560000000000002</v>
      </c>
      <c r="M231" s="25">
        <v>0.12510000000000002</v>
      </c>
      <c r="N231" s="25">
        <v>0.12510000000000002</v>
      </c>
      <c r="O231" s="25">
        <v>0.12510000000000002</v>
      </c>
      <c r="P231" s="25">
        <v>0.1226</v>
      </c>
      <c r="Q231" s="25">
        <v>0.12010000000000001</v>
      </c>
      <c r="R231" s="25">
        <v>0.12010000000000001</v>
      </c>
      <c r="S231" s="25">
        <v>0.12010000000000001</v>
      </c>
      <c r="T231" s="25">
        <v>0.12010000000000001</v>
      </c>
      <c r="U231" s="25">
        <v>0.1216</v>
      </c>
      <c r="V231" s="25">
        <v>0.1236</v>
      </c>
      <c r="W231" s="25">
        <v>0.1236</v>
      </c>
      <c r="X231" s="25">
        <v>0.12610000000000002</v>
      </c>
      <c r="Y231" s="25">
        <v>0.12610000000000002</v>
      </c>
      <c r="Z231" s="25">
        <v>0.1211</v>
      </c>
      <c r="AA231" s="25">
        <v>0.1211</v>
      </c>
      <c r="AB231" s="25">
        <v>0.1211</v>
      </c>
      <c r="AC231" s="25">
        <v>0.1211</v>
      </c>
      <c r="AD231" s="25">
        <v>0.1211</v>
      </c>
      <c r="AE231" s="25">
        <v>0.11910000000000001</v>
      </c>
      <c r="AF231">
        <f t="shared" si="3"/>
        <v>0.12293333333333338</v>
      </c>
    </row>
    <row r="232" spans="1:32" x14ac:dyDescent="0.25">
      <c r="A232" s="23">
        <v>43983</v>
      </c>
      <c r="B232" s="24">
        <v>0.1216</v>
      </c>
      <c r="C232" s="25">
        <v>0.1216</v>
      </c>
      <c r="D232" s="25">
        <v>0.1216</v>
      </c>
      <c r="E232" s="25">
        <v>0.1236</v>
      </c>
      <c r="F232" s="25">
        <v>0.1241</v>
      </c>
      <c r="G232" s="25">
        <v>0.1246</v>
      </c>
      <c r="H232" s="25">
        <v>0.1246</v>
      </c>
      <c r="I232" s="25">
        <v>0.12560000000000002</v>
      </c>
      <c r="J232" s="25">
        <v>0.12560000000000002</v>
      </c>
      <c r="K232" s="25">
        <v>0.12560000000000002</v>
      </c>
      <c r="L232" s="25">
        <v>0.12560000000000002</v>
      </c>
      <c r="M232" s="25">
        <v>0.12510000000000002</v>
      </c>
      <c r="N232" s="25">
        <v>0.12510000000000002</v>
      </c>
      <c r="O232" s="25">
        <v>0.12510000000000002</v>
      </c>
      <c r="P232" s="25">
        <v>0.1226</v>
      </c>
      <c r="Q232" s="25">
        <v>0.12010000000000001</v>
      </c>
      <c r="R232" s="25">
        <v>0.12010000000000001</v>
      </c>
      <c r="S232" s="25">
        <v>0.12010000000000001</v>
      </c>
      <c r="T232" s="25">
        <v>0.12010000000000001</v>
      </c>
      <c r="U232" s="25">
        <v>0.1216</v>
      </c>
      <c r="V232" s="25">
        <v>0.1236</v>
      </c>
      <c r="W232" s="25">
        <v>0.1236</v>
      </c>
      <c r="X232" s="25">
        <v>0.12610000000000002</v>
      </c>
      <c r="Y232" s="25">
        <v>0.12610000000000002</v>
      </c>
      <c r="Z232" s="25">
        <v>0.1211</v>
      </c>
      <c r="AA232" s="25">
        <v>0.1211</v>
      </c>
      <c r="AB232" s="25">
        <v>0.1211</v>
      </c>
      <c r="AC232" s="25">
        <v>0.1211</v>
      </c>
      <c r="AD232" s="25">
        <v>0.1211</v>
      </c>
      <c r="AE232" s="25">
        <v>0.11910000000000001</v>
      </c>
      <c r="AF232">
        <f t="shared" si="3"/>
        <v>0.12293333333333338</v>
      </c>
    </row>
    <row r="233" spans="1:32" x14ac:dyDescent="0.25">
      <c r="A233" s="23">
        <v>44013</v>
      </c>
      <c r="B233" s="24">
        <v>0.1216</v>
      </c>
      <c r="C233" s="25">
        <v>0.1216</v>
      </c>
      <c r="D233" s="25">
        <v>0.1216</v>
      </c>
      <c r="E233" s="25">
        <v>0.1236</v>
      </c>
      <c r="F233" s="25">
        <v>0.1241</v>
      </c>
      <c r="G233" s="25">
        <v>0.1246</v>
      </c>
      <c r="H233" s="25">
        <v>0.1246</v>
      </c>
      <c r="I233" s="25">
        <v>0.12560000000000002</v>
      </c>
      <c r="J233" s="25">
        <v>0.12560000000000002</v>
      </c>
      <c r="K233" s="25">
        <v>0.12560000000000002</v>
      </c>
      <c r="L233" s="25">
        <v>0.12560000000000002</v>
      </c>
      <c r="M233" s="25">
        <v>0.12510000000000002</v>
      </c>
      <c r="N233" s="25">
        <v>0.12510000000000002</v>
      </c>
      <c r="O233" s="25">
        <v>0.12510000000000002</v>
      </c>
      <c r="P233" s="25">
        <v>0.1226</v>
      </c>
      <c r="Q233" s="25">
        <v>0.12010000000000001</v>
      </c>
      <c r="R233" s="25">
        <v>0.12010000000000001</v>
      </c>
      <c r="S233" s="25">
        <v>0.12010000000000001</v>
      </c>
      <c r="T233" s="25">
        <v>0.12010000000000001</v>
      </c>
      <c r="U233" s="25">
        <v>0.1216</v>
      </c>
      <c r="V233" s="25">
        <v>0.1236</v>
      </c>
      <c r="W233" s="25">
        <v>0.1236</v>
      </c>
      <c r="X233" s="25">
        <v>0.12610000000000002</v>
      </c>
      <c r="Y233" s="25">
        <v>0.12610000000000002</v>
      </c>
      <c r="Z233" s="25">
        <v>0.1211</v>
      </c>
      <c r="AA233" s="25">
        <v>0.1211</v>
      </c>
      <c r="AB233" s="25">
        <v>0.1211</v>
      </c>
      <c r="AC233" s="25">
        <v>0.1211</v>
      </c>
      <c r="AD233" s="25">
        <v>0.1211</v>
      </c>
      <c r="AE233" s="25">
        <v>0.11910000000000001</v>
      </c>
      <c r="AF233">
        <f t="shared" si="3"/>
        <v>0.12293333333333338</v>
      </c>
    </row>
    <row r="234" spans="1:32" x14ac:dyDescent="0.25">
      <c r="A234" s="23">
        <v>44044</v>
      </c>
      <c r="B234" s="24">
        <v>0.1216</v>
      </c>
      <c r="C234" s="25">
        <v>0.1216</v>
      </c>
      <c r="D234" s="25">
        <v>0.1216</v>
      </c>
      <c r="E234" s="25">
        <v>0.1236</v>
      </c>
      <c r="F234" s="25">
        <v>0.1241</v>
      </c>
      <c r="G234" s="25">
        <v>0.1246</v>
      </c>
      <c r="H234" s="25">
        <v>0.1246</v>
      </c>
      <c r="I234" s="25">
        <v>0.12560000000000002</v>
      </c>
      <c r="J234" s="25">
        <v>0.12560000000000002</v>
      </c>
      <c r="K234" s="25">
        <v>0.12560000000000002</v>
      </c>
      <c r="L234" s="25">
        <v>0.12560000000000002</v>
      </c>
      <c r="M234" s="25">
        <v>0.12510000000000002</v>
      </c>
      <c r="N234" s="25">
        <v>0.12510000000000002</v>
      </c>
      <c r="O234" s="25">
        <v>0.12510000000000002</v>
      </c>
      <c r="P234" s="25">
        <v>0.1226</v>
      </c>
      <c r="Q234" s="25">
        <v>0.12010000000000001</v>
      </c>
      <c r="R234" s="25">
        <v>0.12010000000000001</v>
      </c>
      <c r="S234" s="25">
        <v>0.12010000000000001</v>
      </c>
      <c r="T234" s="25">
        <v>0.12010000000000001</v>
      </c>
      <c r="U234" s="25">
        <v>0.1216</v>
      </c>
      <c r="V234" s="25">
        <v>0.1236</v>
      </c>
      <c r="W234" s="25">
        <v>0.1236</v>
      </c>
      <c r="X234" s="25">
        <v>0.12610000000000002</v>
      </c>
      <c r="Y234" s="25">
        <v>0.12610000000000002</v>
      </c>
      <c r="Z234" s="25">
        <v>0.1211</v>
      </c>
      <c r="AA234" s="25">
        <v>0.1211</v>
      </c>
      <c r="AB234" s="25">
        <v>0.1211</v>
      </c>
      <c r="AC234" s="25">
        <v>0.1211</v>
      </c>
      <c r="AD234" s="25">
        <v>0.1211</v>
      </c>
      <c r="AE234" s="25">
        <v>0.11910000000000001</v>
      </c>
      <c r="AF234">
        <f t="shared" si="3"/>
        <v>0.12293333333333338</v>
      </c>
    </row>
    <row r="235" spans="1:32" x14ac:dyDescent="0.25">
      <c r="A235" s="23">
        <v>44075</v>
      </c>
      <c r="B235" s="24">
        <v>0.1216</v>
      </c>
      <c r="C235" s="25">
        <v>0.1216</v>
      </c>
      <c r="D235" s="25">
        <v>0.1216</v>
      </c>
      <c r="E235" s="25">
        <v>0.1236</v>
      </c>
      <c r="F235" s="25">
        <v>0.1241</v>
      </c>
      <c r="G235" s="25">
        <v>0.1246</v>
      </c>
      <c r="H235" s="25">
        <v>0.1246</v>
      </c>
      <c r="I235" s="25">
        <v>0.12560000000000002</v>
      </c>
      <c r="J235" s="25">
        <v>0.12560000000000002</v>
      </c>
      <c r="K235" s="25">
        <v>0.12560000000000002</v>
      </c>
      <c r="L235" s="25">
        <v>0.12560000000000002</v>
      </c>
      <c r="M235" s="25">
        <v>0.12510000000000002</v>
      </c>
      <c r="N235" s="25">
        <v>0.12510000000000002</v>
      </c>
      <c r="O235" s="25">
        <v>0.12510000000000002</v>
      </c>
      <c r="P235" s="25">
        <v>0.1226</v>
      </c>
      <c r="Q235" s="25">
        <v>0.12010000000000001</v>
      </c>
      <c r="R235" s="25">
        <v>0.12010000000000001</v>
      </c>
      <c r="S235" s="25">
        <v>0.12010000000000001</v>
      </c>
      <c r="T235" s="25">
        <v>0.12010000000000001</v>
      </c>
      <c r="U235" s="25">
        <v>0.1216</v>
      </c>
      <c r="V235" s="25">
        <v>0.1236</v>
      </c>
      <c r="W235" s="25">
        <v>0.1236</v>
      </c>
      <c r="X235" s="25">
        <v>0.12610000000000002</v>
      </c>
      <c r="Y235" s="25">
        <v>0.12610000000000002</v>
      </c>
      <c r="Z235" s="25">
        <v>0.1211</v>
      </c>
      <c r="AA235" s="25">
        <v>0.1211</v>
      </c>
      <c r="AB235" s="25">
        <v>0.1211</v>
      </c>
      <c r="AC235" s="25">
        <v>0.1211</v>
      </c>
      <c r="AD235" s="25">
        <v>0.1211</v>
      </c>
      <c r="AE235" s="25">
        <v>0.11910000000000001</v>
      </c>
      <c r="AF235">
        <f t="shared" si="3"/>
        <v>0.12293333333333338</v>
      </c>
    </row>
    <row r="236" spans="1:32" x14ac:dyDescent="0.25">
      <c r="A236" s="23">
        <v>44105</v>
      </c>
      <c r="B236" s="24">
        <v>0.1216</v>
      </c>
      <c r="C236" s="25">
        <v>0.1216</v>
      </c>
      <c r="D236" s="25">
        <v>0.1216</v>
      </c>
      <c r="E236" s="25">
        <v>0.1236</v>
      </c>
      <c r="F236" s="25">
        <v>0.1241</v>
      </c>
      <c r="G236" s="25">
        <v>0.1246</v>
      </c>
      <c r="H236" s="25">
        <v>0.1246</v>
      </c>
      <c r="I236" s="25">
        <v>0.12560000000000002</v>
      </c>
      <c r="J236" s="25">
        <v>0.12560000000000002</v>
      </c>
      <c r="K236" s="25">
        <v>0.12560000000000002</v>
      </c>
      <c r="L236" s="25">
        <v>0.12560000000000002</v>
      </c>
      <c r="M236" s="25">
        <v>0.12510000000000002</v>
      </c>
      <c r="N236" s="25">
        <v>0.12510000000000002</v>
      </c>
      <c r="O236" s="25">
        <v>0.12510000000000002</v>
      </c>
      <c r="P236" s="25">
        <v>0.1226</v>
      </c>
      <c r="Q236" s="25">
        <v>0.12010000000000001</v>
      </c>
      <c r="R236" s="25">
        <v>0.12010000000000001</v>
      </c>
      <c r="S236" s="25">
        <v>0.12010000000000001</v>
      </c>
      <c r="T236" s="25">
        <v>0.12010000000000001</v>
      </c>
      <c r="U236" s="25">
        <v>0.1216</v>
      </c>
      <c r="V236" s="25">
        <v>0.1236</v>
      </c>
      <c r="W236" s="25">
        <v>0.1236</v>
      </c>
      <c r="X236" s="25">
        <v>0.12610000000000002</v>
      </c>
      <c r="Y236" s="25">
        <v>0.12610000000000002</v>
      </c>
      <c r="Z236" s="25">
        <v>0.1211</v>
      </c>
      <c r="AA236" s="25">
        <v>0.1211</v>
      </c>
      <c r="AB236" s="25">
        <v>0.1211</v>
      </c>
      <c r="AC236" s="25">
        <v>0.1211</v>
      </c>
      <c r="AD236" s="25">
        <v>0.1211</v>
      </c>
      <c r="AE236" s="25">
        <v>0.11910000000000001</v>
      </c>
      <c r="AF236">
        <f t="shared" si="3"/>
        <v>0.12293333333333338</v>
      </c>
    </row>
    <row r="237" spans="1:32" x14ac:dyDescent="0.25">
      <c r="A237" s="23">
        <v>44136</v>
      </c>
      <c r="B237" s="24">
        <v>0.1216</v>
      </c>
      <c r="C237" s="25">
        <v>0.1216</v>
      </c>
      <c r="D237" s="25">
        <v>0.1216</v>
      </c>
      <c r="E237" s="25">
        <v>0.1236</v>
      </c>
      <c r="F237" s="25">
        <v>0.1241</v>
      </c>
      <c r="G237" s="25">
        <v>0.1246</v>
      </c>
      <c r="H237" s="25">
        <v>0.1246</v>
      </c>
      <c r="I237" s="25">
        <v>0.12560000000000002</v>
      </c>
      <c r="J237" s="25">
        <v>0.12560000000000002</v>
      </c>
      <c r="K237" s="25">
        <v>0.12560000000000002</v>
      </c>
      <c r="L237" s="25">
        <v>0.12560000000000002</v>
      </c>
      <c r="M237" s="25">
        <v>0.12510000000000002</v>
      </c>
      <c r="N237" s="25">
        <v>0.12510000000000002</v>
      </c>
      <c r="O237" s="25">
        <v>0.12510000000000002</v>
      </c>
      <c r="P237" s="25">
        <v>0.1226</v>
      </c>
      <c r="Q237" s="25">
        <v>0.12010000000000001</v>
      </c>
      <c r="R237" s="25">
        <v>0.12010000000000001</v>
      </c>
      <c r="S237" s="25">
        <v>0.12010000000000001</v>
      </c>
      <c r="T237" s="25">
        <v>0.12010000000000001</v>
      </c>
      <c r="U237" s="25">
        <v>0.1216</v>
      </c>
      <c r="V237" s="25">
        <v>0.1236</v>
      </c>
      <c r="W237" s="25">
        <v>0.1236</v>
      </c>
      <c r="X237" s="25">
        <v>0.12610000000000002</v>
      </c>
      <c r="Y237" s="25">
        <v>0.12610000000000002</v>
      </c>
      <c r="Z237" s="25">
        <v>0.1211</v>
      </c>
      <c r="AA237" s="25">
        <v>0.1211</v>
      </c>
      <c r="AB237" s="25">
        <v>0.1211</v>
      </c>
      <c r="AC237" s="25">
        <v>0.1211</v>
      </c>
      <c r="AD237" s="25">
        <v>0.1211</v>
      </c>
      <c r="AE237" s="25">
        <v>0.11910000000000001</v>
      </c>
      <c r="AF237">
        <f t="shared" si="3"/>
        <v>0.12293333333333338</v>
      </c>
    </row>
    <row r="238" spans="1:32" x14ac:dyDescent="0.25">
      <c r="A238" s="23">
        <v>44166</v>
      </c>
      <c r="B238" s="24">
        <v>0.1216</v>
      </c>
      <c r="C238" s="25">
        <v>0.1216</v>
      </c>
      <c r="D238" s="25">
        <v>0.1216</v>
      </c>
      <c r="E238" s="25">
        <v>0.1236</v>
      </c>
      <c r="F238" s="25">
        <v>0.1241</v>
      </c>
      <c r="G238" s="25">
        <v>0.1246</v>
      </c>
      <c r="H238" s="25">
        <v>0.1246</v>
      </c>
      <c r="I238" s="25">
        <v>0.12560000000000002</v>
      </c>
      <c r="J238" s="25">
        <v>0.12560000000000002</v>
      </c>
      <c r="K238" s="25">
        <v>0.12560000000000002</v>
      </c>
      <c r="L238" s="25">
        <v>0.12560000000000002</v>
      </c>
      <c r="M238" s="25">
        <v>0.12510000000000002</v>
      </c>
      <c r="N238" s="25">
        <v>0.12510000000000002</v>
      </c>
      <c r="O238" s="25">
        <v>0.12510000000000002</v>
      </c>
      <c r="P238" s="25">
        <v>0.1226</v>
      </c>
      <c r="Q238" s="25">
        <v>0.12010000000000001</v>
      </c>
      <c r="R238" s="25">
        <v>0.12010000000000001</v>
      </c>
      <c r="S238" s="25">
        <v>0.12010000000000001</v>
      </c>
      <c r="T238" s="25">
        <v>0.12010000000000001</v>
      </c>
      <c r="U238" s="25">
        <v>0.1216</v>
      </c>
      <c r="V238" s="25">
        <v>0.1236</v>
      </c>
      <c r="W238" s="25">
        <v>0.1236</v>
      </c>
      <c r="X238" s="25">
        <v>0.12610000000000002</v>
      </c>
      <c r="Y238" s="25">
        <v>0.12610000000000002</v>
      </c>
      <c r="Z238" s="25">
        <v>0.1211</v>
      </c>
      <c r="AA238" s="25">
        <v>0.1211</v>
      </c>
      <c r="AB238" s="25">
        <v>0.1211</v>
      </c>
      <c r="AC238" s="25">
        <v>0.1211</v>
      </c>
      <c r="AD238" s="25">
        <v>0.1211</v>
      </c>
      <c r="AE238" s="25">
        <v>0.11910000000000001</v>
      </c>
      <c r="AF238">
        <f t="shared" si="3"/>
        <v>0.12293333333333338</v>
      </c>
    </row>
    <row r="239" spans="1:32" x14ac:dyDescent="0.25">
      <c r="A239" s="23">
        <v>44197</v>
      </c>
      <c r="B239" s="24">
        <v>0.1216</v>
      </c>
      <c r="C239" s="25">
        <v>0.1216</v>
      </c>
      <c r="D239" s="25">
        <v>0.1216</v>
      </c>
      <c r="E239" s="25">
        <v>0.1236</v>
      </c>
      <c r="F239" s="25">
        <v>0.1241</v>
      </c>
      <c r="G239" s="25">
        <v>0.1246</v>
      </c>
      <c r="H239" s="25">
        <v>0.1246</v>
      </c>
      <c r="I239" s="25">
        <v>0.12560000000000002</v>
      </c>
      <c r="J239" s="25">
        <v>0.12560000000000002</v>
      </c>
      <c r="K239" s="25">
        <v>0.12560000000000002</v>
      </c>
      <c r="L239" s="25">
        <v>0.12560000000000002</v>
      </c>
      <c r="M239" s="25">
        <v>0.12510000000000002</v>
      </c>
      <c r="N239" s="25">
        <v>0.12510000000000002</v>
      </c>
      <c r="O239" s="25">
        <v>0.12510000000000002</v>
      </c>
      <c r="P239" s="25">
        <v>0.1226</v>
      </c>
      <c r="Q239" s="25">
        <v>0.12010000000000001</v>
      </c>
      <c r="R239" s="25">
        <v>0.12010000000000001</v>
      </c>
      <c r="S239" s="25">
        <v>0.12010000000000001</v>
      </c>
      <c r="T239" s="25">
        <v>0.12010000000000001</v>
      </c>
      <c r="U239" s="25">
        <v>0.1216</v>
      </c>
      <c r="V239" s="25">
        <v>0.1236</v>
      </c>
      <c r="W239" s="25">
        <v>0.1236</v>
      </c>
      <c r="X239" s="25">
        <v>0.12610000000000002</v>
      </c>
      <c r="Y239" s="25">
        <v>0.12610000000000002</v>
      </c>
      <c r="Z239" s="25">
        <v>0.1211</v>
      </c>
      <c r="AA239" s="25">
        <v>0.1211</v>
      </c>
      <c r="AB239" s="25">
        <v>0.1211</v>
      </c>
      <c r="AC239" s="25">
        <v>0.1211</v>
      </c>
      <c r="AD239" s="25">
        <v>0.1211</v>
      </c>
      <c r="AE239" s="25">
        <v>0.11910000000000001</v>
      </c>
      <c r="AF239">
        <f t="shared" si="3"/>
        <v>0.12293333333333338</v>
      </c>
    </row>
    <row r="240" spans="1:32" x14ac:dyDescent="0.25">
      <c r="A240" s="23">
        <v>44228</v>
      </c>
      <c r="B240" s="24">
        <v>0.1216</v>
      </c>
      <c r="C240" s="25">
        <v>0.1216</v>
      </c>
      <c r="D240" s="25">
        <v>0.1216</v>
      </c>
      <c r="E240" s="25">
        <v>0.1236</v>
      </c>
      <c r="F240" s="25">
        <v>0.1241</v>
      </c>
      <c r="G240" s="25">
        <v>0.1246</v>
      </c>
      <c r="H240" s="25">
        <v>0.1246</v>
      </c>
      <c r="I240" s="25">
        <v>0.12560000000000002</v>
      </c>
      <c r="J240" s="25">
        <v>0.12560000000000002</v>
      </c>
      <c r="K240" s="25">
        <v>0.12560000000000002</v>
      </c>
      <c r="L240" s="25">
        <v>0.12560000000000002</v>
      </c>
      <c r="M240" s="25">
        <v>0.12510000000000002</v>
      </c>
      <c r="N240" s="25">
        <v>0.12510000000000002</v>
      </c>
      <c r="O240" s="25">
        <v>0.12510000000000002</v>
      </c>
      <c r="P240" s="25">
        <v>0.1226</v>
      </c>
      <c r="Q240" s="25">
        <v>0.12010000000000001</v>
      </c>
      <c r="R240" s="25">
        <v>0.12010000000000001</v>
      </c>
      <c r="S240" s="25">
        <v>0.12010000000000001</v>
      </c>
      <c r="T240" s="25">
        <v>0.12010000000000001</v>
      </c>
      <c r="U240" s="25">
        <v>0.1216</v>
      </c>
      <c r="V240" s="25">
        <v>0.1236</v>
      </c>
      <c r="W240" s="25">
        <v>0.1236</v>
      </c>
      <c r="X240" s="25">
        <v>0.12610000000000002</v>
      </c>
      <c r="Y240" s="25">
        <v>0.12610000000000002</v>
      </c>
      <c r="Z240" s="25">
        <v>0.1211</v>
      </c>
      <c r="AA240" s="25">
        <v>0.1211</v>
      </c>
      <c r="AB240" s="25">
        <v>0.1211</v>
      </c>
      <c r="AC240" s="25">
        <v>0.1211</v>
      </c>
      <c r="AD240" s="25">
        <v>0.1211</v>
      </c>
      <c r="AE240" s="25">
        <v>0.11910000000000001</v>
      </c>
      <c r="AF240">
        <f t="shared" si="3"/>
        <v>0.12293333333333338</v>
      </c>
    </row>
    <row r="241" spans="1:32" x14ac:dyDescent="0.25">
      <c r="A241" s="26" t="s">
        <v>46</v>
      </c>
      <c r="B241" s="27">
        <v>42.304429295815346</v>
      </c>
      <c r="C241" s="28">
        <v>42.293329295815347</v>
      </c>
      <c r="D241" s="28">
        <v>42.325829295815353</v>
      </c>
      <c r="E241" s="28">
        <v>42.757829295815391</v>
      </c>
      <c r="F241" s="28">
        <v>42.884529295815348</v>
      </c>
      <c r="G241" s="28">
        <v>42.986029295815356</v>
      </c>
      <c r="H241" s="28">
        <v>43.002029295815355</v>
      </c>
      <c r="I241" s="28">
        <v>43.317529295815326</v>
      </c>
      <c r="J241" s="28">
        <v>43.35402929581533</v>
      </c>
      <c r="K241" s="28">
        <v>43.47002929581533</v>
      </c>
      <c r="L241" s="28">
        <v>43.372029295815331</v>
      </c>
      <c r="M241" s="28">
        <v>43.197529295815379</v>
      </c>
      <c r="N241" s="28">
        <v>43.168229295815372</v>
      </c>
      <c r="O241" s="28">
        <v>43.090929295815378</v>
      </c>
      <c r="P241" s="28">
        <v>42.431429295815342</v>
      </c>
      <c r="Q241" s="28">
        <v>41.887929295815361</v>
      </c>
      <c r="R241" s="28">
        <v>41.850329295815364</v>
      </c>
      <c r="S241" s="28">
        <v>41.88232929581536</v>
      </c>
      <c r="T241" s="28">
        <v>41.922829295815362</v>
      </c>
      <c r="U241" s="28">
        <v>42.324829295815356</v>
      </c>
      <c r="V241" s="28">
        <v>42.827829295815384</v>
      </c>
      <c r="W241" s="28">
        <v>42.85902929581539</v>
      </c>
      <c r="X241" s="28">
        <v>43.140717566711956</v>
      </c>
      <c r="Y241" s="28">
        <v>43.116217566711953</v>
      </c>
      <c r="Z241" s="28">
        <v>41.99721756671191</v>
      </c>
      <c r="AA241" s="28">
        <v>42.036217566711912</v>
      </c>
      <c r="AB241" s="28">
        <v>41.955717566711911</v>
      </c>
      <c r="AC241" s="28">
        <v>41.819717566711915</v>
      </c>
      <c r="AD241" s="28">
        <v>41.535217566711921</v>
      </c>
      <c r="AE241" s="28">
        <v>41.030817566711974</v>
      </c>
      <c r="AF241">
        <f t="shared" si="3"/>
        <v>42.538089501387773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raw_data</vt:lpstr>
      <vt:lpstr>benz_utilization</vt:lpstr>
      <vt:lpstr>wti_hu_benz_analysis</vt:lpstr>
      <vt:lpstr>wti_hu_daily_update</vt:lpstr>
      <vt:lpstr>BENZ_FORWARD_PRC</vt:lpstr>
      <vt:lpstr>wti_tolu</vt:lpstr>
      <vt:lpstr>moeh_ng</vt:lpstr>
      <vt:lpstr>hu_prc_ma</vt:lpstr>
      <vt:lpstr>wti_vol_ma</vt:lpstr>
      <vt:lpstr>hu_vol_ma</vt:lpstr>
      <vt:lpstr>Sheet2</vt:lpstr>
      <vt:lpstr>BENZ_FORWARD_PRC!Print_Area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clebroc</dc:creator>
  <cp:lastModifiedBy>Havlíček Jan</cp:lastModifiedBy>
  <cp:lastPrinted>2001-04-16T21:20:39Z</cp:lastPrinted>
  <dcterms:created xsi:type="dcterms:W3CDTF">2001-04-10T18:53:01Z</dcterms:created>
  <dcterms:modified xsi:type="dcterms:W3CDTF">2023-09-10T16:07:59Z</dcterms:modified>
</cp:coreProperties>
</file>