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C18" i="1"/>
  <c r="C19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<sst xmlns="http://schemas.openxmlformats.org/spreadsheetml/2006/main" count="26" uniqueCount="24">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</sst>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0.199999999999999" x14ac:dyDescent="0.2"/>
  <cols>
    <col min="2" max="2" width="41.140625" customWidth="1"/>
    <col min="3" max="3" width="16.28515625" customWidth="1"/>
    <col min="5" max="5" width="12.42578125" bestFit="1" customWidth="1"/>
    <col min="6" max="6" width="9.7109375" bestFit="1" customWidth="1"/>
    <col min="7" max="7" width="11.28515625" customWidth="1"/>
  </cols>
  <sheetData>
    <row r="2" spans="1:11" ht="22.8" x14ac:dyDescent="0.4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36571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4.3696098562628336</v>
      </c>
      <c r="I7" s="13">
        <f ca="1">+($F7-valdate)/365.25</f>
        <v>0.37234770704996578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1.9137577002053388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1.9137577002053388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1.9137577002053388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1.9137577002053388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>
        <f ca="1">PutsDeal(0,$D$7,$D$10,$D$12,$D$13,$H$7,$H$9,$I$7,$G$7,$D$16,$G$16,$F$16,$E$16,$I$16,$H$16)</f>
        <v>40.953593623791697</v>
      </c>
      <c r="E18" s="6"/>
      <c r="H18" s="12"/>
      <c r="I18" s="6"/>
      <c r="J18" s="1"/>
    </row>
    <row r="19" spans="2:16" ht="18.75" customHeight="1" x14ac:dyDescent="0.25">
      <c r="B19" s="35" t="s">
        <v>23</v>
      </c>
      <c r="C19" s="34">
        <f ca="1">+$C$18*$C$16</f>
        <v>220873296.44026357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cp:lastPrinted>1999-09-10T13:28:32Z</cp:lastPrinted>
  <dcterms:created xsi:type="dcterms:W3CDTF">1999-08-25T01:10:22Z</dcterms:created>
  <dcterms:modified xsi:type="dcterms:W3CDTF">2023-09-10T16:08:26Z</dcterms:modified>
</cp:coreProperties>
</file>