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Sheet1!$B$2:$J$25</definedName>
  </definedNames>
  <calcPr calcId="0"/>
</workbook>
</file>

<file path=xl/calcChain.xml><?xml version="1.0" encoding="utf-8"?>
<calcChain xmlns="http://schemas.openxmlformats.org/spreadsheetml/2006/main">
  <c r="D12" i="1" l="1"/>
  <c r="D15" i="1"/>
  <c r="F17" i="1"/>
  <c r="D24" i="1"/>
</calcChain>
</file>

<file path=xl/sharedStrings.xml><?xml version="1.0" encoding="utf-8"?>
<sst xmlns="http://schemas.openxmlformats.org/spreadsheetml/2006/main" count="17" uniqueCount="17">
  <si>
    <t>Valuation Date</t>
  </si>
  <si>
    <t>Current Rate</t>
  </si>
  <si>
    <t>Volatility of Best Bid</t>
  </si>
  <si>
    <t>Date for Next Bid</t>
  </si>
  <si>
    <t>Time to Next Bid (years)</t>
  </si>
  <si>
    <t>Contract Tenor (yerars)</t>
  </si>
  <si>
    <t xml:space="preserve">Interest Rate </t>
  </si>
  <si>
    <t>ROFR Per Unit Capacity</t>
  </si>
  <si>
    <t>Note: All green numbers are inputs</t>
  </si>
  <si>
    <t>Contact: Zimin Lu x36388</t>
  </si>
  <si>
    <t>The shipper intends to keep the capacity for</t>
  </si>
  <si>
    <t xml:space="preserve"> years</t>
  </si>
  <si>
    <t>ROFR As a Strip of  Forward Start Options</t>
  </si>
  <si>
    <t>Regulatory Cap</t>
  </si>
  <si>
    <t>No of expected renewal</t>
  </si>
  <si>
    <t xml:space="preserve">Have to grant capacity if </t>
  </si>
  <si>
    <t>shipper matches the best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</si>
</sst>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8" x14ac:knownFonts="1">
    <font>
      <sz val="10"/>
      <name val="Arial"/>
    </font>
    <font>
      <b/>
      <sz val="22"/>
      <color indexed="1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  <font>
      <sz val="8"/>
      <name val="Tahoma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165" fontId="2" fillId="0" borderId="1" xfId="0" applyNumberFormat="1" applyFont="1" applyFill="1" applyBorder="1"/>
    <xf numFmtId="0" fontId="3" fillId="4" borderId="1" xfId="0" applyFont="1" applyFill="1" applyBorder="1"/>
    <xf numFmtId="14" fontId="4" fillId="0" borderId="1" xfId="0" applyNumberFormat="1" applyFont="1" applyFill="1" applyBorder="1"/>
    <xf numFmtId="0" fontId="4" fillId="0" borderId="1" xfId="0" applyFont="1" applyFill="1" applyBorder="1"/>
    <xf numFmtId="9" fontId="4" fillId="0" borderId="1" xfId="0" applyNumberFormat="1" applyFont="1" applyFill="1" applyBorder="1"/>
    <xf numFmtId="166" fontId="5" fillId="0" borderId="1" xfId="0" applyNumberFormat="1" applyFont="1" applyFill="1" applyBorder="1"/>
    <xf numFmtId="0" fontId="5" fillId="3" borderId="1" xfId="0" applyFont="1" applyFill="1" applyBorder="1"/>
    <xf numFmtId="0" fontId="3" fillId="4" borderId="2" xfId="0" applyFont="1" applyFill="1" applyBorder="1"/>
    <xf numFmtId="0" fontId="7" fillId="4" borderId="3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E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144780</xdr:colOff>
          <xdr:row>8</xdr:row>
          <xdr:rowOff>68580</xdr:rowOff>
        </xdr:from>
        <xdr:to>
          <xdr:col>3</xdr:col>
          <xdr:colOff>624840</xdr:colOff>
          <xdr:row>9</xdr:row>
          <xdr:rowOff>129540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9"/>
  <sheetViews>
    <sheetView showGridLines="0" tabSelected="1" workbookViewId="0">
      <selection activeCell="E22" sqref="E22"/>
    </sheetView>
  </sheetViews>
  <sheetFormatPr defaultRowHeight="13.2" x14ac:dyDescent="0.25"/>
  <cols>
    <col min="3" max="3" width="28" customWidth="1"/>
    <col min="4" max="4" width="14.109375" customWidth="1"/>
    <col min="6" max="6" width="12.4414062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8.2" x14ac:dyDescent="0.5">
      <c r="A3" s="1"/>
      <c r="B3" s="1"/>
      <c r="C3" s="2" t="s">
        <v>12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11" t="s">
        <v>15</v>
      </c>
      <c r="D9" s="1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12" t="s">
        <v>16</v>
      </c>
      <c r="D10" s="14"/>
      <c r="E10" s="3" t="b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3"/>
      <c r="B12" s="3"/>
      <c r="C12" s="5" t="s">
        <v>0</v>
      </c>
      <c r="D12" s="6">
        <f ca="1">TODAY()</f>
        <v>36560</v>
      </c>
      <c r="E12" s="3"/>
      <c r="F12" s="3" t="s">
        <v>8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5" t="s">
        <v>3</v>
      </c>
      <c r="D13" s="6">
        <v>36891</v>
      </c>
      <c r="E13" s="3"/>
      <c r="F13" s="3" t="s">
        <v>9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5" t="s">
        <v>4</v>
      </c>
      <c r="D15" s="4">
        <f ca="1">(D13-D12)/365.25</f>
        <v>0.90622861054072557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5" t="s">
        <v>5</v>
      </c>
      <c r="D16" s="7">
        <v>2</v>
      </c>
      <c r="E16" s="3"/>
      <c r="F16" s="3" t="s">
        <v>10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5" t="s">
        <v>6</v>
      </c>
      <c r="D17" s="8">
        <v>0.06</v>
      </c>
      <c r="E17" s="3"/>
      <c r="F17" s="10">
        <f>D16*D21</f>
        <v>10</v>
      </c>
      <c r="G17" s="3" t="s">
        <v>11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5" t="s">
        <v>1</v>
      </c>
      <c r="D18" s="7">
        <v>0.15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5" t="s">
        <v>13</v>
      </c>
      <c r="D19" s="7">
        <v>0.5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5" t="s">
        <v>2</v>
      </c>
      <c r="D20" s="8">
        <v>0.2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5" t="s">
        <v>14</v>
      </c>
      <c r="D21" s="7">
        <v>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5" t="s">
        <v>7</v>
      </c>
      <c r="D24" s="9">
        <f ca="1">ROFR(E10,D18,D17,D16,D15,D20,D21,D19)</f>
        <v>5.7728969531781985E-2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144780</xdr:colOff>
                    <xdr:row>8</xdr:row>
                    <xdr:rowOff>68580</xdr:rowOff>
                  </from>
                  <to>
                    <xdr:col>3</xdr:col>
                    <xdr:colOff>624840</xdr:colOff>
                    <xdr:row>9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Havlíček Jan</cp:lastModifiedBy>
  <cp:lastPrinted>2000-01-21T15:47:28Z</cp:lastPrinted>
  <dcterms:created xsi:type="dcterms:W3CDTF">2000-01-21T14:36:05Z</dcterms:created>
  <dcterms:modified xsi:type="dcterms:W3CDTF">2023-09-10T16:08:29Z</dcterms:modified>
</cp:coreProperties>
</file>