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128" windowHeight="6432"/>
  </bookViews>
  <sheets>
    <sheet name="Valuation" sheetId="1" r:id="rId1"/>
    <sheet name="Arbitrary" sheetId="7208" r:id="rId2"/>
    <sheet name="Distributions" sheetId="1436" r:id="rId3"/>
  </sheets>
  <externalReferences>
    <externalReference r:id="rId4"/>
  </externalReferences>
  <definedNames>
    <definedName name="Error">Distributions!$M$5</definedName>
    <definedName name="ImpliedVol">Valuation!$E$18</definedName>
    <definedName name="NError">Arbitrary!$F$8</definedName>
    <definedName name="NParameters">Arbitrary!$D$6:$D$7</definedName>
    <definedName name="OptionError">Valuation!$F$25</definedName>
    <definedName name="Parameters2">Distributions!$I$3:$I$4</definedName>
    <definedName name="solver_adj" localSheetId="1" hidden="1">Arbitrary!$D$6:$D$7</definedName>
    <definedName name="solver_adj" localSheetId="2" hidden="1">Distributions!$I$3:$I$4</definedName>
    <definedName name="solver_adj" localSheetId="0" hidden="1">Valuation!$E$18</definedName>
    <definedName name="solver_cvg" localSheetId="1" hidden="1">0.002</definedName>
    <definedName name="solver_cvg" localSheetId="2" hidden="1">0.002</definedName>
    <definedName name="solver_cvg" localSheetId="0" hidden="1">0.002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200</definedName>
    <definedName name="solver_itr" localSheetId="2" hidden="1">200</definedName>
    <definedName name="solver_itr" localSheetId="0" hidden="1">200</definedName>
    <definedName name="solver_lhs1" localSheetId="1" hidden="1">Arbitrary!$D$7</definedName>
    <definedName name="solver_lhs1" localSheetId="2" hidden="1">Distributions!$I$3</definedName>
    <definedName name="solver_lhs1" localSheetId="0" hidden="1">Valuation!$E$18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um" localSheetId="1" hidden="1">1</definedName>
    <definedName name="solver_num" localSheetId="2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Arbitrary!$F$8</definedName>
    <definedName name="solver_opt" localSheetId="2" hidden="1">Distributions!$M$5</definedName>
    <definedName name="solver_opt" localSheetId="0" hidden="1">Valuation!$F$25</definedName>
    <definedName name="solver_pre" localSheetId="1" hidden="1">0.00005</definedName>
    <definedName name="solver_pre" localSheetId="2" hidden="1">0.00005</definedName>
    <definedName name="solver_pre" localSheetId="0" hidden="1">0.00005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hs1" localSheetId="1" hidden="1">0</definedName>
    <definedName name="solver_rhs1" localSheetId="2" hidden="1">0</definedName>
    <definedName name="solver_rhs1" localSheetId="0" hidden="1">0</definedName>
    <definedName name="solver_scl" localSheetId="1" hidden="1">0</definedName>
    <definedName name="solver_scl" localSheetId="2" hidden="1">0</definedName>
    <definedName name="solver_scl" localSheetId="0" hidden="1">0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tim" localSheetId="1" hidden="1">200</definedName>
    <definedName name="solver_tim" localSheetId="2" hidden="1">200</definedName>
    <definedName name="solver_tim" localSheetId="0" hidden="1">200</definedName>
    <definedName name="solver_tol" localSheetId="1" hidden="1">0.05</definedName>
    <definedName name="solver_tol" localSheetId="2" hidden="1">0.05</definedName>
    <definedName name="solver_tol" localSheetId="0" hidden="1">0.05</definedName>
    <definedName name="solver_typ" localSheetId="1" hidden="1">2</definedName>
    <definedName name="solver_typ" localSheetId="2" hidden="1">2</definedName>
    <definedName name="solver_typ" localSheetId="0" hidden="1">3</definedName>
    <definedName name="solver_val" localSheetId="1" hidden="1">0</definedName>
    <definedName name="solver_val" localSheetId="2" hidden="1">0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L5" i="7208" l="1"/>
  <c r="F8" i="7208"/>
  <c r="E10" i="7208"/>
  <c r="F10" i="7208"/>
  <c r="E11" i="7208"/>
  <c r="F11" i="7208"/>
  <c r="E12" i="7208"/>
  <c r="F12" i="7208"/>
  <c r="E13" i="7208"/>
  <c r="F13" i="7208"/>
  <c r="E14" i="7208"/>
  <c r="F14" i="7208"/>
  <c r="E15" i="7208"/>
  <c r="F15" i="7208"/>
  <c r="E16" i="7208"/>
  <c r="F16" i="7208"/>
  <c r="D17" i="7208"/>
  <c r="E17" i="7208"/>
  <c r="F17" i="7208"/>
  <c r="D18" i="7208"/>
  <c r="E18" i="7208"/>
  <c r="F18" i="7208"/>
  <c r="D19" i="7208"/>
  <c r="E19" i="7208"/>
  <c r="F19" i="7208"/>
  <c r="D20" i="7208"/>
  <c r="E20" i="7208"/>
  <c r="F20" i="7208"/>
  <c r="D21" i="7208"/>
  <c r="E21" i="7208"/>
  <c r="F21" i="7208"/>
  <c r="D22" i="7208"/>
  <c r="E22" i="7208"/>
  <c r="F22" i="7208"/>
  <c r="D23" i="7208"/>
  <c r="E23" i="7208"/>
  <c r="F23" i="7208"/>
  <c r="E24" i="7208"/>
  <c r="F24" i="7208"/>
  <c r="E25" i="7208"/>
  <c r="F25" i="7208"/>
  <c r="E26" i="7208"/>
  <c r="F26" i="7208"/>
  <c r="E27" i="7208"/>
  <c r="F27" i="7208"/>
  <c r="E28" i="7208"/>
  <c r="F28" i="7208"/>
  <c r="I1" i="1436"/>
  <c r="G3" i="1436"/>
  <c r="K3" i="1436"/>
  <c r="L3" i="1436"/>
  <c r="M3" i="1436"/>
  <c r="G4" i="1436"/>
  <c r="K4" i="1436"/>
  <c r="L4" i="1436"/>
  <c r="M4" i="1436"/>
  <c r="M5" i="1436"/>
  <c r="D6" i="1436"/>
  <c r="F6" i="1436"/>
  <c r="B7" i="1436"/>
  <c r="D7" i="1436"/>
  <c r="F7" i="1436"/>
  <c r="I7" i="1436"/>
  <c r="D8" i="1436"/>
  <c r="F8" i="1436"/>
  <c r="B9" i="1436"/>
  <c r="D9" i="1436"/>
  <c r="F9" i="1436"/>
  <c r="E11" i="1436"/>
  <c r="F11" i="1436"/>
  <c r="B12" i="1436"/>
  <c r="C12" i="1436"/>
  <c r="D12" i="1436"/>
  <c r="E12" i="1436"/>
  <c r="F12" i="1436"/>
  <c r="B13" i="1436"/>
  <c r="C13" i="1436"/>
  <c r="D13" i="1436"/>
  <c r="E13" i="1436"/>
  <c r="F13" i="1436"/>
  <c r="B14" i="1436"/>
  <c r="C14" i="1436"/>
  <c r="D14" i="1436"/>
  <c r="E14" i="1436"/>
  <c r="F14" i="1436"/>
  <c r="B15" i="1436"/>
  <c r="C15" i="1436"/>
  <c r="D15" i="1436"/>
  <c r="E15" i="1436"/>
  <c r="F15" i="1436"/>
  <c r="B16" i="1436"/>
  <c r="C16" i="1436"/>
  <c r="D16" i="1436"/>
  <c r="E16" i="1436"/>
  <c r="F16" i="1436"/>
  <c r="B17" i="1436"/>
  <c r="C17" i="1436"/>
  <c r="D17" i="1436"/>
  <c r="E17" i="1436"/>
  <c r="F17" i="1436"/>
  <c r="B18" i="1436"/>
  <c r="C18" i="1436"/>
  <c r="D18" i="1436"/>
  <c r="E18" i="1436"/>
  <c r="F18" i="1436"/>
  <c r="B19" i="1436"/>
  <c r="C19" i="1436"/>
  <c r="D19" i="1436"/>
  <c r="E19" i="1436"/>
  <c r="F19" i="1436"/>
  <c r="B20" i="1436"/>
  <c r="C20" i="1436"/>
  <c r="D20" i="1436"/>
  <c r="E20" i="1436"/>
  <c r="F20" i="1436"/>
  <c r="B21" i="1436"/>
  <c r="C21" i="1436"/>
  <c r="D21" i="1436"/>
  <c r="E21" i="1436"/>
  <c r="F21" i="1436"/>
  <c r="B22" i="1436"/>
  <c r="C22" i="1436"/>
  <c r="D22" i="1436"/>
  <c r="E22" i="1436"/>
  <c r="F22" i="1436"/>
  <c r="B23" i="1436"/>
  <c r="C23" i="1436"/>
  <c r="D23" i="1436"/>
  <c r="E23" i="1436"/>
  <c r="F23" i="1436"/>
  <c r="B24" i="1436"/>
  <c r="C24" i="1436"/>
  <c r="D24" i="1436"/>
  <c r="E24" i="1436"/>
  <c r="F24" i="1436"/>
  <c r="B25" i="1436"/>
  <c r="C25" i="1436"/>
  <c r="D25" i="1436"/>
  <c r="E25" i="1436"/>
  <c r="F25" i="1436"/>
  <c r="B26" i="1436"/>
  <c r="C26" i="1436"/>
  <c r="D26" i="1436"/>
  <c r="E26" i="1436"/>
  <c r="F26" i="1436"/>
  <c r="B27" i="1436"/>
  <c r="C27" i="1436"/>
  <c r="D27" i="1436"/>
  <c r="E27" i="1436"/>
  <c r="F27" i="1436"/>
  <c r="B28" i="1436"/>
  <c r="C28" i="1436"/>
  <c r="D28" i="1436"/>
  <c r="E28" i="1436"/>
  <c r="F28" i="1436"/>
  <c r="B29" i="1436"/>
  <c r="C29" i="1436"/>
  <c r="D29" i="1436"/>
  <c r="E29" i="1436"/>
  <c r="F29" i="1436"/>
  <c r="B30" i="1436"/>
  <c r="C30" i="1436"/>
  <c r="D30" i="1436"/>
  <c r="E30" i="1436"/>
  <c r="F30" i="1436"/>
  <c r="B31" i="1436"/>
  <c r="C31" i="1436"/>
  <c r="D31" i="1436"/>
  <c r="E31" i="1436"/>
  <c r="F31" i="1436"/>
  <c r="B32" i="1436"/>
  <c r="C32" i="1436"/>
  <c r="D32" i="1436"/>
  <c r="E32" i="1436"/>
  <c r="F32" i="1436"/>
  <c r="B33" i="1436"/>
  <c r="C33" i="1436"/>
  <c r="D33" i="1436"/>
  <c r="E33" i="1436"/>
  <c r="F33" i="1436"/>
  <c r="B34" i="1436"/>
  <c r="C34" i="1436"/>
  <c r="D34" i="1436"/>
  <c r="E34" i="1436"/>
  <c r="F34" i="1436"/>
  <c r="B35" i="1436"/>
  <c r="C35" i="1436"/>
  <c r="D35" i="1436"/>
  <c r="E35" i="1436"/>
  <c r="F35" i="1436"/>
  <c r="B36" i="1436"/>
  <c r="C36" i="1436"/>
  <c r="D36" i="1436"/>
  <c r="E36" i="1436"/>
  <c r="F36" i="1436"/>
  <c r="B37" i="1436"/>
  <c r="C37" i="1436"/>
  <c r="D37" i="1436"/>
  <c r="E37" i="1436"/>
  <c r="F37" i="1436"/>
  <c r="B38" i="1436"/>
  <c r="C38" i="1436"/>
  <c r="D38" i="1436"/>
  <c r="E38" i="1436"/>
  <c r="F38" i="1436"/>
  <c r="B39" i="1436"/>
  <c r="C39" i="1436"/>
  <c r="D39" i="1436"/>
  <c r="E39" i="1436"/>
  <c r="F39" i="1436"/>
  <c r="B40" i="1436"/>
  <c r="C40" i="1436"/>
  <c r="D40" i="1436"/>
  <c r="E40" i="1436"/>
  <c r="F40" i="1436"/>
  <c r="B41" i="1436"/>
  <c r="C41" i="1436"/>
  <c r="D41" i="1436"/>
  <c r="E41" i="1436"/>
  <c r="F41" i="1436"/>
  <c r="B42" i="1436"/>
  <c r="C42" i="1436"/>
  <c r="D42" i="1436"/>
  <c r="E42" i="1436"/>
  <c r="F42" i="1436"/>
  <c r="B43" i="1436"/>
  <c r="C43" i="1436"/>
  <c r="D43" i="1436"/>
  <c r="E43" i="1436"/>
  <c r="F43" i="1436"/>
  <c r="B44" i="1436"/>
  <c r="C44" i="1436"/>
  <c r="D44" i="1436"/>
  <c r="E44" i="1436"/>
  <c r="F44" i="1436"/>
  <c r="B45" i="1436"/>
  <c r="C45" i="1436"/>
  <c r="D45" i="1436"/>
  <c r="E45" i="1436"/>
  <c r="F45" i="1436"/>
  <c r="B46" i="1436"/>
  <c r="C46" i="1436"/>
  <c r="D46" i="1436"/>
  <c r="E46" i="1436"/>
  <c r="F46" i="1436"/>
  <c r="B47" i="1436"/>
  <c r="C47" i="1436"/>
  <c r="D47" i="1436"/>
  <c r="E47" i="1436"/>
  <c r="F47" i="1436"/>
  <c r="B48" i="1436"/>
  <c r="C48" i="1436"/>
  <c r="D48" i="1436"/>
  <c r="E48" i="1436"/>
  <c r="F48" i="1436"/>
  <c r="B49" i="1436"/>
  <c r="C49" i="1436"/>
  <c r="D49" i="1436"/>
  <c r="E49" i="1436"/>
  <c r="F49" i="1436"/>
  <c r="B50" i="1436"/>
  <c r="C50" i="1436"/>
  <c r="D50" i="1436"/>
  <c r="E50" i="1436"/>
  <c r="F50" i="1436"/>
  <c r="B51" i="1436"/>
  <c r="C51" i="1436"/>
  <c r="D51" i="1436"/>
  <c r="E51" i="1436"/>
  <c r="F51" i="1436"/>
  <c r="B52" i="1436"/>
  <c r="C52" i="1436"/>
  <c r="D52" i="1436"/>
  <c r="E52" i="1436"/>
  <c r="F52" i="1436"/>
  <c r="B53" i="1436"/>
  <c r="C53" i="1436"/>
  <c r="D53" i="1436"/>
  <c r="E53" i="1436"/>
  <c r="F53" i="1436"/>
  <c r="B54" i="1436"/>
  <c r="C54" i="1436"/>
  <c r="D54" i="1436"/>
  <c r="E54" i="1436"/>
  <c r="F54" i="1436"/>
  <c r="B55" i="1436"/>
  <c r="C55" i="1436"/>
  <c r="D55" i="1436"/>
  <c r="E55" i="1436"/>
  <c r="F55" i="1436"/>
  <c r="B56" i="1436"/>
  <c r="C56" i="1436"/>
  <c r="D56" i="1436"/>
  <c r="E56" i="1436"/>
  <c r="F56" i="1436"/>
  <c r="B57" i="1436"/>
  <c r="C57" i="1436"/>
  <c r="D57" i="1436"/>
  <c r="E57" i="1436"/>
  <c r="F57" i="1436"/>
  <c r="B58" i="1436"/>
  <c r="C58" i="1436"/>
  <c r="D58" i="1436"/>
  <c r="E58" i="1436"/>
  <c r="F58" i="1436"/>
  <c r="B59" i="1436"/>
  <c r="C59" i="1436"/>
  <c r="D59" i="1436"/>
  <c r="E59" i="1436"/>
  <c r="F59" i="1436"/>
  <c r="B60" i="1436"/>
  <c r="C60" i="1436"/>
  <c r="D60" i="1436"/>
  <c r="E60" i="1436"/>
  <c r="F60" i="1436"/>
  <c r="B61" i="1436"/>
  <c r="C61" i="1436"/>
  <c r="D61" i="1436"/>
  <c r="E61" i="1436"/>
  <c r="F61" i="1436"/>
  <c r="B62" i="1436"/>
  <c r="C62" i="1436"/>
  <c r="D62" i="1436"/>
  <c r="E62" i="1436"/>
  <c r="F62" i="1436"/>
  <c r="B63" i="1436"/>
  <c r="C63" i="1436"/>
  <c r="D63" i="1436"/>
  <c r="E63" i="1436"/>
  <c r="F63" i="1436"/>
  <c r="B64" i="1436"/>
  <c r="C64" i="1436"/>
  <c r="D64" i="1436"/>
  <c r="E64" i="1436"/>
  <c r="F64" i="1436"/>
  <c r="B65" i="1436"/>
  <c r="C65" i="1436"/>
  <c r="D65" i="1436"/>
  <c r="E65" i="1436"/>
  <c r="F65" i="1436"/>
  <c r="B66" i="1436"/>
  <c r="C66" i="1436"/>
  <c r="D66" i="1436"/>
  <c r="E66" i="1436"/>
  <c r="F66" i="1436"/>
  <c r="B67" i="1436"/>
  <c r="C67" i="1436"/>
  <c r="D67" i="1436"/>
  <c r="E67" i="1436"/>
  <c r="F67" i="1436"/>
  <c r="B68" i="1436"/>
  <c r="C68" i="1436"/>
  <c r="D68" i="1436"/>
  <c r="E68" i="1436"/>
  <c r="F68" i="1436"/>
  <c r="B69" i="1436"/>
  <c r="C69" i="1436"/>
  <c r="D69" i="1436"/>
  <c r="E69" i="1436"/>
  <c r="F69" i="1436"/>
  <c r="B70" i="1436"/>
  <c r="C70" i="1436"/>
  <c r="D70" i="1436"/>
  <c r="E70" i="1436"/>
  <c r="F70" i="1436"/>
  <c r="B71" i="1436"/>
  <c r="C71" i="1436"/>
  <c r="D71" i="1436"/>
  <c r="E71" i="1436"/>
  <c r="F71" i="1436"/>
  <c r="B72" i="1436"/>
  <c r="C72" i="1436"/>
  <c r="D72" i="1436"/>
  <c r="E72" i="1436"/>
  <c r="F72" i="1436"/>
  <c r="B73" i="1436"/>
  <c r="C73" i="1436"/>
  <c r="D73" i="1436"/>
  <c r="E73" i="1436"/>
  <c r="F73" i="1436"/>
  <c r="B74" i="1436"/>
  <c r="C74" i="1436"/>
  <c r="D74" i="1436"/>
  <c r="E74" i="1436"/>
  <c r="F74" i="1436"/>
  <c r="B75" i="1436"/>
  <c r="C75" i="1436"/>
  <c r="D75" i="1436"/>
  <c r="E75" i="1436"/>
  <c r="F75" i="1436"/>
  <c r="B76" i="1436"/>
  <c r="C76" i="1436"/>
  <c r="D76" i="1436"/>
  <c r="E76" i="1436"/>
  <c r="F76" i="1436"/>
  <c r="B77" i="1436"/>
  <c r="C77" i="1436"/>
  <c r="D77" i="1436"/>
  <c r="E77" i="1436"/>
  <c r="F77" i="1436"/>
  <c r="B78" i="1436"/>
  <c r="C78" i="1436"/>
  <c r="D78" i="1436"/>
  <c r="E78" i="1436"/>
  <c r="F78" i="1436"/>
  <c r="B79" i="1436"/>
  <c r="C79" i="1436"/>
  <c r="D79" i="1436"/>
  <c r="E79" i="1436"/>
  <c r="F79" i="1436"/>
  <c r="B80" i="1436"/>
  <c r="C80" i="1436"/>
  <c r="D80" i="1436"/>
  <c r="E80" i="1436"/>
  <c r="F80" i="1436"/>
  <c r="B81" i="1436"/>
  <c r="C81" i="1436"/>
  <c r="D81" i="1436"/>
  <c r="E81" i="1436"/>
  <c r="F81" i="1436"/>
  <c r="B82" i="1436"/>
  <c r="C82" i="1436"/>
  <c r="D82" i="1436"/>
  <c r="E82" i="1436"/>
  <c r="F82" i="1436"/>
  <c r="B83" i="1436"/>
  <c r="C83" i="1436"/>
  <c r="D83" i="1436"/>
  <c r="E83" i="1436"/>
  <c r="F83" i="1436"/>
  <c r="B84" i="1436"/>
  <c r="C84" i="1436"/>
  <c r="D84" i="1436"/>
  <c r="E84" i="1436"/>
  <c r="F84" i="1436"/>
  <c r="B85" i="1436"/>
  <c r="C85" i="1436"/>
  <c r="D85" i="1436"/>
  <c r="E85" i="1436"/>
  <c r="F85" i="1436"/>
  <c r="B86" i="1436"/>
  <c r="C86" i="1436"/>
  <c r="D86" i="1436"/>
  <c r="E86" i="1436"/>
  <c r="F86" i="1436"/>
  <c r="B87" i="1436"/>
  <c r="C87" i="1436"/>
  <c r="D87" i="1436"/>
  <c r="E87" i="1436"/>
  <c r="F87" i="1436"/>
  <c r="B88" i="1436"/>
  <c r="C88" i="1436"/>
  <c r="D88" i="1436"/>
  <c r="E88" i="1436"/>
  <c r="F88" i="1436"/>
  <c r="B89" i="1436"/>
  <c r="C89" i="1436"/>
  <c r="D89" i="1436"/>
  <c r="E89" i="1436"/>
  <c r="F89" i="1436"/>
  <c r="B90" i="1436"/>
  <c r="C90" i="1436"/>
  <c r="D90" i="1436"/>
  <c r="E90" i="1436"/>
  <c r="F90" i="1436"/>
  <c r="B91" i="1436"/>
  <c r="C91" i="1436"/>
  <c r="D91" i="1436"/>
  <c r="E91" i="1436"/>
  <c r="F91" i="1436"/>
  <c r="B92" i="1436"/>
  <c r="C92" i="1436"/>
  <c r="D92" i="1436"/>
  <c r="E92" i="1436"/>
  <c r="F92" i="1436"/>
  <c r="B93" i="1436"/>
  <c r="C93" i="1436"/>
  <c r="D93" i="1436"/>
  <c r="E93" i="1436"/>
  <c r="F93" i="1436"/>
  <c r="B94" i="1436"/>
  <c r="C94" i="1436"/>
  <c r="D94" i="1436"/>
  <c r="E94" i="1436"/>
  <c r="F94" i="1436"/>
  <c r="B95" i="1436"/>
  <c r="C95" i="1436"/>
  <c r="D95" i="1436"/>
  <c r="E95" i="1436"/>
  <c r="F95" i="1436"/>
  <c r="B96" i="1436"/>
  <c r="C96" i="1436"/>
  <c r="D96" i="1436"/>
  <c r="E96" i="1436"/>
  <c r="F96" i="1436"/>
  <c r="B97" i="1436"/>
  <c r="C97" i="1436"/>
  <c r="D97" i="1436"/>
  <c r="E97" i="1436"/>
  <c r="F97" i="1436"/>
  <c r="B98" i="1436"/>
  <c r="C98" i="1436"/>
  <c r="D98" i="1436"/>
  <c r="E98" i="1436"/>
  <c r="F98" i="1436"/>
  <c r="B99" i="1436"/>
  <c r="C99" i="1436"/>
  <c r="D99" i="1436"/>
  <c r="E99" i="1436"/>
  <c r="F99" i="1436"/>
  <c r="B100" i="1436"/>
  <c r="C100" i="1436"/>
  <c r="D100" i="1436"/>
  <c r="E100" i="1436"/>
  <c r="F100" i="1436"/>
  <c r="B101" i="1436"/>
  <c r="C101" i="1436"/>
  <c r="D101" i="1436"/>
  <c r="E101" i="1436"/>
  <c r="F101" i="1436"/>
  <c r="B102" i="1436"/>
  <c r="C102" i="1436"/>
  <c r="D102" i="1436"/>
  <c r="E102" i="1436"/>
  <c r="F102" i="1436"/>
  <c r="B103" i="1436"/>
  <c r="C103" i="1436"/>
  <c r="D103" i="1436"/>
  <c r="E103" i="1436"/>
  <c r="F103" i="1436"/>
  <c r="B104" i="1436"/>
  <c r="C104" i="1436"/>
  <c r="D104" i="1436"/>
  <c r="E104" i="1436"/>
  <c r="F104" i="1436"/>
  <c r="B105" i="1436"/>
  <c r="C105" i="1436"/>
  <c r="D105" i="1436"/>
  <c r="E105" i="1436"/>
  <c r="F105" i="1436"/>
  <c r="B106" i="1436"/>
  <c r="C106" i="1436"/>
  <c r="D106" i="1436"/>
  <c r="E106" i="1436"/>
  <c r="F106" i="1436"/>
  <c r="B107" i="1436"/>
  <c r="C107" i="1436"/>
  <c r="D107" i="1436"/>
  <c r="E107" i="1436"/>
  <c r="F107" i="1436"/>
  <c r="B108" i="1436"/>
  <c r="C108" i="1436"/>
  <c r="D108" i="1436"/>
  <c r="E108" i="1436"/>
  <c r="F108" i="1436"/>
  <c r="B109" i="1436"/>
  <c r="C109" i="1436"/>
  <c r="D109" i="1436"/>
  <c r="E109" i="1436"/>
  <c r="F109" i="1436"/>
  <c r="B110" i="1436"/>
  <c r="C110" i="1436"/>
  <c r="D110" i="1436"/>
  <c r="E110" i="1436"/>
  <c r="F110" i="1436"/>
  <c r="B111" i="1436"/>
  <c r="C111" i="1436"/>
  <c r="D111" i="1436"/>
  <c r="E111" i="1436"/>
  <c r="F111" i="1436"/>
  <c r="B112" i="1436"/>
  <c r="C112" i="1436"/>
  <c r="D112" i="1436"/>
  <c r="E112" i="1436"/>
  <c r="F112" i="1436"/>
  <c r="B113" i="1436"/>
  <c r="C113" i="1436"/>
  <c r="D113" i="1436"/>
  <c r="E113" i="1436"/>
  <c r="F113" i="1436"/>
  <c r="B114" i="1436"/>
  <c r="C114" i="1436"/>
  <c r="D114" i="1436"/>
  <c r="E114" i="1436"/>
  <c r="F114" i="1436"/>
  <c r="B115" i="1436"/>
  <c r="C115" i="1436"/>
  <c r="D115" i="1436"/>
  <c r="E115" i="1436"/>
  <c r="F115" i="1436"/>
  <c r="B116" i="1436"/>
  <c r="C116" i="1436"/>
  <c r="D116" i="1436"/>
  <c r="E116" i="1436"/>
  <c r="F116" i="1436"/>
  <c r="B117" i="1436"/>
  <c r="C117" i="1436"/>
  <c r="D117" i="1436"/>
  <c r="E117" i="1436"/>
  <c r="F117" i="1436"/>
  <c r="B118" i="1436"/>
  <c r="C118" i="1436"/>
  <c r="D118" i="1436"/>
  <c r="E118" i="1436"/>
  <c r="F118" i="1436"/>
  <c r="B119" i="1436"/>
  <c r="C119" i="1436"/>
  <c r="D119" i="1436"/>
  <c r="E119" i="1436"/>
  <c r="F119" i="1436"/>
  <c r="B120" i="1436"/>
  <c r="C120" i="1436"/>
  <c r="D120" i="1436"/>
  <c r="E120" i="1436"/>
  <c r="F120" i="1436"/>
  <c r="B121" i="1436"/>
  <c r="C121" i="1436"/>
  <c r="D121" i="1436"/>
  <c r="E121" i="1436"/>
  <c r="F121" i="1436"/>
  <c r="B122" i="1436"/>
  <c r="C122" i="1436"/>
  <c r="D122" i="1436"/>
  <c r="E122" i="1436"/>
  <c r="F122" i="1436"/>
  <c r="B123" i="1436"/>
  <c r="C123" i="1436"/>
  <c r="D123" i="1436"/>
  <c r="E123" i="1436"/>
  <c r="F123" i="1436"/>
  <c r="B124" i="1436"/>
  <c r="C124" i="1436"/>
  <c r="D124" i="1436"/>
  <c r="E124" i="1436"/>
  <c r="F124" i="1436"/>
  <c r="B125" i="1436"/>
  <c r="C125" i="1436"/>
  <c r="D125" i="1436"/>
  <c r="E125" i="1436"/>
  <c r="F125" i="1436"/>
  <c r="B126" i="1436"/>
  <c r="C126" i="1436"/>
  <c r="D126" i="1436"/>
  <c r="E126" i="1436"/>
  <c r="F126" i="1436"/>
  <c r="B127" i="1436"/>
  <c r="C127" i="1436"/>
  <c r="D127" i="1436"/>
  <c r="E127" i="1436"/>
  <c r="F127" i="1436"/>
  <c r="B128" i="1436"/>
  <c r="C128" i="1436"/>
  <c r="D128" i="1436"/>
  <c r="E128" i="1436"/>
  <c r="F128" i="1436"/>
  <c r="B129" i="1436"/>
  <c r="C129" i="1436"/>
  <c r="D129" i="1436"/>
  <c r="E129" i="1436"/>
  <c r="F129" i="1436"/>
  <c r="B130" i="1436"/>
  <c r="C130" i="1436"/>
  <c r="D130" i="1436"/>
  <c r="E130" i="1436"/>
  <c r="F130" i="1436"/>
  <c r="B131" i="1436"/>
  <c r="C131" i="1436"/>
  <c r="D131" i="1436"/>
  <c r="E131" i="1436"/>
  <c r="F131" i="1436"/>
  <c r="B132" i="1436"/>
  <c r="C132" i="1436"/>
  <c r="D132" i="1436"/>
  <c r="E132" i="1436"/>
  <c r="F132" i="1436"/>
  <c r="B133" i="1436"/>
  <c r="C133" i="1436"/>
  <c r="D133" i="1436"/>
  <c r="E133" i="1436"/>
  <c r="F133" i="1436"/>
  <c r="B134" i="1436"/>
  <c r="C134" i="1436"/>
  <c r="D134" i="1436"/>
  <c r="E134" i="1436"/>
  <c r="F134" i="1436"/>
  <c r="B135" i="1436"/>
  <c r="C135" i="1436"/>
  <c r="D135" i="1436"/>
  <c r="E135" i="1436"/>
  <c r="F135" i="1436"/>
  <c r="B136" i="1436"/>
  <c r="C136" i="1436"/>
  <c r="D136" i="1436"/>
  <c r="E136" i="1436"/>
  <c r="F136" i="1436"/>
  <c r="B137" i="1436"/>
  <c r="C137" i="1436"/>
  <c r="D137" i="1436"/>
  <c r="E137" i="1436"/>
  <c r="F137" i="1436"/>
  <c r="B138" i="1436"/>
  <c r="C138" i="1436"/>
  <c r="D138" i="1436"/>
  <c r="E138" i="1436"/>
  <c r="F138" i="1436"/>
  <c r="B139" i="1436"/>
  <c r="C139" i="1436"/>
  <c r="D139" i="1436"/>
  <c r="E139" i="1436"/>
  <c r="F139" i="1436"/>
  <c r="B140" i="1436"/>
  <c r="C140" i="1436"/>
  <c r="D140" i="1436"/>
  <c r="E140" i="1436"/>
  <c r="F140" i="1436"/>
  <c r="B141" i="1436"/>
  <c r="C141" i="1436"/>
  <c r="D141" i="1436"/>
  <c r="E141" i="1436"/>
  <c r="F141" i="1436"/>
  <c r="B142" i="1436"/>
  <c r="C142" i="1436"/>
  <c r="D142" i="1436"/>
  <c r="E142" i="1436"/>
  <c r="F142" i="1436"/>
  <c r="B143" i="1436"/>
  <c r="C143" i="1436"/>
  <c r="D143" i="1436"/>
  <c r="E143" i="1436"/>
  <c r="F143" i="1436"/>
  <c r="B144" i="1436"/>
  <c r="C144" i="1436"/>
  <c r="D144" i="1436"/>
  <c r="E144" i="1436"/>
  <c r="F144" i="1436"/>
  <c r="B145" i="1436"/>
  <c r="C145" i="1436"/>
  <c r="D145" i="1436"/>
  <c r="E145" i="1436"/>
  <c r="F145" i="1436"/>
  <c r="B146" i="1436"/>
  <c r="C146" i="1436"/>
  <c r="D146" i="1436"/>
  <c r="E146" i="1436"/>
  <c r="F146" i="1436"/>
  <c r="B147" i="1436"/>
  <c r="C147" i="1436"/>
  <c r="D147" i="1436"/>
  <c r="E147" i="1436"/>
  <c r="F147" i="1436"/>
  <c r="B148" i="1436"/>
  <c r="C148" i="1436"/>
  <c r="D148" i="1436"/>
  <c r="E148" i="1436"/>
  <c r="F148" i="1436"/>
  <c r="B149" i="1436"/>
  <c r="C149" i="1436"/>
  <c r="D149" i="1436"/>
  <c r="E149" i="1436"/>
  <c r="F149" i="1436"/>
  <c r="B150" i="1436"/>
  <c r="C150" i="1436"/>
  <c r="D150" i="1436"/>
  <c r="E150" i="1436"/>
  <c r="F150" i="1436"/>
  <c r="B151" i="1436"/>
  <c r="C151" i="1436"/>
  <c r="D151" i="1436"/>
  <c r="E151" i="1436"/>
  <c r="F151" i="1436"/>
  <c r="B152" i="1436"/>
  <c r="C152" i="1436"/>
  <c r="D152" i="1436"/>
  <c r="E152" i="1436"/>
  <c r="F152" i="1436"/>
  <c r="B153" i="1436"/>
  <c r="C153" i="1436"/>
  <c r="D153" i="1436"/>
  <c r="E153" i="1436"/>
  <c r="F153" i="1436"/>
  <c r="B154" i="1436"/>
  <c r="C154" i="1436"/>
  <c r="D154" i="1436"/>
  <c r="E154" i="1436"/>
  <c r="F154" i="1436"/>
  <c r="B155" i="1436"/>
  <c r="C155" i="1436"/>
  <c r="D155" i="1436"/>
  <c r="E155" i="1436"/>
  <c r="F155" i="1436"/>
  <c r="B156" i="1436"/>
  <c r="C156" i="1436"/>
  <c r="D156" i="1436"/>
  <c r="E156" i="1436"/>
  <c r="F156" i="1436"/>
  <c r="B157" i="1436"/>
  <c r="C157" i="1436"/>
  <c r="D157" i="1436"/>
  <c r="E157" i="1436"/>
  <c r="F157" i="1436"/>
  <c r="B158" i="1436"/>
  <c r="C158" i="1436"/>
  <c r="D158" i="1436"/>
  <c r="E158" i="1436"/>
  <c r="F158" i="1436"/>
  <c r="B159" i="1436"/>
  <c r="C159" i="1436"/>
  <c r="D159" i="1436"/>
  <c r="E159" i="1436"/>
  <c r="F159" i="1436"/>
  <c r="B160" i="1436"/>
  <c r="C160" i="1436"/>
  <c r="D160" i="1436"/>
  <c r="E160" i="1436"/>
  <c r="F160" i="1436"/>
  <c r="B161" i="1436"/>
  <c r="C161" i="1436"/>
  <c r="D161" i="1436"/>
  <c r="E161" i="1436"/>
  <c r="F161" i="1436"/>
  <c r="B162" i="1436"/>
  <c r="C162" i="1436"/>
  <c r="D162" i="1436"/>
  <c r="E162" i="1436"/>
  <c r="F162" i="1436"/>
  <c r="B163" i="1436"/>
  <c r="C163" i="1436"/>
  <c r="D163" i="1436"/>
  <c r="E163" i="1436"/>
  <c r="F163" i="1436"/>
  <c r="B164" i="1436"/>
  <c r="C164" i="1436"/>
  <c r="D164" i="1436"/>
  <c r="E164" i="1436"/>
  <c r="F164" i="1436"/>
  <c r="B165" i="1436"/>
  <c r="C165" i="1436"/>
  <c r="D165" i="1436"/>
  <c r="E165" i="1436"/>
  <c r="F165" i="1436"/>
  <c r="B166" i="1436"/>
  <c r="C166" i="1436"/>
  <c r="D166" i="1436"/>
  <c r="E166" i="1436"/>
  <c r="F166" i="1436"/>
  <c r="B167" i="1436"/>
  <c r="C167" i="1436"/>
  <c r="D167" i="1436"/>
  <c r="E167" i="1436"/>
  <c r="F167" i="1436"/>
  <c r="B168" i="1436"/>
  <c r="C168" i="1436"/>
  <c r="D168" i="1436"/>
  <c r="E168" i="1436"/>
  <c r="F168" i="1436"/>
  <c r="B169" i="1436"/>
  <c r="C169" i="1436"/>
  <c r="D169" i="1436"/>
  <c r="E169" i="1436"/>
  <c r="F169" i="1436"/>
  <c r="B170" i="1436"/>
  <c r="C170" i="1436"/>
  <c r="D170" i="1436"/>
  <c r="E170" i="1436"/>
  <c r="F170" i="1436"/>
  <c r="B171" i="1436"/>
  <c r="C171" i="1436"/>
  <c r="D171" i="1436"/>
  <c r="E171" i="1436"/>
  <c r="F171" i="1436"/>
  <c r="B172" i="1436"/>
  <c r="C172" i="1436"/>
  <c r="D172" i="1436"/>
  <c r="E172" i="1436"/>
  <c r="F172" i="1436"/>
  <c r="B173" i="1436"/>
  <c r="C173" i="1436"/>
  <c r="D173" i="1436"/>
  <c r="E173" i="1436"/>
  <c r="F173" i="1436"/>
  <c r="B174" i="1436"/>
  <c r="C174" i="1436"/>
  <c r="D174" i="1436"/>
  <c r="E174" i="1436"/>
  <c r="F174" i="1436"/>
  <c r="B175" i="1436"/>
  <c r="C175" i="1436"/>
  <c r="D175" i="1436"/>
  <c r="E175" i="1436"/>
  <c r="F175" i="1436"/>
  <c r="B176" i="1436"/>
  <c r="C176" i="1436"/>
  <c r="D176" i="1436"/>
  <c r="E176" i="1436"/>
  <c r="F176" i="1436"/>
  <c r="B177" i="1436"/>
  <c r="C177" i="1436"/>
  <c r="D177" i="1436"/>
  <c r="E177" i="1436"/>
  <c r="F177" i="1436"/>
  <c r="B178" i="1436"/>
  <c r="C178" i="1436"/>
  <c r="D178" i="1436"/>
  <c r="E178" i="1436"/>
  <c r="F178" i="1436"/>
  <c r="B179" i="1436"/>
  <c r="C179" i="1436"/>
  <c r="D179" i="1436"/>
  <c r="E179" i="1436"/>
  <c r="F179" i="1436"/>
  <c r="B180" i="1436"/>
  <c r="C180" i="1436"/>
  <c r="D180" i="1436"/>
  <c r="E180" i="1436"/>
  <c r="F180" i="1436"/>
  <c r="B181" i="1436"/>
  <c r="C181" i="1436"/>
  <c r="D181" i="1436"/>
  <c r="E181" i="1436"/>
  <c r="F181" i="1436"/>
  <c r="B182" i="1436"/>
  <c r="C182" i="1436"/>
  <c r="D182" i="1436"/>
  <c r="E182" i="1436"/>
  <c r="F182" i="1436"/>
  <c r="B183" i="1436"/>
  <c r="C183" i="1436"/>
  <c r="D183" i="1436"/>
  <c r="E183" i="1436"/>
  <c r="F183" i="1436"/>
  <c r="B184" i="1436"/>
  <c r="C184" i="1436"/>
  <c r="D184" i="1436"/>
  <c r="E184" i="1436"/>
  <c r="F184" i="1436"/>
  <c r="B185" i="1436"/>
  <c r="C185" i="1436"/>
  <c r="D185" i="1436"/>
  <c r="E185" i="1436"/>
  <c r="F185" i="1436"/>
  <c r="B186" i="1436"/>
  <c r="C186" i="1436"/>
  <c r="D186" i="1436"/>
  <c r="E186" i="1436"/>
  <c r="F186" i="1436"/>
  <c r="B187" i="1436"/>
  <c r="C187" i="1436"/>
  <c r="D187" i="1436"/>
  <c r="E187" i="1436"/>
  <c r="F187" i="1436"/>
  <c r="B188" i="1436"/>
  <c r="C188" i="1436"/>
  <c r="D188" i="1436"/>
  <c r="E188" i="1436"/>
  <c r="F188" i="1436"/>
  <c r="B189" i="1436"/>
  <c r="C189" i="1436"/>
  <c r="D189" i="1436"/>
  <c r="E189" i="1436"/>
  <c r="F189" i="1436"/>
  <c r="B190" i="1436"/>
  <c r="C190" i="1436"/>
  <c r="D190" i="1436"/>
  <c r="E190" i="1436"/>
  <c r="F190" i="1436"/>
  <c r="B191" i="1436"/>
  <c r="C191" i="1436"/>
  <c r="D191" i="1436"/>
  <c r="E191" i="1436"/>
  <c r="F191" i="1436"/>
  <c r="B192" i="1436"/>
  <c r="C192" i="1436"/>
  <c r="D192" i="1436"/>
  <c r="E192" i="1436"/>
  <c r="F192" i="1436"/>
  <c r="B193" i="1436"/>
  <c r="C193" i="1436"/>
  <c r="D193" i="1436"/>
  <c r="E193" i="1436"/>
  <c r="F193" i="1436"/>
  <c r="B194" i="1436"/>
  <c r="C194" i="1436"/>
  <c r="D194" i="1436"/>
  <c r="E194" i="1436"/>
  <c r="F194" i="1436"/>
  <c r="B195" i="1436"/>
  <c r="C195" i="1436"/>
  <c r="D195" i="1436"/>
  <c r="E195" i="1436"/>
  <c r="F195" i="1436"/>
  <c r="B196" i="1436"/>
  <c r="C196" i="1436"/>
  <c r="D196" i="1436"/>
  <c r="E196" i="1436"/>
  <c r="F196" i="1436"/>
  <c r="B197" i="1436"/>
  <c r="C197" i="1436"/>
  <c r="D197" i="1436"/>
  <c r="E197" i="1436"/>
  <c r="F197" i="1436"/>
  <c r="B198" i="1436"/>
  <c r="C198" i="1436"/>
  <c r="D198" i="1436"/>
  <c r="E198" i="1436"/>
  <c r="F198" i="1436"/>
  <c r="B199" i="1436"/>
  <c r="C199" i="1436"/>
  <c r="D199" i="1436"/>
  <c r="E199" i="1436"/>
  <c r="F199" i="1436"/>
  <c r="B200" i="1436"/>
  <c r="C200" i="1436"/>
  <c r="D200" i="1436"/>
  <c r="E200" i="1436"/>
  <c r="F200" i="1436"/>
  <c r="B201" i="1436"/>
  <c r="C201" i="1436"/>
  <c r="D201" i="1436"/>
  <c r="E201" i="1436"/>
  <c r="F201" i="1436"/>
  <c r="B202" i="1436"/>
  <c r="C202" i="1436"/>
  <c r="D202" i="1436"/>
  <c r="E202" i="1436"/>
  <c r="F202" i="1436"/>
  <c r="B203" i="1436"/>
  <c r="C203" i="1436"/>
  <c r="D203" i="1436"/>
  <c r="E203" i="1436"/>
  <c r="F203" i="1436"/>
  <c r="B204" i="1436"/>
  <c r="C204" i="1436"/>
  <c r="D204" i="1436"/>
  <c r="E204" i="1436"/>
  <c r="F204" i="1436"/>
  <c r="B205" i="1436"/>
  <c r="C205" i="1436"/>
  <c r="D205" i="1436"/>
  <c r="E205" i="1436"/>
  <c r="F205" i="1436"/>
  <c r="B206" i="1436"/>
  <c r="C206" i="1436"/>
  <c r="D206" i="1436"/>
  <c r="E206" i="1436"/>
  <c r="F206" i="1436"/>
  <c r="B207" i="1436"/>
  <c r="C207" i="1436"/>
  <c r="D207" i="1436"/>
  <c r="E207" i="1436"/>
  <c r="F207" i="1436"/>
  <c r="B208" i="1436"/>
  <c r="C208" i="1436"/>
  <c r="D208" i="1436"/>
  <c r="E208" i="1436"/>
  <c r="F208" i="1436"/>
  <c r="B209" i="1436"/>
  <c r="C209" i="1436"/>
  <c r="D209" i="1436"/>
  <c r="E209" i="1436"/>
  <c r="F209" i="1436"/>
  <c r="B210" i="1436"/>
  <c r="C210" i="1436"/>
  <c r="D210" i="1436"/>
  <c r="E210" i="1436"/>
  <c r="F210" i="1436"/>
  <c r="B211" i="1436"/>
  <c r="C211" i="1436"/>
  <c r="D211" i="1436"/>
  <c r="E211" i="1436"/>
  <c r="F211" i="1436"/>
  <c r="B212" i="1436"/>
  <c r="C212" i="1436"/>
  <c r="D212" i="1436"/>
  <c r="E212" i="1436"/>
  <c r="F212" i="1436"/>
  <c r="B213" i="1436"/>
  <c r="C213" i="1436"/>
  <c r="D213" i="1436"/>
  <c r="E213" i="1436"/>
  <c r="F213" i="1436"/>
  <c r="B214" i="1436"/>
  <c r="C214" i="1436"/>
  <c r="D214" i="1436"/>
  <c r="E214" i="1436"/>
  <c r="F214" i="1436"/>
  <c r="B215" i="1436"/>
  <c r="C215" i="1436"/>
  <c r="D215" i="1436"/>
  <c r="E215" i="1436"/>
  <c r="F215" i="1436"/>
  <c r="B216" i="1436"/>
  <c r="C216" i="1436"/>
  <c r="D216" i="1436"/>
  <c r="E216" i="1436"/>
  <c r="F216" i="1436"/>
  <c r="B217" i="1436"/>
  <c r="C217" i="1436"/>
  <c r="D217" i="1436"/>
  <c r="E217" i="1436"/>
  <c r="F217" i="1436"/>
  <c r="B218" i="1436"/>
  <c r="C218" i="1436"/>
  <c r="D218" i="1436"/>
  <c r="E218" i="1436"/>
  <c r="F218" i="1436"/>
  <c r="B219" i="1436"/>
  <c r="C219" i="1436"/>
  <c r="D219" i="1436"/>
  <c r="E219" i="1436"/>
  <c r="F219" i="1436"/>
  <c r="B220" i="1436"/>
  <c r="C220" i="1436"/>
  <c r="D220" i="1436"/>
  <c r="E220" i="1436"/>
  <c r="F220" i="1436"/>
  <c r="B221" i="1436"/>
  <c r="C221" i="1436"/>
  <c r="D221" i="1436"/>
  <c r="E221" i="1436"/>
  <c r="F221" i="1436"/>
  <c r="B222" i="1436"/>
  <c r="C222" i="1436"/>
  <c r="D222" i="1436"/>
  <c r="E222" i="1436"/>
  <c r="F222" i="1436"/>
  <c r="B223" i="1436"/>
  <c r="C223" i="1436"/>
  <c r="D223" i="1436"/>
  <c r="E223" i="1436"/>
  <c r="F223" i="1436"/>
  <c r="B224" i="1436"/>
  <c r="C224" i="1436"/>
  <c r="D224" i="1436"/>
  <c r="E224" i="1436"/>
  <c r="F224" i="1436"/>
  <c r="B225" i="1436"/>
  <c r="C225" i="1436"/>
  <c r="D225" i="1436"/>
  <c r="E225" i="1436"/>
  <c r="F225" i="1436"/>
  <c r="B226" i="1436"/>
  <c r="C226" i="1436"/>
  <c r="D226" i="1436"/>
  <c r="E226" i="1436"/>
  <c r="F226" i="1436"/>
  <c r="B227" i="1436"/>
  <c r="C227" i="1436"/>
  <c r="D227" i="1436"/>
  <c r="E227" i="1436"/>
  <c r="F227" i="1436"/>
  <c r="B228" i="1436"/>
  <c r="C228" i="1436"/>
  <c r="D228" i="1436"/>
  <c r="E228" i="1436"/>
  <c r="F228" i="1436"/>
  <c r="B229" i="1436"/>
  <c r="C229" i="1436"/>
  <c r="D229" i="1436"/>
  <c r="E229" i="1436"/>
  <c r="F229" i="1436"/>
  <c r="B230" i="1436"/>
  <c r="C230" i="1436"/>
  <c r="D230" i="1436"/>
  <c r="E230" i="1436"/>
  <c r="F230" i="1436"/>
  <c r="B231" i="1436"/>
  <c r="C231" i="1436"/>
  <c r="D231" i="1436"/>
  <c r="E231" i="1436"/>
  <c r="F231" i="1436"/>
  <c r="B232" i="1436"/>
  <c r="C232" i="1436"/>
  <c r="D232" i="1436"/>
  <c r="E232" i="1436"/>
  <c r="F232" i="1436"/>
  <c r="B233" i="1436"/>
  <c r="C233" i="1436"/>
  <c r="D233" i="1436"/>
  <c r="E233" i="1436"/>
  <c r="F233" i="1436"/>
  <c r="B234" i="1436"/>
  <c r="C234" i="1436"/>
  <c r="D234" i="1436"/>
  <c r="E234" i="1436"/>
  <c r="F234" i="1436"/>
  <c r="B235" i="1436"/>
  <c r="C235" i="1436"/>
  <c r="D235" i="1436"/>
  <c r="E235" i="1436"/>
  <c r="F235" i="1436"/>
  <c r="B236" i="1436"/>
  <c r="C236" i="1436"/>
  <c r="D236" i="1436"/>
  <c r="E236" i="1436"/>
  <c r="F236" i="1436"/>
  <c r="B237" i="1436"/>
  <c r="C237" i="1436"/>
  <c r="D237" i="1436"/>
  <c r="E237" i="1436"/>
  <c r="F237" i="1436"/>
  <c r="B238" i="1436"/>
  <c r="C238" i="1436"/>
  <c r="D238" i="1436"/>
  <c r="E238" i="1436"/>
  <c r="F238" i="1436"/>
  <c r="B239" i="1436"/>
  <c r="C239" i="1436"/>
  <c r="D239" i="1436"/>
  <c r="E239" i="1436"/>
  <c r="F239" i="1436"/>
  <c r="B240" i="1436"/>
  <c r="C240" i="1436"/>
  <c r="D240" i="1436"/>
  <c r="E240" i="1436"/>
  <c r="F240" i="1436"/>
  <c r="B241" i="1436"/>
  <c r="C241" i="1436"/>
  <c r="D241" i="1436"/>
  <c r="E241" i="1436"/>
  <c r="F241" i="1436"/>
  <c r="B242" i="1436"/>
  <c r="C242" i="1436"/>
  <c r="D242" i="1436"/>
  <c r="E242" i="1436"/>
  <c r="F242" i="1436"/>
  <c r="B243" i="1436"/>
  <c r="C243" i="1436"/>
  <c r="D243" i="1436"/>
  <c r="E243" i="1436"/>
  <c r="F243" i="1436"/>
  <c r="B244" i="1436"/>
  <c r="C244" i="1436"/>
  <c r="D244" i="1436"/>
  <c r="E244" i="1436"/>
  <c r="F244" i="1436"/>
  <c r="B245" i="1436"/>
  <c r="C245" i="1436"/>
  <c r="D245" i="1436"/>
  <c r="E245" i="1436"/>
  <c r="F245" i="1436"/>
  <c r="B246" i="1436"/>
  <c r="C246" i="1436"/>
  <c r="D246" i="1436"/>
  <c r="E246" i="1436"/>
  <c r="F246" i="1436"/>
  <c r="B247" i="1436"/>
  <c r="C247" i="1436"/>
  <c r="D247" i="1436"/>
  <c r="E247" i="1436"/>
  <c r="F247" i="1436"/>
  <c r="B248" i="1436"/>
  <c r="C248" i="1436"/>
  <c r="D248" i="1436"/>
  <c r="E248" i="1436"/>
  <c r="F248" i="1436"/>
  <c r="B249" i="1436"/>
  <c r="C249" i="1436"/>
  <c r="D249" i="1436"/>
  <c r="E249" i="1436"/>
  <c r="F249" i="1436"/>
  <c r="B250" i="1436"/>
  <c r="C250" i="1436"/>
  <c r="D250" i="1436"/>
  <c r="E250" i="1436"/>
  <c r="F250" i="1436"/>
  <c r="B251" i="1436"/>
  <c r="C251" i="1436"/>
  <c r="D251" i="1436"/>
  <c r="E251" i="1436"/>
  <c r="F251" i="1436"/>
  <c r="B252" i="1436"/>
  <c r="C252" i="1436"/>
  <c r="D252" i="1436"/>
  <c r="E252" i="1436"/>
  <c r="F252" i="1436"/>
  <c r="B253" i="1436"/>
  <c r="C253" i="1436"/>
  <c r="D253" i="1436"/>
  <c r="E253" i="1436"/>
  <c r="F253" i="1436"/>
  <c r="B254" i="1436"/>
  <c r="C254" i="1436"/>
  <c r="D254" i="1436"/>
  <c r="E254" i="1436"/>
  <c r="F254" i="1436"/>
  <c r="B255" i="1436"/>
  <c r="C255" i="1436"/>
  <c r="D255" i="1436"/>
  <c r="E255" i="1436"/>
  <c r="F255" i="1436"/>
  <c r="B256" i="1436"/>
  <c r="C256" i="1436"/>
  <c r="D256" i="1436"/>
  <c r="E256" i="1436"/>
  <c r="F256" i="1436"/>
  <c r="B257" i="1436"/>
  <c r="C257" i="1436"/>
  <c r="D257" i="1436"/>
  <c r="E257" i="1436"/>
  <c r="F257" i="1436"/>
  <c r="B258" i="1436"/>
  <c r="C258" i="1436"/>
  <c r="D258" i="1436"/>
  <c r="E258" i="1436"/>
  <c r="F258" i="1436"/>
  <c r="B259" i="1436"/>
  <c r="C259" i="1436"/>
  <c r="D259" i="1436"/>
  <c r="E259" i="1436"/>
  <c r="F259" i="1436"/>
  <c r="B260" i="1436"/>
  <c r="C260" i="1436"/>
  <c r="D260" i="1436"/>
  <c r="E260" i="1436"/>
  <c r="F260" i="1436"/>
  <c r="B261" i="1436"/>
  <c r="C261" i="1436"/>
  <c r="D261" i="1436"/>
  <c r="E261" i="1436"/>
  <c r="F261" i="1436"/>
  <c r="B262" i="1436"/>
  <c r="C262" i="1436"/>
  <c r="D262" i="1436"/>
  <c r="E262" i="1436"/>
  <c r="F262" i="1436"/>
  <c r="B263" i="1436"/>
  <c r="C263" i="1436"/>
  <c r="D263" i="1436"/>
  <c r="E263" i="1436"/>
  <c r="F263" i="1436"/>
  <c r="B264" i="1436"/>
  <c r="C264" i="1436"/>
  <c r="D264" i="1436"/>
  <c r="E264" i="1436"/>
  <c r="F264" i="1436"/>
  <c r="B265" i="1436"/>
  <c r="C265" i="1436"/>
  <c r="D265" i="1436"/>
  <c r="E265" i="1436"/>
  <c r="F265" i="1436"/>
  <c r="B266" i="1436"/>
  <c r="C266" i="1436"/>
  <c r="D266" i="1436"/>
  <c r="E266" i="1436"/>
  <c r="F266" i="1436"/>
  <c r="B267" i="1436"/>
  <c r="C267" i="1436"/>
  <c r="D267" i="1436"/>
  <c r="E267" i="1436"/>
  <c r="F267" i="1436"/>
  <c r="B268" i="1436"/>
  <c r="C268" i="1436"/>
  <c r="D268" i="1436"/>
  <c r="E268" i="1436"/>
  <c r="F268" i="1436"/>
  <c r="B269" i="1436"/>
  <c r="C269" i="1436"/>
  <c r="D269" i="1436"/>
  <c r="E269" i="1436"/>
  <c r="F269" i="1436"/>
  <c r="B270" i="1436"/>
  <c r="C270" i="1436"/>
  <c r="D270" i="1436"/>
  <c r="E270" i="1436"/>
  <c r="F270" i="1436"/>
  <c r="B271" i="1436"/>
  <c r="C271" i="1436"/>
  <c r="D271" i="1436"/>
  <c r="E271" i="1436"/>
  <c r="F271" i="1436"/>
  <c r="B272" i="1436"/>
  <c r="C272" i="1436"/>
  <c r="D272" i="1436"/>
  <c r="E272" i="1436"/>
  <c r="F272" i="1436"/>
  <c r="B273" i="1436"/>
  <c r="C273" i="1436"/>
  <c r="D273" i="1436"/>
  <c r="E273" i="1436"/>
  <c r="F273" i="1436"/>
  <c r="B274" i="1436"/>
  <c r="C274" i="1436"/>
  <c r="D274" i="1436"/>
  <c r="E274" i="1436"/>
  <c r="F274" i="1436"/>
  <c r="B275" i="1436"/>
  <c r="C275" i="1436"/>
  <c r="D275" i="1436"/>
  <c r="E275" i="1436"/>
  <c r="F275" i="1436"/>
  <c r="B276" i="1436"/>
  <c r="C276" i="1436"/>
  <c r="D276" i="1436"/>
  <c r="E276" i="1436"/>
  <c r="F276" i="1436"/>
  <c r="B277" i="1436"/>
  <c r="C277" i="1436"/>
  <c r="D277" i="1436"/>
  <c r="E277" i="1436"/>
  <c r="F277" i="1436"/>
  <c r="B278" i="1436"/>
  <c r="C278" i="1436"/>
  <c r="D278" i="1436"/>
  <c r="E278" i="1436"/>
  <c r="F278" i="1436"/>
  <c r="B279" i="1436"/>
  <c r="C279" i="1436"/>
  <c r="D279" i="1436"/>
  <c r="E279" i="1436"/>
  <c r="F279" i="1436"/>
  <c r="B280" i="1436"/>
  <c r="C280" i="1436"/>
  <c r="D280" i="1436"/>
  <c r="E280" i="1436"/>
  <c r="F280" i="1436"/>
  <c r="B281" i="1436"/>
  <c r="C281" i="1436"/>
  <c r="D281" i="1436"/>
  <c r="E281" i="1436"/>
  <c r="F281" i="1436"/>
  <c r="B282" i="1436"/>
  <c r="C282" i="1436"/>
  <c r="D282" i="1436"/>
  <c r="E282" i="1436"/>
  <c r="F282" i="1436"/>
  <c r="B283" i="1436"/>
  <c r="C283" i="1436"/>
  <c r="D283" i="1436"/>
  <c r="E283" i="1436"/>
  <c r="F283" i="1436"/>
  <c r="B284" i="1436"/>
  <c r="C284" i="1436"/>
  <c r="D284" i="1436"/>
  <c r="E284" i="1436"/>
  <c r="F284" i="1436"/>
  <c r="B285" i="1436"/>
  <c r="C285" i="1436"/>
  <c r="D285" i="1436"/>
  <c r="E285" i="1436"/>
  <c r="F285" i="1436"/>
  <c r="B286" i="1436"/>
  <c r="C286" i="1436"/>
  <c r="D286" i="1436"/>
  <c r="E286" i="1436"/>
  <c r="F286" i="1436"/>
  <c r="B287" i="1436"/>
  <c r="C287" i="1436"/>
  <c r="D287" i="1436"/>
  <c r="E287" i="1436"/>
  <c r="F287" i="1436"/>
  <c r="B288" i="1436"/>
  <c r="C288" i="1436"/>
  <c r="D288" i="1436"/>
  <c r="E288" i="1436"/>
  <c r="F288" i="1436"/>
  <c r="B289" i="1436"/>
  <c r="C289" i="1436"/>
  <c r="D289" i="1436"/>
  <c r="E289" i="1436"/>
  <c r="F289" i="1436"/>
  <c r="B290" i="1436"/>
  <c r="C290" i="1436"/>
  <c r="D290" i="1436"/>
  <c r="E290" i="1436"/>
  <c r="F290" i="1436"/>
  <c r="B291" i="1436"/>
  <c r="C291" i="1436"/>
  <c r="D291" i="1436"/>
  <c r="E291" i="1436"/>
  <c r="F291" i="1436"/>
  <c r="B292" i="1436"/>
  <c r="C292" i="1436"/>
  <c r="D292" i="1436"/>
  <c r="E292" i="1436"/>
  <c r="F292" i="1436"/>
  <c r="B293" i="1436"/>
  <c r="C293" i="1436"/>
  <c r="D293" i="1436"/>
  <c r="E293" i="1436"/>
  <c r="F293" i="1436"/>
  <c r="B294" i="1436"/>
  <c r="C294" i="1436"/>
  <c r="D294" i="1436"/>
  <c r="E294" i="1436"/>
  <c r="F294" i="1436"/>
  <c r="B295" i="1436"/>
  <c r="C295" i="1436"/>
  <c r="D295" i="1436"/>
  <c r="E295" i="1436"/>
  <c r="F295" i="1436"/>
  <c r="B296" i="1436"/>
  <c r="C296" i="1436"/>
  <c r="D296" i="1436"/>
  <c r="E296" i="1436"/>
  <c r="F296" i="1436"/>
  <c r="B297" i="1436"/>
  <c r="C297" i="1436"/>
  <c r="D297" i="1436"/>
  <c r="E297" i="1436"/>
  <c r="F297" i="1436"/>
  <c r="B298" i="1436"/>
  <c r="C298" i="1436"/>
  <c r="D298" i="1436"/>
  <c r="E298" i="1436"/>
  <c r="F298" i="1436"/>
  <c r="B299" i="1436"/>
  <c r="C299" i="1436"/>
  <c r="D299" i="1436"/>
  <c r="E299" i="1436"/>
  <c r="F299" i="1436"/>
  <c r="B300" i="1436"/>
  <c r="C300" i="1436"/>
  <c r="D300" i="1436"/>
  <c r="E300" i="1436"/>
  <c r="F300" i="1436"/>
  <c r="B301" i="1436"/>
  <c r="C301" i="1436"/>
  <c r="D301" i="1436"/>
  <c r="E301" i="1436"/>
  <c r="F301" i="1436"/>
  <c r="B302" i="1436"/>
  <c r="C302" i="1436"/>
  <c r="D302" i="1436"/>
  <c r="E302" i="1436"/>
  <c r="F302" i="1436"/>
  <c r="B303" i="1436"/>
  <c r="C303" i="1436"/>
  <c r="D303" i="1436"/>
  <c r="E303" i="1436"/>
  <c r="F303" i="1436"/>
  <c r="B304" i="1436"/>
  <c r="C304" i="1436"/>
  <c r="D304" i="1436"/>
  <c r="E304" i="1436"/>
  <c r="F304" i="1436"/>
  <c r="B305" i="1436"/>
  <c r="C305" i="1436"/>
  <c r="D305" i="1436"/>
  <c r="E305" i="1436"/>
  <c r="F305" i="1436"/>
  <c r="B306" i="1436"/>
  <c r="C306" i="1436"/>
  <c r="D306" i="1436"/>
  <c r="E306" i="1436"/>
  <c r="F306" i="1436"/>
  <c r="B307" i="1436"/>
  <c r="C307" i="1436"/>
  <c r="D307" i="1436"/>
  <c r="E307" i="1436"/>
  <c r="F307" i="1436"/>
  <c r="B308" i="1436"/>
  <c r="C308" i="1436"/>
  <c r="D308" i="1436"/>
  <c r="E308" i="1436"/>
  <c r="F308" i="1436"/>
  <c r="B309" i="1436"/>
  <c r="C309" i="1436"/>
  <c r="D309" i="1436"/>
  <c r="E309" i="1436"/>
  <c r="F309" i="1436"/>
  <c r="B310" i="1436"/>
  <c r="C310" i="1436"/>
  <c r="D310" i="1436"/>
  <c r="E310" i="1436"/>
  <c r="F310" i="1436"/>
  <c r="B311" i="1436"/>
  <c r="C311" i="1436"/>
  <c r="D311" i="1436"/>
  <c r="E311" i="1436"/>
  <c r="F311" i="1436"/>
  <c r="B312" i="1436"/>
  <c r="C312" i="1436"/>
  <c r="D312" i="1436"/>
  <c r="E312" i="1436"/>
  <c r="F312" i="1436"/>
  <c r="B313" i="1436"/>
  <c r="C313" i="1436"/>
  <c r="D313" i="1436"/>
  <c r="E313" i="1436"/>
  <c r="F313" i="1436"/>
  <c r="B314" i="1436"/>
  <c r="C314" i="1436"/>
  <c r="D314" i="1436"/>
  <c r="E314" i="1436"/>
  <c r="F314" i="1436"/>
  <c r="B315" i="1436"/>
  <c r="C315" i="1436"/>
  <c r="D315" i="1436"/>
  <c r="E315" i="1436"/>
  <c r="F315" i="1436"/>
  <c r="B316" i="1436"/>
  <c r="C316" i="1436"/>
  <c r="D316" i="1436"/>
  <c r="E316" i="1436"/>
  <c r="F316" i="1436"/>
  <c r="B317" i="1436"/>
  <c r="C317" i="1436"/>
  <c r="D317" i="1436"/>
  <c r="E317" i="1436"/>
  <c r="F317" i="1436"/>
  <c r="B318" i="1436"/>
  <c r="C318" i="1436"/>
  <c r="D318" i="1436"/>
  <c r="E318" i="1436"/>
  <c r="F318" i="1436"/>
  <c r="B319" i="1436"/>
  <c r="C319" i="1436"/>
  <c r="D319" i="1436"/>
  <c r="E319" i="1436"/>
  <c r="F319" i="1436"/>
  <c r="B320" i="1436"/>
  <c r="C320" i="1436"/>
  <c r="D320" i="1436"/>
  <c r="E320" i="1436"/>
  <c r="F320" i="1436"/>
  <c r="B321" i="1436"/>
  <c r="C321" i="1436"/>
  <c r="D321" i="1436"/>
  <c r="E321" i="1436"/>
  <c r="F321" i="1436"/>
  <c r="B322" i="1436"/>
  <c r="C322" i="1436"/>
  <c r="D322" i="1436"/>
  <c r="E322" i="1436"/>
  <c r="F322" i="1436"/>
  <c r="B323" i="1436"/>
  <c r="C323" i="1436"/>
  <c r="D323" i="1436"/>
  <c r="E323" i="1436"/>
  <c r="F323" i="1436"/>
  <c r="B324" i="1436"/>
  <c r="C324" i="1436"/>
  <c r="D324" i="1436"/>
  <c r="E324" i="1436"/>
  <c r="F324" i="1436"/>
  <c r="B325" i="1436"/>
  <c r="C325" i="1436"/>
  <c r="D325" i="1436"/>
  <c r="E325" i="1436"/>
  <c r="F325" i="1436"/>
  <c r="B326" i="1436"/>
  <c r="C326" i="1436"/>
  <c r="D326" i="1436"/>
  <c r="E326" i="1436"/>
  <c r="F326" i="1436"/>
  <c r="B327" i="1436"/>
  <c r="C327" i="1436"/>
  <c r="D327" i="1436"/>
  <c r="E327" i="1436"/>
  <c r="F327" i="1436"/>
  <c r="B328" i="1436"/>
  <c r="C328" i="1436"/>
  <c r="D328" i="1436"/>
  <c r="E328" i="1436"/>
  <c r="F328" i="1436"/>
  <c r="B329" i="1436"/>
  <c r="C329" i="1436"/>
  <c r="D329" i="1436"/>
  <c r="E329" i="1436"/>
  <c r="F329" i="1436"/>
  <c r="B330" i="1436"/>
  <c r="C330" i="1436"/>
  <c r="D330" i="1436"/>
  <c r="E330" i="1436"/>
  <c r="F330" i="1436"/>
  <c r="B331" i="1436"/>
  <c r="C331" i="1436"/>
  <c r="D331" i="1436"/>
  <c r="E331" i="1436"/>
  <c r="F331" i="1436"/>
  <c r="B332" i="1436"/>
  <c r="C332" i="1436"/>
  <c r="D332" i="1436"/>
  <c r="E332" i="1436"/>
  <c r="F332" i="1436"/>
  <c r="B333" i="1436"/>
  <c r="C333" i="1436"/>
  <c r="D333" i="1436"/>
  <c r="E333" i="1436"/>
  <c r="F333" i="1436"/>
  <c r="B334" i="1436"/>
  <c r="C334" i="1436"/>
  <c r="D334" i="1436"/>
  <c r="E334" i="1436"/>
  <c r="F334" i="1436"/>
  <c r="B335" i="1436"/>
  <c r="C335" i="1436"/>
  <c r="D335" i="1436"/>
  <c r="E335" i="1436"/>
  <c r="F335" i="1436"/>
  <c r="B336" i="1436"/>
  <c r="C336" i="1436"/>
  <c r="D336" i="1436"/>
  <c r="E336" i="1436"/>
  <c r="F336" i="1436"/>
  <c r="B337" i="1436"/>
  <c r="C337" i="1436"/>
  <c r="D337" i="1436"/>
  <c r="E337" i="1436"/>
  <c r="F337" i="1436"/>
  <c r="B338" i="1436"/>
  <c r="C338" i="1436"/>
  <c r="D338" i="1436"/>
  <c r="E338" i="1436"/>
  <c r="F338" i="1436"/>
  <c r="B339" i="1436"/>
  <c r="C339" i="1436"/>
  <c r="D339" i="1436"/>
  <c r="E339" i="1436"/>
  <c r="F339" i="1436"/>
  <c r="B340" i="1436"/>
  <c r="C340" i="1436"/>
  <c r="D340" i="1436"/>
  <c r="E340" i="1436"/>
  <c r="F340" i="1436"/>
  <c r="B341" i="1436"/>
  <c r="C341" i="1436"/>
  <c r="D341" i="1436"/>
  <c r="E341" i="1436"/>
  <c r="F341" i="1436"/>
  <c r="B342" i="1436"/>
  <c r="C342" i="1436"/>
  <c r="D342" i="1436"/>
  <c r="E342" i="1436"/>
  <c r="F342" i="1436"/>
  <c r="B343" i="1436"/>
  <c r="C343" i="1436"/>
  <c r="D343" i="1436"/>
  <c r="E343" i="1436"/>
  <c r="F343" i="1436"/>
  <c r="B344" i="1436"/>
  <c r="C344" i="1436"/>
  <c r="D344" i="1436"/>
  <c r="E344" i="1436"/>
  <c r="F344" i="1436"/>
  <c r="B345" i="1436"/>
  <c r="C345" i="1436"/>
  <c r="D345" i="1436"/>
  <c r="E345" i="1436"/>
  <c r="F345" i="1436"/>
  <c r="B346" i="1436"/>
  <c r="C346" i="1436"/>
  <c r="D346" i="1436"/>
  <c r="E346" i="1436"/>
  <c r="F346" i="1436"/>
  <c r="B347" i="1436"/>
  <c r="C347" i="1436"/>
  <c r="D347" i="1436"/>
  <c r="E347" i="1436"/>
  <c r="F347" i="1436"/>
  <c r="B348" i="1436"/>
  <c r="C348" i="1436"/>
  <c r="D348" i="1436"/>
  <c r="E348" i="1436"/>
  <c r="F348" i="1436"/>
  <c r="B349" i="1436"/>
  <c r="C349" i="1436"/>
  <c r="D349" i="1436"/>
  <c r="E349" i="1436"/>
  <c r="F349" i="1436"/>
  <c r="B350" i="1436"/>
  <c r="C350" i="1436"/>
  <c r="D350" i="1436"/>
  <c r="E350" i="1436"/>
  <c r="F350" i="1436"/>
  <c r="B351" i="1436"/>
  <c r="C351" i="1436"/>
  <c r="D351" i="1436"/>
  <c r="E351" i="1436"/>
  <c r="F351" i="1436"/>
  <c r="B352" i="1436"/>
  <c r="C352" i="1436"/>
  <c r="D352" i="1436"/>
  <c r="E352" i="1436"/>
  <c r="F352" i="1436"/>
  <c r="B353" i="1436"/>
  <c r="C353" i="1436"/>
  <c r="D353" i="1436"/>
  <c r="E353" i="1436"/>
  <c r="F353" i="1436"/>
  <c r="B354" i="1436"/>
  <c r="C354" i="1436"/>
  <c r="D354" i="1436"/>
  <c r="E354" i="1436"/>
  <c r="F354" i="1436"/>
  <c r="B355" i="1436"/>
  <c r="C355" i="1436"/>
  <c r="D355" i="1436"/>
  <c r="E355" i="1436"/>
  <c r="F355" i="1436"/>
  <c r="B356" i="1436"/>
  <c r="C356" i="1436"/>
  <c r="D356" i="1436"/>
  <c r="E356" i="1436"/>
  <c r="F356" i="1436"/>
  <c r="B357" i="1436"/>
  <c r="C357" i="1436"/>
  <c r="D357" i="1436"/>
  <c r="E357" i="1436"/>
  <c r="F357" i="1436"/>
  <c r="B358" i="1436"/>
  <c r="C358" i="1436"/>
  <c r="D358" i="1436"/>
  <c r="E358" i="1436"/>
  <c r="F358" i="1436"/>
  <c r="B359" i="1436"/>
  <c r="C359" i="1436"/>
  <c r="D359" i="1436"/>
  <c r="E359" i="1436"/>
  <c r="F359" i="1436"/>
  <c r="B360" i="1436"/>
  <c r="C360" i="1436"/>
  <c r="D360" i="1436"/>
  <c r="E360" i="1436"/>
  <c r="F360" i="1436"/>
  <c r="B361" i="1436"/>
  <c r="C361" i="1436"/>
  <c r="D361" i="1436"/>
  <c r="E361" i="1436"/>
  <c r="F361" i="1436"/>
  <c r="B362" i="1436"/>
  <c r="C362" i="1436"/>
  <c r="D362" i="1436"/>
  <c r="E362" i="1436"/>
  <c r="F362" i="1436"/>
  <c r="B363" i="1436"/>
  <c r="C363" i="1436"/>
  <c r="D363" i="1436"/>
  <c r="E363" i="1436"/>
  <c r="F363" i="1436"/>
  <c r="B364" i="1436"/>
  <c r="C364" i="1436"/>
  <c r="D364" i="1436"/>
  <c r="E364" i="1436"/>
  <c r="F364" i="1436"/>
  <c r="B365" i="1436"/>
  <c r="C365" i="1436"/>
  <c r="D365" i="1436"/>
  <c r="E365" i="1436"/>
  <c r="F365" i="1436"/>
  <c r="B366" i="1436"/>
  <c r="C366" i="1436"/>
  <c r="D366" i="1436"/>
  <c r="E366" i="1436"/>
  <c r="F366" i="1436"/>
  <c r="B367" i="1436"/>
  <c r="C367" i="1436"/>
  <c r="D367" i="1436"/>
  <c r="E367" i="1436"/>
  <c r="F367" i="1436"/>
  <c r="B368" i="1436"/>
  <c r="C368" i="1436"/>
  <c r="D368" i="1436"/>
  <c r="E368" i="1436"/>
  <c r="F368" i="1436"/>
  <c r="B369" i="1436"/>
  <c r="C369" i="1436"/>
  <c r="D369" i="1436"/>
  <c r="E369" i="1436"/>
  <c r="F369" i="1436"/>
  <c r="B370" i="1436"/>
  <c r="C370" i="1436"/>
  <c r="D370" i="1436"/>
  <c r="E370" i="1436"/>
  <c r="F370" i="1436"/>
  <c r="B371" i="1436"/>
  <c r="C371" i="1436"/>
  <c r="D371" i="1436"/>
  <c r="E371" i="1436"/>
  <c r="F371" i="1436"/>
  <c r="B372" i="1436"/>
  <c r="C372" i="1436"/>
  <c r="D372" i="1436"/>
  <c r="E372" i="1436"/>
  <c r="F372" i="1436"/>
  <c r="B373" i="1436"/>
  <c r="C373" i="1436"/>
  <c r="D373" i="1436"/>
  <c r="E373" i="1436"/>
  <c r="F373" i="1436"/>
  <c r="B374" i="1436"/>
  <c r="C374" i="1436"/>
  <c r="D374" i="1436"/>
  <c r="E374" i="1436"/>
  <c r="F374" i="1436"/>
  <c r="B375" i="1436"/>
  <c r="C375" i="1436"/>
  <c r="D375" i="1436"/>
  <c r="E375" i="1436"/>
  <c r="F375" i="1436"/>
  <c r="B376" i="1436"/>
  <c r="C376" i="1436"/>
  <c r="D376" i="1436"/>
  <c r="E376" i="1436"/>
  <c r="F376" i="1436"/>
  <c r="B377" i="1436"/>
  <c r="C377" i="1436"/>
  <c r="D377" i="1436"/>
  <c r="E377" i="1436"/>
  <c r="F377" i="1436"/>
  <c r="B378" i="1436"/>
  <c r="C378" i="1436"/>
  <c r="D378" i="1436"/>
  <c r="E378" i="1436"/>
  <c r="F378" i="1436"/>
  <c r="B379" i="1436"/>
  <c r="C379" i="1436"/>
  <c r="D379" i="1436"/>
  <c r="E379" i="1436"/>
  <c r="F379" i="1436"/>
  <c r="B380" i="1436"/>
  <c r="C380" i="1436"/>
  <c r="D380" i="1436"/>
  <c r="E380" i="1436"/>
  <c r="F380" i="1436"/>
  <c r="B381" i="1436"/>
  <c r="C381" i="1436"/>
  <c r="D381" i="1436"/>
  <c r="E381" i="1436"/>
  <c r="F381" i="1436"/>
  <c r="B382" i="1436"/>
  <c r="C382" i="1436"/>
  <c r="D382" i="1436"/>
  <c r="E382" i="1436"/>
  <c r="F382" i="1436"/>
  <c r="B383" i="1436"/>
  <c r="C383" i="1436"/>
  <c r="D383" i="1436"/>
  <c r="E383" i="1436"/>
  <c r="F383" i="1436"/>
  <c r="B384" i="1436"/>
  <c r="C384" i="1436"/>
  <c r="D384" i="1436"/>
  <c r="E384" i="1436"/>
  <c r="F384" i="1436"/>
  <c r="B385" i="1436"/>
  <c r="C385" i="1436"/>
  <c r="D385" i="1436"/>
  <c r="E385" i="1436"/>
  <c r="F385" i="1436"/>
  <c r="B386" i="1436"/>
  <c r="C386" i="1436"/>
  <c r="D386" i="1436"/>
  <c r="E386" i="1436"/>
  <c r="F386" i="1436"/>
  <c r="B387" i="1436"/>
  <c r="C387" i="1436"/>
  <c r="D387" i="1436"/>
  <c r="E387" i="1436"/>
  <c r="F387" i="1436"/>
  <c r="B388" i="1436"/>
  <c r="C388" i="1436"/>
  <c r="D388" i="1436"/>
  <c r="E388" i="1436"/>
  <c r="F388" i="1436"/>
  <c r="B389" i="1436"/>
  <c r="C389" i="1436"/>
  <c r="D389" i="1436"/>
  <c r="E389" i="1436"/>
  <c r="F389" i="1436"/>
  <c r="B390" i="1436"/>
  <c r="C390" i="1436"/>
  <c r="D390" i="1436"/>
  <c r="E390" i="1436"/>
  <c r="F390" i="1436"/>
  <c r="B391" i="1436"/>
  <c r="C391" i="1436"/>
  <c r="D391" i="1436"/>
  <c r="E391" i="1436"/>
  <c r="F391" i="1436"/>
  <c r="B392" i="1436"/>
  <c r="C392" i="1436"/>
  <c r="D392" i="1436"/>
  <c r="E392" i="1436"/>
  <c r="F392" i="1436"/>
  <c r="B393" i="1436"/>
  <c r="C393" i="1436"/>
  <c r="D393" i="1436"/>
  <c r="E393" i="1436"/>
  <c r="F393" i="1436"/>
  <c r="B394" i="1436"/>
  <c r="C394" i="1436"/>
  <c r="D394" i="1436"/>
  <c r="E394" i="1436"/>
  <c r="F394" i="1436"/>
  <c r="B395" i="1436"/>
  <c r="C395" i="1436"/>
  <c r="D395" i="1436"/>
  <c r="E395" i="1436"/>
  <c r="F395" i="1436"/>
  <c r="B396" i="1436"/>
  <c r="C396" i="1436"/>
  <c r="D396" i="1436"/>
  <c r="E396" i="1436"/>
  <c r="F396" i="1436"/>
  <c r="B397" i="1436"/>
  <c r="C397" i="1436"/>
  <c r="D397" i="1436"/>
  <c r="E397" i="1436"/>
  <c r="F397" i="1436"/>
  <c r="B398" i="1436"/>
  <c r="C398" i="1436"/>
  <c r="D398" i="1436"/>
  <c r="E398" i="1436"/>
  <c r="F398" i="1436"/>
  <c r="B399" i="1436"/>
  <c r="C399" i="1436"/>
  <c r="D399" i="1436"/>
  <c r="E399" i="1436"/>
  <c r="F399" i="1436"/>
  <c r="B400" i="1436"/>
  <c r="C400" i="1436"/>
  <c r="D400" i="1436"/>
  <c r="E400" i="1436"/>
  <c r="F400" i="1436"/>
  <c r="B401" i="1436"/>
  <c r="C401" i="1436"/>
  <c r="D401" i="1436"/>
  <c r="E401" i="1436"/>
  <c r="F401" i="1436"/>
  <c r="B402" i="1436"/>
  <c r="C402" i="1436"/>
  <c r="D402" i="1436"/>
  <c r="E402" i="1436"/>
  <c r="F402" i="1436"/>
  <c r="B403" i="1436"/>
  <c r="C403" i="1436"/>
  <c r="D403" i="1436"/>
  <c r="E403" i="1436"/>
  <c r="F403" i="1436"/>
  <c r="B404" i="1436"/>
  <c r="C404" i="1436"/>
  <c r="D404" i="1436"/>
  <c r="E404" i="1436"/>
  <c r="F404" i="1436"/>
  <c r="B405" i="1436"/>
  <c r="C405" i="1436"/>
  <c r="D405" i="1436"/>
  <c r="E405" i="1436"/>
  <c r="F405" i="1436"/>
  <c r="B406" i="1436"/>
  <c r="C406" i="1436"/>
  <c r="D406" i="1436"/>
  <c r="E406" i="1436"/>
  <c r="F406" i="1436"/>
  <c r="B407" i="1436"/>
  <c r="C407" i="1436"/>
  <c r="D407" i="1436"/>
  <c r="E407" i="1436"/>
  <c r="F407" i="1436"/>
  <c r="B408" i="1436"/>
  <c r="C408" i="1436"/>
  <c r="D408" i="1436"/>
  <c r="E408" i="1436"/>
  <c r="F408" i="1436"/>
  <c r="B409" i="1436"/>
  <c r="C409" i="1436"/>
  <c r="D409" i="1436"/>
  <c r="E409" i="1436"/>
  <c r="F409" i="1436"/>
  <c r="B410" i="1436"/>
  <c r="C410" i="1436"/>
  <c r="D410" i="1436"/>
  <c r="E410" i="1436"/>
  <c r="F410" i="1436"/>
  <c r="B411" i="1436"/>
  <c r="C411" i="1436"/>
  <c r="D411" i="1436"/>
  <c r="E411" i="1436"/>
  <c r="F411" i="1436"/>
  <c r="B412" i="1436"/>
  <c r="C412" i="1436"/>
  <c r="D412" i="1436"/>
  <c r="E412" i="1436"/>
  <c r="F412" i="1436"/>
  <c r="B413" i="1436"/>
  <c r="C413" i="1436"/>
  <c r="D413" i="1436"/>
  <c r="E413" i="1436"/>
  <c r="F413" i="1436"/>
  <c r="B414" i="1436"/>
  <c r="C414" i="1436"/>
  <c r="D414" i="1436"/>
  <c r="E414" i="1436"/>
  <c r="F414" i="1436"/>
  <c r="B415" i="1436"/>
  <c r="C415" i="1436"/>
  <c r="D415" i="1436"/>
  <c r="E415" i="1436"/>
  <c r="F415" i="1436"/>
  <c r="B416" i="1436"/>
  <c r="C416" i="1436"/>
  <c r="D416" i="1436"/>
  <c r="E416" i="1436"/>
  <c r="F416" i="1436"/>
  <c r="B417" i="1436"/>
  <c r="C417" i="1436"/>
  <c r="D417" i="1436"/>
  <c r="E417" i="1436"/>
  <c r="F417" i="1436"/>
  <c r="B418" i="1436"/>
  <c r="C418" i="1436"/>
  <c r="D418" i="1436"/>
  <c r="E418" i="1436"/>
  <c r="F418" i="1436"/>
  <c r="B419" i="1436"/>
  <c r="C419" i="1436"/>
  <c r="D419" i="1436"/>
  <c r="E419" i="1436"/>
  <c r="F419" i="1436"/>
  <c r="B420" i="1436"/>
  <c r="C420" i="1436"/>
  <c r="D420" i="1436"/>
  <c r="E420" i="1436"/>
  <c r="F420" i="1436"/>
  <c r="B421" i="1436"/>
  <c r="C421" i="1436"/>
  <c r="D421" i="1436"/>
  <c r="E421" i="1436"/>
  <c r="F421" i="1436"/>
  <c r="B422" i="1436"/>
  <c r="C422" i="1436"/>
  <c r="D422" i="1436"/>
  <c r="E422" i="1436"/>
  <c r="F422" i="1436"/>
  <c r="B423" i="1436"/>
  <c r="C423" i="1436"/>
  <c r="D423" i="1436"/>
  <c r="E423" i="1436"/>
  <c r="F423" i="1436"/>
  <c r="B424" i="1436"/>
  <c r="C424" i="1436"/>
  <c r="D424" i="1436"/>
  <c r="E424" i="1436"/>
  <c r="F424" i="1436"/>
  <c r="B425" i="1436"/>
  <c r="C425" i="1436"/>
  <c r="D425" i="1436"/>
  <c r="E425" i="1436"/>
  <c r="F425" i="1436"/>
  <c r="B426" i="1436"/>
  <c r="C426" i="1436"/>
  <c r="D426" i="1436"/>
  <c r="E426" i="1436"/>
  <c r="F426" i="1436"/>
  <c r="B427" i="1436"/>
  <c r="C427" i="1436"/>
  <c r="D427" i="1436"/>
  <c r="E427" i="1436"/>
  <c r="F427" i="1436"/>
  <c r="B428" i="1436"/>
  <c r="C428" i="1436"/>
  <c r="D428" i="1436"/>
  <c r="E428" i="1436"/>
  <c r="F428" i="1436"/>
  <c r="B429" i="1436"/>
  <c r="C429" i="1436"/>
  <c r="D429" i="1436"/>
  <c r="E429" i="1436"/>
  <c r="F429" i="1436"/>
  <c r="B430" i="1436"/>
  <c r="C430" i="1436"/>
  <c r="D430" i="1436"/>
  <c r="E430" i="1436"/>
  <c r="F430" i="1436"/>
  <c r="B431" i="1436"/>
  <c r="C431" i="1436"/>
  <c r="D431" i="1436"/>
  <c r="E431" i="1436"/>
  <c r="F431" i="1436"/>
  <c r="B432" i="1436"/>
  <c r="C432" i="1436"/>
  <c r="D432" i="1436"/>
  <c r="E432" i="1436"/>
  <c r="F432" i="1436"/>
  <c r="B433" i="1436"/>
  <c r="C433" i="1436"/>
  <c r="D433" i="1436"/>
  <c r="E433" i="1436"/>
  <c r="F433" i="1436"/>
  <c r="B434" i="1436"/>
  <c r="C434" i="1436"/>
  <c r="D434" i="1436"/>
  <c r="E434" i="1436"/>
  <c r="F434" i="1436"/>
  <c r="B435" i="1436"/>
  <c r="C435" i="1436"/>
  <c r="D435" i="1436"/>
  <c r="E435" i="1436"/>
  <c r="F435" i="1436"/>
  <c r="B436" i="1436"/>
  <c r="C436" i="1436"/>
  <c r="D436" i="1436"/>
  <c r="E436" i="1436"/>
  <c r="F436" i="1436"/>
  <c r="B437" i="1436"/>
  <c r="C437" i="1436"/>
  <c r="D437" i="1436"/>
  <c r="E437" i="1436"/>
  <c r="F437" i="1436"/>
  <c r="B438" i="1436"/>
  <c r="C438" i="1436"/>
  <c r="D438" i="1436"/>
  <c r="E438" i="1436"/>
  <c r="F438" i="1436"/>
  <c r="B439" i="1436"/>
  <c r="C439" i="1436"/>
  <c r="D439" i="1436"/>
  <c r="E439" i="1436"/>
  <c r="F439" i="1436"/>
  <c r="B440" i="1436"/>
  <c r="C440" i="1436"/>
  <c r="D440" i="1436"/>
  <c r="E440" i="1436"/>
  <c r="F440" i="1436"/>
  <c r="B441" i="1436"/>
  <c r="C441" i="1436"/>
  <c r="D441" i="1436"/>
  <c r="E441" i="1436"/>
  <c r="F441" i="1436"/>
  <c r="B442" i="1436"/>
  <c r="C442" i="1436"/>
  <c r="D442" i="1436"/>
  <c r="E442" i="1436"/>
  <c r="F442" i="1436"/>
  <c r="B443" i="1436"/>
  <c r="C443" i="1436"/>
  <c r="D443" i="1436"/>
  <c r="E443" i="1436"/>
  <c r="F443" i="1436"/>
  <c r="B444" i="1436"/>
  <c r="C444" i="1436"/>
  <c r="D444" i="1436"/>
  <c r="E444" i="1436"/>
  <c r="F444" i="1436"/>
  <c r="B445" i="1436"/>
  <c r="C445" i="1436"/>
  <c r="D445" i="1436"/>
  <c r="E445" i="1436"/>
  <c r="F445" i="1436"/>
  <c r="B446" i="1436"/>
  <c r="C446" i="1436"/>
  <c r="D446" i="1436"/>
  <c r="E446" i="1436"/>
  <c r="F446" i="1436"/>
  <c r="B447" i="1436"/>
  <c r="C447" i="1436"/>
  <c r="D447" i="1436"/>
  <c r="E447" i="1436"/>
  <c r="F447" i="1436"/>
  <c r="B448" i="1436"/>
  <c r="C448" i="1436"/>
  <c r="D448" i="1436"/>
  <c r="E448" i="1436"/>
  <c r="F448" i="1436"/>
  <c r="B449" i="1436"/>
  <c r="C449" i="1436"/>
  <c r="D449" i="1436"/>
  <c r="E449" i="1436"/>
  <c r="F449" i="1436"/>
  <c r="B450" i="1436"/>
  <c r="C450" i="1436"/>
  <c r="D450" i="1436"/>
  <c r="E450" i="1436"/>
  <c r="F450" i="1436"/>
  <c r="B451" i="1436"/>
  <c r="C451" i="1436"/>
  <c r="D451" i="1436"/>
  <c r="E451" i="1436"/>
  <c r="F451" i="1436"/>
  <c r="B452" i="1436"/>
  <c r="C452" i="1436"/>
  <c r="D452" i="1436"/>
  <c r="E452" i="1436"/>
  <c r="F452" i="1436"/>
  <c r="B453" i="1436"/>
  <c r="C453" i="1436"/>
  <c r="D453" i="1436"/>
  <c r="E453" i="1436"/>
  <c r="F453" i="1436"/>
  <c r="B454" i="1436"/>
  <c r="C454" i="1436"/>
  <c r="D454" i="1436"/>
  <c r="E454" i="1436"/>
  <c r="F454" i="1436"/>
  <c r="B455" i="1436"/>
  <c r="C455" i="1436"/>
  <c r="D455" i="1436"/>
  <c r="E455" i="1436"/>
  <c r="F455" i="1436"/>
  <c r="B456" i="1436"/>
  <c r="C456" i="1436"/>
  <c r="D456" i="1436"/>
  <c r="E456" i="1436"/>
  <c r="F456" i="1436"/>
  <c r="B457" i="1436"/>
  <c r="C457" i="1436"/>
  <c r="D457" i="1436"/>
  <c r="E457" i="1436"/>
  <c r="F457" i="1436"/>
  <c r="B458" i="1436"/>
  <c r="C458" i="1436"/>
  <c r="D458" i="1436"/>
  <c r="E458" i="1436"/>
  <c r="F458" i="1436"/>
  <c r="B459" i="1436"/>
  <c r="C459" i="1436"/>
  <c r="D459" i="1436"/>
  <c r="E459" i="1436"/>
  <c r="F459" i="1436"/>
  <c r="B460" i="1436"/>
  <c r="C460" i="1436"/>
  <c r="D460" i="1436"/>
  <c r="E460" i="1436"/>
  <c r="F460" i="1436"/>
  <c r="B461" i="1436"/>
  <c r="C461" i="1436"/>
  <c r="D461" i="1436"/>
  <c r="E461" i="1436"/>
  <c r="F461" i="1436"/>
  <c r="B462" i="1436"/>
  <c r="C462" i="1436"/>
  <c r="D462" i="1436"/>
  <c r="E462" i="1436"/>
  <c r="F462" i="1436"/>
  <c r="B463" i="1436"/>
  <c r="C463" i="1436"/>
  <c r="D463" i="1436"/>
  <c r="E463" i="1436"/>
  <c r="F463" i="1436"/>
  <c r="B464" i="1436"/>
  <c r="C464" i="1436"/>
  <c r="D464" i="1436"/>
  <c r="E464" i="1436"/>
  <c r="F464" i="1436"/>
  <c r="B465" i="1436"/>
  <c r="C465" i="1436"/>
  <c r="D465" i="1436"/>
  <c r="E465" i="1436"/>
  <c r="F465" i="1436"/>
  <c r="B466" i="1436"/>
  <c r="C466" i="1436"/>
  <c r="D466" i="1436"/>
  <c r="E466" i="1436"/>
  <c r="F466" i="1436"/>
  <c r="B467" i="1436"/>
  <c r="C467" i="1436"/>
  <c r="D467" i="1436"/>
  <c r="E467" i="1436"/>
  <c r="F467" i="1436"/>
  <c r="B468" i="1436"/>
  <c r="C468" i="1436"/>
  <c r="D468" i="1436"/>
  <c r="E468" i="1436"/>
  <c r="F468" i="1436"/>
  <c r="B469" i="1436"/>
  <c r="C469" i="1436"/>
  <c r="D469" i="1436"/>
  <c r="E469" i="1436"/>
  <c r="F469" i="1436"/>
  <c r="B470" i="1436"/>
  <c r="C470" i="1436"/>
  <c r="D470" i="1436"/>
  <c r="E470" i="1436"/>
  <c r="F470" i="1436"/>
  <c r="B471" i="1436"/>
  <c r="C471" i="1436"/>
  <c r="D471" i="1436"/>
  <c r="E471" i="1436"/>
  <c r="F471" i="1436"/>
  <c r="B472" i="1436"/>
  <c r="C472" i="1436"/>
  <c r="D472" i="1436"/>
  <c r="E472" i="1436"/>
  <c r="F472" i="1436"/>
  <c r="B473" i="1436"/>
  <c r="C473" i="1436"/>
  <c r="D473" i="1436"/>
  <c r="E473" i="1436"/>
  <c r="F473" i="1436"/>
  <c r="B474" i="1436"/>
  <c r="C474" i="1436"/>
  <c r="D474" i="1436"/>
  <c r="E474" i="1436"/>
  <c r="F474" i="1436"/>
  <c r="B475" i="1436"/>
  <c r="C475" i="1436"/>
  <c r="D475" i="1436"/>
  <c r="E475" i="1436"/>
  <c r="F475" i="1436"/>
  <c r="B476" i="1436"/>
  <c r="C476" i="1436"/>
  <c r="D476" i="1436"/>
  <c r="E476" i="1436"/>
  <c r="F476" i="1436"/>
  <c r="B477" i="1436"/>
  <c r="C477" i="1436"/>
  <c r="D477" i="1436"/>
  <c r="E477" i="1436"/>
  <c r="F477" i="1436"/>
  <c r="B478" i="1436"/>
  <c r="C478" i="1436"/>
  <c r="D478" i="1436"/>
  <c r="E478" i="1436"/>
  <c r="F478" i="1436"/>
  <c r="B479" i="1436"/>
  <c r="C479" i="1436"/>
  <c r="D479" i="1436"/>
  <c r="E479" i="1436"/>
  <c r="F479" i="1436"/>
  <c r="B480" i="1436"/>
  <c r="C480" i="1436"/>
  <c r="D480" i="1436"/>
  <c r="E480" i="1436"/>
  <c r="F480" i="1436"/>
  <c r="B481" i="1436"/>
  <c r="C481" i="1436"/>
  <c r="D481" i="1436"/>
  <c r="E481" i="1436"/>
  <c r="F481" i="1436"/>
  <c r="B482" i="1436"/>
  <c r="C482" i="1436"/>
  <c r="D482" i="1436"/>
  <c r="E482" i="1436"/>
  <c r="F482" i="1436"/>
  <c r="B483" i="1436"/>
  <c r="C483" i="1436"/>
  <c r="D483" i="1436"/>
  <c r="E483" i="1436"/>
  <c r="F483" i="1436"/>
  <c r="B484" i="1436"/>
  <c r="C484" i="1436"/>
  <c r="D484" i="1436"/>
  <c r="E484" i="1436"/>
  <c r="F484" i="1436"/>
  <c r="B485" i="1436"/>
  <c r="C485" i="1436"/>
  <c r="D485" i="1436"/>
  <c r="E485" i="1436"/>
  <c r="F485" i="1436"/>
  <c r="B486" i="1436"/>
  <c r="C486" i="1436"/>
  <c r="D486" i="1436"/>
  <c r="E486" i="1436"/>
  <c r="F486" i="1436"/>
  <c r="B487" i="1436"/>
  <c r="C487" i="1436"/>
  <c r="D487" i="1436"/>
  <c r="E487" i="1436"/>
  <c r="F487" i="1436"/>
  <c r="B488" i="1436"/>
  <c r="C488" i="1436"/>
  <c r="D488" i="1436"/>
  <c r="E488" i="1436"/>
  <c r="F488" i="1436"/>
  <c r="B489" i="1436"/>
  <c r="C489" i="1436"/>
  <c r="D489" i="1436"/>
  <c r="E489" i="1436"/>
  <c r="F489" i="1436"/>
  <c r="B490" i="1436"/>
  <c r="C490" i="1436"/>
  <c r="D490" i="1436"/>
  <c r="E490" i="1436"/>
  <c r="F490" i="1436"/>
  <c r="B491" i="1436"/>
  <c r="C491" i="1436"/>
  <c r="D491" i="1436"/>
  <c r="E491" i="1436"/>
  <c r="F491" i="1436"/>
  <c r="B492" i="1436"/>
  <c r="C492" i="1436"/>
  <c r="D492" i="1436"/>
  <c r="E492" i="1436"/>
  <c r="F492" i="1436"/>
  <c r="B493" i="1436"/>
  <c r="C493" i="1436"/>
  <c r="D493" i="1436"/>
  <c r="E493" i="1436"/>
  <c r="F493" i="1436"/>
  <c r="B494" i="1436"/>
  <c r="C494" i="1436"/>
  <c r="D494" i="1436"/>
  <c r="E494" i="1436"/>
  <c r="F494" i="1436"/>
  <c r="B495" i="1436"/>
  <c r="C495" i="1436"/>
  <c r="D495" i="1436"/>
  <c r="E495" i="1436"/>
  <c r="F495" i="1436"/>
  <c r="B496" i="1436"/>
  <c r="C496" i="1436"/>
  <c r="D496" i="1436"/>
  <c r="E496" i="1436"/>
  <c r="F496" i="1436"/>
  <c r="B497" i="1436"/>
  <c r="C497" i="1436"/>
  <c r="D497" i="1436"/>
  <c r="E497" i="1436"/>
  <c r="F497" i="1436"/>
  <c r="B498" i="1436"/>
  <c r="C498" i="1436"/>
  <c r="D498" i="1436"/>
  <c r="E498" i="1436"/>
  <c r="F498" i="1436"/>
  <c r="B499" i="1436"/>
  <c r="C499" i="1436"/>
  <c r="D499" i="1436"/>
  <c r="E499" i="1436"/>
  <c r="F499" i="1436"/>
  <c r="B500" i="1436"/>
  <c r="C500" i="1436"/>
  <c r="D500" i="1436"/>
  <c r="E500" i="1436"/>
  <c r="F500" i="1436"/>
  <c r="B501" i="1436"/>
  <c r="C501" i="1436"/>
  <c r="D501" i="1436"/>
  <c r="E501" i="1436"/>
  <c r="F501" i="1436"/>
  <c r="B502" i="1436"/>
  <c r="C502" i="1436"/>
  <c r="D502" i="1436"/>
  <c r="E502" i="1436"/>
  <c r="F502" i="1436"/>
  <c r="B503" i="1436"/>
  <c r="C503" i="1436"/>
  <c r="D503" i="1436"/>
  <c r="E503" i="1436"/>
  <c r="F503" i="1436"/>
  <c r="B504" i="1436"/>
  <c r="C504" i="1436"/>
  <c r="D504" i="1436"/>
  <c r="E504" i="1436"/>
  <c r="F504" i="1436"/>
  <c r="B505" i="1436"/>
  <c r="C505" i="1436"/>
  <c r="D505" i="1436"/>
  <c r="E505" i="1436"/>
  <c r="F505" i="1436"/>
  <c r="B506" i="1436"/>
  <c r="C506" i="1436"/>
  <c r="D506" i="1436"/>
  <c r="E506" i="1436"/>
  <c r="F506" i="1436"/>
  <c r="B507" i="1436"/>
  <c r="C507" i="1436"/>
  <c r="D507" i="1436"/>
  <c r="E507" i="1436"/>
  <c r="F507" i="1436"/>
  <c r="B508" i="1436"/>
  <c r="C508" i="1436"/>
  <c r="D508" i="1436"/>
  <c r="E508" i="1436"/>
  <c r="F508" i="1436"/>
  <c r="B509" i="1436"/>
  <c r="C509" i="1436"/>
  <c r="D509" i="1436"/>
  <c r="E509" i="1436"/>
  <c r="F509" i="1436"/>
  <c r="B510" i="1436"/>
  <c r="C510" i="1436"/>
  <c r="D510" i="1436"/>
  <c r="E510" i="1436"/>
  <c r="F510" i="1436"/>
  <c r="B511" i="1436"/>
  <c r="C511" i="1436"/>
  <c r="D511" i="1436"/>
  <c r="E511" i="1436"/>
  <c r="F511" i="1436"/>
  <c r="B512" i="1436"/>
  <c r="C512" i="1436"/>
  <c r="D512" i="1436"/>
  <c r="E512" i="1436"/>
  <c r="F512" i="1436"/>
  <c r="B513" i="1436"/>
  <c r="C513" i="1436"/>
  <c r="D513" i="1436"/>
  <c r="E513" i="1436"/>
  <c r="F513" i="1436"/>
  <c r="B514" i="1436"/>
  <c r="C514" i="1436"/>
  <c r="D514" i="1436"/>
  <c r="E514" i="1436"/>
  <c r="F514" i="1436"/>
  <c r="B515" i="1436"/>
  <c r="C515" i="1436"/>
  <c r="D515" i="1436"/>
  <c r="E515" i="1436"/>
  <c r="F515" i="1436"/>
  <c r="B516" i="1436"/>
  <c r="C516" i="1436"/>
  <c r="D516" i="1436"/>
  <c r="E516" i="1436"/>
  <c r="F516" i="1436"/>
  <c r="B517" i="1436"/>
  <c r="C517" i="1436"/>
  <c r="D517" i="1436"/>
  <c r="E517" i="1436"/>
  <c r="F517" i="1436"/>
  <c r="B518" i="1436"/>
  <c r="C518" i="1436"/>
  <c r="D518" i="1436"/>
  <c r="E518" i="1436"/>
  <c r="F518" i="1436"/>
  <c r="B519" i="1436"/>
  <c r="C519" i="1436"/>
  <c r="D519" i="1436"/>
  <c r="E519" i="1436"/>
  <c r="F519" i="1436"/>
  <c r="B520" i="1436"/>
  <c r="C520" i="1436"/>
  <c r="D520" i="1436"/>
  <c r="E520" i="1436"/>
  <c r="F520" i="1436"/>
  <c r="B521" i="1436"/>
  <c r="C521" i="1436"/>
  <c r="D521" i="1436"/>
  <c r="E521" i="1436"/>
  <c r="F521" i="1436"/>
  <c r="B522" i="1436"/>
  <c r="C522" i="1436"/>
  <c r="D522" i="1436"/>
  <c r="E522" i="1436"/>
  <c r="F522" i="1436"/>
  <c r="B523" i="1436"/>
  <c r="C523" i="1436"/>
  <c r="D523" i="1436"/>
  <c r="E523" i="1436"/>
  <c r="F523" i="1436"/>
  <c r="B524" i="1436"/>
  <c r="C524" i="1436"/>
  <c r="D524" i="1436"/>
  <c r="E524" i="1436"/>
  <c r="F524" i="1436"/>
  <c r="B525" i="1436"/>
  <c r="C525" i="1436"/>
  <c r="D525" i="1436"/>
  <c r="E525" i="1436"/>
  <c r="F525" i="1436"/>
  <c r="B526" i="1436"/>
  <c r="C526" i="1436"/>
  <c r="D526" i="1436"/>
  <c r="E526" i="1436"/>
  <c r="F526" i="1436"/>
  <c r="B527" i="1436"/>
  <c r="C527" i="1436"/>
  <c r="D527" i="1436"/>
  <c r="E527" i="1436"/>
  <c r="F527" i="1436"/>
  <c r="B528" i="1436"/>
  <c r="C528" i="1436"/>
  <c r="D528" i="1436"/>
  <c r="E528" i="1436"/>
  <c r="F528" i="1436"/>
  <c r="B529" i="1436"/>
  <c r="C529" i="1436"/>
  <c r="D529" i="1436"/>
  <c r="E529" i="1436"/>
  <c r="F529" i="1436"/>
  <c r="B530" i="1436"/>
  <c r="C530" i="1436"/>
  <c r="D530" i="1436"/>
  <c r="E530" i="1436"/>
  <c r="F530" i="1436"/>
  <c r="B531" i="1436"/>
  <c r="C531" i="1436"/>
  <c r="D531" i="1436"/>
  <c r="E531" i="1436"/>
  <c r="F531" i="1436"/>
  <c r="B532" i="1436"/>
  <c r="C532" i="1436"/>
  <c r="D532" i="1436"/>
  <c r="E532" i="1436"/>
  <c r="F532" i="1436"/>
  <c r="B533" i="1436"/>
  <c r="C533" i="1436"/>
  <c r="D533" i="1436"/>
  <c r="E533" i="1436"/>
  <c r="F533" i="1436"/>
  <c r="B534" i="1436"/>
  <c r="C534" i="1436"/>
  <c r="D534" i="1436"/>
  <c r="E534" i="1436"/>
  <c r="F534" i="1436"/>
  <c r="B535" i="1436"/>
  <c r="C535" i="1436"/>
  <c r="D535" i="1436"/>
  <c r="E535" i="1436"/>
  <c r="F535" i="1436"/>
  <c r="B536" i="1436"/>
  <c r="C536" i="1436"/>
  <c r="D536" i="1436"/>
  <c r="E536" i="1436"/>
  <c r="F536" i="1436"/>
  <c r="B537" i="1436"/>
  <c r="C537" i="1436"/>
  <c r="D537" i="1436"/>
  <c r="E537" i="1436"/>
  <c r="F537" i="1436"/>
  <c r="B538" i="1436"/>
  <c r="C538" i="1436"/>
  <c r="D538" i="1436"/>
  <c r="E538" i="1436"/>
  <c r="F538" i="1436"/>
  <c r="B539" i="1436"/>
  <c r="C539" i="1436"/>
  <c r="D539" i="1436"/>
  <c r="E539" i="1436"/>
  <c r="F539" i="1436"/>
  <c r="B540" i="1436"/>
  <c r="C540" i="1436"/>
  <c r="D540" i="1436"/>
  <c r="E540" i="1436"/>
  <c r="F540" i="1436"/>
  <c r="B541" i="1436"/>
  <c r="C541" i="1436"/>
  <c r="D541" i="1436"/>
  <c r="E541" i="1436"/>
  <c r="F541" i="1436"/>
  <c r="B542" i="1436"/>
  <c r="C542" i="1436"/>
  <c r="D542" i="1436"/>
  <c r="E542" i="1436"/>
  <c r="F542" i="1436"/>
  <c r="B543" i="1436"/>
  <c r="C543" i="1436"/>
  <c r="D543" i="1436"/>
  <c r="E543" i="1436"/>
  <c r="F543" i="1436"/>
  <c r="B544" i="1436"/>
  <c r="C544" i="1436"/>
  <c r="D544" i="1436"/>
  <c r="E544" i="1436"/>
  <c r="F544" i="1436"/>
  <c r="B545" i="1436"/>
  <c r="C545" i="1436"/>
  <c r="D545" i="1436"/>
  <c r="E545" i="1436"/>
  <c r="F545" i="1436"/>
  <c r="B546" i="1436"/>
  <c r="C546" i="1436"/>
  <c r="D546" i="1436"/>
  <c r="E546" i="1436"/>
  <c r="F546" i="1436"/>
  <c r="B547" i="1436"/>
  <c r="C547" i="1436"/>
  <c r="D547" i="1436"/>
  <c r="E547" i="1436"/>
  <c r="F547" i="1436"/>
  <c r="B548" i="1436"/>
  <c r="C548" i="1436"/>
  <c r="D548" i="1436"/>
  <c r="E548" i="1436"/>
  <c r="F548" i="1436"/>
  <c r="B549" i="1436"/>
  <c r="C549" i="1436"/>
  <c r="D549" i="1436"/>
  <c r="E549" i="1436"/>
  <c r="F549" i="1436"/>
  <c r="B550" i="1436"/>
  <c r="C550" i="1436"/>
  <c r="D550" i="1436"/>
  <c r="E550" i="1436"/>
  <c r="F550" i="1436"/>
  <c r="B551" i="1436"/>
  <c r="C551" i="1436"/>
  <c r="D551" i="1436"/>
  <c r="E551" i="1436"/>
  <c r="F551" i="1436"/>
  <c r="B552" i="1436"/>
  <c r="C552" i="1436"/>
  <c r="D552" i="1436"/>
  <c r="E552" i="1436"/>
  <c r="F552" i="1436"/>
  <c r="B553" i="1436"/>
  <c r="C553" i="1436"/>
  <c r="D553" i="1436"/>
  <c r="E553" i="1436"/>
  <c r="F553" i="1436"/>
  <c r="B554" i="1436"/>
  <c r="C554" i="1436"/>
  <c r="D554" i="1436"/>
  <c r="E554" i="1436"/>
  <c r="F554" i="1436"/>
  <c r="B555" i="1436"/>
  <c r="C555" i="1436"/>
  <c r="D555" i="1436"/>
  <c r="E555" i="1436"/>
  <c r="F555" i="1436"/>
  <c r="B556" i="1436"/>
  <c r="C556" i="1436"/>
  <c r="D556" i="1436"/>
  <c r="E556" i="1436"/>
  <c r="F556" i="1436"/>
  <c r="B557" i="1436"/>
  <c r="C557" i="1436"/>
  <c r="D557" i="1436"/>
  <c r="E557" i="1436"/>
  <c r="F557" i="1436"/>
  <c r="B558" i="1436"/>
  <c r="C558" i="1436"/>
  <c r="D558" i="1436"/>
  <c r="E558" i="1436"/>
  <c r="F558" i="1436"/>
  <c r="B559" i="1436"/>
  <c r="C559" i="1436"/>
  <c r="D559" i="1436"/>
  <c r="E559" i="1436"/>
  <c r="F559" i="1436"/>
  <c r="B560" i="1436"/>
  <c r="C560" i="1436"/>
  <c r="D560" i="1436"/>
  <c r="E560" i="1436"/>
  <c r="F560" i="1436"/>
  <c r="B561" i="1436"/>
  <c r="C561" i="1436"/>
  <c r="D561" i="1436"/>
  <c r="E561" i="1436"/>
  <c r="F561" i="1436"/>
  <c r="B562" i="1436"/>
  <c r="C562" i="1436"/>
  <c r="D562" i="1436"/>
  <c r="E562" i="1436"/>
  <c r="F562" i="1436"/>
  <c r="B563" i="1436"/>
  <c r="C563" i="1436"/>
  <c r="D563" i="1436"/>
  <c r="E563" i="1436"/>
  <c r="F563" i="1436"/>
  <c r="B564" i="1436"/>
  <c r="C564" i="1436"/>
  <c r="D564" i="1436"/>
  <c r="E564" i="1436"/>
  <c r="F564" i="1436"/>
  <c r="B565" i="1436"/>
  <c r="C565" i="1436"/>
  <c r="D565" i="1436"/>
  <c r="E565" i="1436"/>
  <c r="F565" i="1436"/>
  <c r="B566" i="1436"/>
  <c r="C566" i="1436"/>
  <c r="D566" i="1436"/>
  <c r="E566" i="1436"/>
  <c r="F566" i="1436"/>
  <c r="B567" i="1436"/>
  <c r="C567" i="1436"/>
  <c r="D567" i="1436"/>
  <c r="E567" i="1436"/>
  <c r="F567" i="1436"/>
  <c r="B568" i="1436"/>
  <c r="C568" i="1436"/>
  <c r="D568" i="1436"/>
  <c r="E568" i="1436"/>
  <c r="F568" i="1436"/>
  <c r="B569" i="1436"/>
  <c r="C569" i="1436"/>
  <c r="D569" i="1436"/>
  <c r="E569" i="1436"/>
  <c r="F569" i="1436"/>
  <c r="B570" i="1436"/>
  <c r="C570" i="1436"/>
  <c r="D570" i="1436"/>
  <c r="E570" i="1436"/>
  <c r="F570" i="1436"/>
  <c r="B571" i="1436"/>
  <c r="C571" i="1436"/>
  <c r="D571" i="1436"/>
  <c r="E571" i="1436"/>
  <c r="F571" i="1436"/>
  <c r="B572" i="1436"/>
  <c r="C572" i="1436"/>
  <c r="D572" i="1436"/>
  <c r="E572" i="1436"/>
  <c r="F572" i="1436"/>
  <c r="B573" i="1436"/>
  <c r="C573" i="1436"/>
  <c r="D573" i="1436"/>
  <c r="E573" i="1436"/>
  <c r="F573" i="1436"/>
  <c r="B574" i="1436"/>
  <c r="C574" i="1436"/>
  <c r="D574" i="1436"/>
  <c r="E574" i="1436"/>
  <c r="F574" i="1436"/>
  <c r="B575" i="1436"/>
  <c r="C575" i="1436"/>
  <c r="D575" i="1436"/>
  <c r="E575" i="1436"/>
  <c r="F575" i="1436"/>
  <c r="B576" i="1436"/>
  <c r="C576" i="1436"/>
  <c r="D576" i="1436"/>
  <c r="E576" i="1436"/>
  <c r="F576" i="1436"/>
  <c r="B577" i="1436"/>
  <c r="C577" i="1436"/>
  <c r="D577" i="1436"/>
  <c r="E577" i="1436"/>
  <c r="F577" i="1436"/>
  <c r="B578" i="1436"/>
  <c r="C578" i="1436"/>
  <c r="D578" i="1436"/>
  <c r="E578" i="1436"/>
  <c r="F578" i="1436"/>
  <c r="B579" i="1436"/>
  <c r="C579" i="1436"/>
  <c r="D579" i="1436"/>
  <c r="E579" i="1436"/>
  <c r="F579" i="1436"/>
  <c r="B580" i="1436"/>
  <c r="C580" i="1436"/>
  <c r="D580" i="1436"/>
  <c r="E580" i="1436"/>
  <c r="F580" i="1436"/>
  <c r="B581" i="1436"/>
  <c r="C581" i="1436"/>
  <c r="D581" i="1436"/>
  <c r="E581" i="1436"/>
  <c r="F581" i="1436"/>
  <c r="B582" i="1436"/>
  <c r="C582" i="1436"/>
  <c r="D582" i="1436"/>
  <c r="E582" i="1436"/>
  <c r="F582" i="1436"/>
  <c r="B583" i="1436"/>
  <c r="C583" i="1436"/>
  <c r="D583" i="1436"/>
  <c r="E583" i="1436"/>
  <c r="F583" i="1436"/>
  <c r="B584" i="1436"/>
  <c r="C584" i="1436"/>
  <c r="D584" i="1436"/>
  <c r="E584" i="1436"/>
  <c r="F584" i="1436"/>
  <c r="B585" i="1436"/>
  <c r="C585" i="1436"/>
  <c r="D585" i="1436"/>
  <c r="E585" i="1436"/>
  <c r="F585" i="1436"/>
  <c r="B586" i="1436"/>
  <c r="C586" i="1436"/>
  <c r="D586" i="1436"/>
  <c r="E586" i="1436"/>
  <c r="F586" i="1436"/>
  <c r="B587" i="1436"/>
  <c r="C587" i="1436"/>
  <c r="D587" i="1436"/>
  <c r="E587" i="1436"/>
  <c r="F587" i="1436"/>
  <c r="B588" i="1436"/>
  <c r="C588" i="1436"/>
  <c r="D588" i="1436"/>
  <c r="E588" i="1436"/>
  <c r="F588" i="1436"/>
  <c r="B589" i="1436"/>
  <c r="C589" i="1436"/>
  <c r="D589" i="1436"/>
  <c r="E589" i="1436"/>
  <c r="F589" i="1436"/>
  <c r="B590" i="1436"/>
  <c r="C590" i="1436"/>
  <c r="D590" i="1436"/>
  <c r="E590" i="1436"/>
  <c r="F590" i="1436"/>
  <c r="B591" i="1436"/>
  <c r="C591" i="1436"/>
  <c r="D591" i="1436"/>
  <c r="E591" i="1436"/>
  <c r="F591" i="1436"/>
  <c r="B592" i="1436"/>
  <c r="C592" i="1436"/>
  <c r="D592" i="1436"/>
  <c r="E592" i="1436"/>
  <c r="F592" i="1436"/>
  <c r="B593" i="1436"/>
  <c r="C593" i="1436"/>
  <c r="D593" i="1436"/>
  <c r="E593" i="1436"/>
  <c r="F593" i="1436"/>
  <c r="B594" i="1436"/>
  <c r="C594" i="1436"/>
  <c r="D594" i="1436"/>
  <c r="E594" i="1436"/>
  <c r="F594" i="1436"/>
  <c r="B595" i="1436"/>
  <c r="C595" i="1436"/>
  <c r="D595" i="1436"/>
  <c r="E595" i="1436"/>
  <c r="F595" i="1436"/>
  <c r="B596" i="1436"/>
  <c r="C596" i="1436"/>
  <c r="D596" i="1436"/>
  <c r="E596" i="1436"/>
  <c r="F596" i="1436"/>
  <c r="B597" i="1436"/>
  <c r="C597" i="1436"/>
  <c r="D597" i="1436"/>
  <c r="E597" i="1436"/>
  <c r="F597" i="1436"/>
  <c r="B598" i="1436"/>
  <c r="C598" i="1436"/>
  <c r="D598" i="1436"/>
  <c r="E598" i="1436"/>
  <c r="F598" i="1436"/>
  <c r="B599" i="1436"/>
  <c r="C599" i="1436"/>
  <c r="D599" i="1436"/>
  <c r="E599" i="1436"/>
  <c r="F599" i="1436"/>
  <c r="B600" i="1436"/>
  <c r="C600" i="1436"/>
  <c r="D600" i="1436"/>
  <c r="E600" i="1436"/>
  <c r="F600" i="1436"/>
  <c r="B601" i="1436"/>
  <c r="C601" i="1436"/>
  <c r="D601" i="1436"/>
  <c r="E601" i="1436"/>
  <c r="F601" i="1436"/>
  <c r="B602" i="1436"/>
  <c r="C602" i="1436"/>
  <c r="D602" i="1436"/>
  <c r="E602" i="1436"/>
  <c r="F602" i="1436"/>
  <c r="B603" i="1436"/>
  <c r="C603" i="1436"/>
  <c r="D603" i="1436"/>
  <c r="E603" i="1436"/>
  <c r="F603" i="1436"/>
  <c r="B604" i="1436"/>
  <c r="C604" i="1436"/>
  <c r="D604" i="1436"/>
  <c r="E604" i="1436"/>
  <c r="F604" i="1436"/>
  <c r="B605" i="1436"/>
  <c r="C605" i="1436"/>
  <c r="D605" i="1436"/>
  <c r="E605" i="1436"/>
  <c r="F605" i="1436"/>
  <c r="B606" i="1436"/>
  <c r="C606" i="1436"/>
  <c r="D606" i="1436"/>
  <c r="E606" i="1436"/>
  <c r="F606" i="1436"/>
  <c r="B607" i="1436"/>
  <c r="C607" i="1436"/>
  <c r="D607" i="1436"/>
  <c r="E607" i="1436"/>
  <c r="F607" i="1436"/>
  <c r="B608" i="1436"/>
  <c r="C608" i="1436"/>
  <c r="D608" i="1436"/>
  <c r="E608" i="1436"/>
  <c r="F608" i="1436"/>
  <c r="B609" i="1436"/>
  <c r="C609" i="1436"/>
  <c r="D609" i="1436"/>
  <c r="E609" i="1436"/>
  <c r="F609" i="1436"/>
  <c r="B610" i="1436"/>
  <c r="C610" i="1436"/>
  <c r="D610" i="1436"/>
  <c r="E610" i="1436"/>
  <c r="F610" i="1436"/>
  <c r="B611" i="1436"/>
  <c r="C611" i="1436"/>
  <c r="D611" i="1436"/>
  <c r="E611" i="1436"/>
  <c r="F611" i="1436"/>
  <c r="B612" i="1436"/>
  <c r="C612" i="1436"/>
  <c r="D612" i="1436"/>
  <c r="E612" i="1436"/>
  <c r="F612" i="1436"/>
  <c r="B613" i="1436"/>
  <c r="C613" i="1436"/>
  <c r="D613" i="1436"/>
  <c r="E613" i="1436"/>
  <c r="F613" i="1436"/>
  <c r="B614" i="1436"/>
  <c r="C614" i="1436"/>
  <c r="D614" i="1436"/>
  <c r="E614" i="1436"/>
  <c r="F614" i="1436"/>
  <c r="B615" i="1436"/>
  <c r="C615" i="1436"/>
  <c r="D615" i="1436"/>
  <c r="E615" i="1436"/>
  <c r="F615" i="1436"/>
  <c r="B616" i="1436"/>
  <c r="C616" i="1436"/>
  <c r="D616" i="1436"/>
  <c r="E616" i="1436"/>
  <c r="F616" i="1436"/>
  <c r="B617" i="1436"/>
  <c r="C617" i="1436"/>
  <c r="D617" i="1436"/>
  <c r="E617" i="1436"/>
  <c r="F617" i="1436"/>
  <c r="B618" i="1436"/>
  <c r="C618" i="1436"/>
  <c r="D618" i="1436"/>
  <c r="E618" i="1436"/>
  <c r="F618" i="1436"/>
  <c r="B619" i="1436"/>
  <c r="C619" i="1436"/>
  <c r="D619" i="1436"/>
  <c r="E619" i="1436"/>
  <c r="F619" i="1436"/>
  <c r="B620" i="1436"/>
  <c r="C620" i="1436"/>
  <c r="D620" i="1436"/>
  <c r="E620" i="1436"/>
  <c r="F620" i="1436"/>
  <c r="B621" i="1436"/>
  <c r="C621" i="1436"/>
  <c r="D621" i="1436"/>
  <c r="E621" i="1436"/>
  <c r="F621" i="1436"/>
  <c r="B622" i="1436"/>
  <c r="C622" i="1436"/>
  <c r="D622" i="1436"/>
  <c r="E622" i="1436"/>
  <c r="F622" i="1436"/>
  <c r="B623" i="1436"/>
  <c r="C623" i="1436"/>
  <c r="D623" i="1436"/>
  <c r="E623" i="1436"/>
  <c r="F623" i="1436"/>
  <c r="B624" i="1436"/>
  <c r="C624" i="1436"/>
  <c r="D624" i="1436"/>
  <c r="E624" i="1436"/>
  <c r="F624" i="1436"/>
  <c r="B625" i="1436"/>
  <c r="C625" i="1436"/>
  <c r="D625" i="1436"/>
  <c r="E625" i="1436"/>
  <c r="F625" i="1436"/>
  <c r="B626" i="1436"/>
  <c r="C626" i="1436"/>
  <c r="D626" i="1436"/>
  <c r="E626" i="1436"/>
  <c r="F626" i="1436"/>
  <c r="B627" i="1436"/>
  <c r="C627" i="1436"/>
  <c r="D627" i="1436"/>
  <c r="E627" i="1436"/>
  <c r="F627" i="1436"/>
  <c r="B628" i="1436"/>
  <c r="C628" i="1436"/>
  <c r="D628" i="1436"/>
  <c r="E628" i="1436"/>
  <c r="F628" i="1436"/>
  <c r="B629" i="1436"/>
  <c r="C629" i="1436"/>
  <c r="D629" i="1436"/>
  <c r="E629" i="1436"/>
  <c r="F629" i="1436"/>
  <c r="B630" i="1436"/>
  <c r="C630" i="1436"/>
  <c r="D630" i="1436"/>
  <c r="E630" i="1436"/>
  <c r="F630" i="1436"/>
  <c r="B631" i="1436"/>
  <c r="C631" i="1436"/>
  <c r="D631" i="1436"/>
  <c r="E631" i="1436"/>
  <c r="F631" i="1436"/>
  <c r="B632" i="1436"/>
  <c r="C632" i="1436"/>
  <c r="D632" i="1436"/>
  <c r="E632" i="1436"/>
  <c r="F632" i="1436"/>
  <c r="B633" i="1436"/>
  <c r="C633" i="1436"/>
  <c r="D633" i="1436"/>
  <c r="E633" i="1436"/>
  <c r="F633" i="1436"/>
  <c r="B634" i="1436"/>
  <c r="C634" i="1436"/>
  <c r="D634" i="1436"/>
  <c r="E634" i="1436"/>
  <c r="F634" i="1436"/>
  <c r="B635" i="1436"/>
  <c r="C635" i="1436"/>
  <c r="D635" i="1436"/>
  <c r="E635" i="1436"/>
  <c r="F635" i="1436"/>
  <c r="B636" i="1436"/>
  <c r="C636" i="1436"/>
  <c r="D636" i="1436"/>
  <c r="E636" i="1436"/>
  <c r="F636" i="1436"/>
  <c r="B637" i="1436"/>
  <c r="C637" i="1436"/>
  <c r="D637" i="1436"/>
  <c r="E637" i="1436"/>
  <c r="F637" i="1436"/>
  <c r="B638" i="1436"/>
  <c r="C638" i="1436"/>
  <c r="D638" i="1436"/>
  <c r="E638" i="1436"/>
  <c r="F638" i="1436"/>
  <c r="B639" i="1436"/>
  <c r="C639" i="1436"/>
  <c r="D639" i="1436"/>
  <c r="E639" i="1436"/>
  <c r="F639" i="1436"/>
  <c r="B640" i="1436"/>
  <c r="C640" i="1436"/>
  <c r="D640" i="1436"/>
  <c r="E640" i="1436"/>
  <c r="F640" i="1436"/>
  <c r="B641" i="1436"/>
  <c r="C641" i="1436"/>
  <c r="D641" i="1436"/>
  <c r="E641" i="1436"/>
  <c r="F641" i="1436"/>
  <c r="B642" i="1436"/>
  <c r="C642" i="1436"/>
  <c r="D642" i="1436"/>
  <c r="E642" i="1436"/>
  <c r="F642" i="1436"/>
  <c r="B643" i="1436"/>
  <c r="C643" i="1436"/>
  <c r="D643" i="1436"/>
  <c r="E643" i="1436"/>
  <c r="F643" i="1436"/>
  <c r="B644" i="1436"/>
  <c r="C644" i="1436"/>
  <c r="D644" i="1436"/>
  <c r="E644" i="1436"/>
  <c r="F644" i="1436"/>
  <c r="B645" i="1436"/>
  <c r="C645" i="1436"/>
  <c r="D645" i="1436"/>
  <c r="E645" i="1436"/>
  <c r="F645" i="1436"/>
  <c r="B646" i="1436"/>
  <c r="C646" i="1436"/>
  <c r="D646" i="1436"/>
  <c r="E646" i="1436"/>
  <c r="F646" i="1436"/>
  <c r="B647" i="1436"/>
  <c r="C647" i="1436"/>
  <c r="D647" i="1436"/>
  <c r="E647" i="1436"/>
  <c r="F647" i="1436"/>
  <c r="B648" i="1436"/>
  <c r="C648" i="1436"/>
  <c r="D648" i="1436"/>
  <c r="E648" i="1436"/>
  <c r="F648" i="1436"/>
  <c r="B649" i="1436"/>
  <c r="C649" i="1436"/>
  <c r="D649" i="1436"/>
  <c r="E649" i="1436"/>
  <c r="F649" i="1436"/>
  <c r="B650" i="1436"/>
  <c r="C650" i="1436"/>
  <c r="D650" i="1436"/>
  <c r="E650" i="1436"/>
  <c r="F650" i="1436"/>
  <c r="B651" i="1436"/>
  <c r="C651" i="1436"/>
  <c r="D651" i="1436"/>
  <c r="E651" i="1436"/>
  <c r="F651" i="1436"/>
  <c r="B652" i="1436"/>
  <c r="C652" i="1436"/>
  <c r="D652" i="1436"/>
  <c r="E652" i="1436"/>
  <c r="F652" i="1436"/>
  <c r="B653" i="1436"/>
  <c r="C653" i="1436"/>
  <c r="D653" i="1436"/>
  <c r="E653" i="1436"/>
  <c r="F653" i="1436"/>
  <c r="B654" i="1436"/>
  <c r="C654" i="1436"/>
  <c r="D654" i="1436"/>
  <c r="E654" i="1436"/>
  <c r="F654" i="1436"/>
  <c r="B655" i="1436"/>
  <c r="C655" i="1436"/>
  <c r="D655" i="1436"/>
  <c r="E655" i="1436"/>
  <c r="F655" i="1436"/>
  <c r="B656" i="1436"/>
  <c r="C656" i="1436"/>
  <c r="D656" i="1436"/>
  <c r="E656" i="1436"/>
  <c r="F656" i="1436"/>
  <c r="B657" i="1436"/>
  <c r="C657" i="1436"/>
  <c r="D657" i="1436"/>
  <c r="E657" i="1436"/>
  <c r="F657" i="1436"/>
  <c r="B658" i="1436"/>
  <c r="C658" i="1436"/>
  <c r="D658" i="1436"/>
  <c r="E658" i="1436"/>
  <c r="F658" i="1436"/>
  <c r="B659" i="1436"/>
  <c r="C659" i="1436"/>
  <c r="D659" i="1436"/>
  <c r="E659" i="1436"/>
  <c r="F659" i="1436"/>
  <c r="B660" i="1436"/>
  <c r="C660" i="1436"/>
  <c r="D660" i="1436"/>
  <c r="E660" i="1436"/>
  <c r="F660" i="1436"/>
  <c r="B661" i="1436"/>
  <c r="C661" i="1436"/>
  <c r="D661" i="1436"/>
  <c r="E661" i="1436"/>
  <c r="F661" i="1436"/>
  <c r="B662" i="1436"/>
  <c r="C662" i="1436"/>
  <c r="D662" i="1436"/>
  <c r="E662" i="1436"/>
  <c r="F662" i="1436"/>
  <c r="B663" i="1436"/>
  <c r="C663" i="1436"/>
  <c r="D663" i="1436"/>
  <c r="E663" i="1436"/>
  <c r="F663" i="1436"/>
  <c r="B664" i="1436"/>
  <c r="C664" i="1436"/>
  <c r="D664" i="1436"/>
  <c r="E664" i="1436"/>
  <c r="F664" i="1436"/>
  <c r="B665" i="1436"/>
  <c r="C665" i="1436"/>
  <c r="D665" i="1436"/>
  <c r="E665" i="1436"/>
  <c r="F665" i="1436"/>
  <c r="B666" i="1436"/>
  <c r="C666" i="1436"/>
  <c r="D666" i="1436"/>
  <c r="E666" i="1436"/>
  <c r="F666" i="1436"/>
  <c r="B667" i="1436"/>
  <c r="C667" i="1436"/>
  <c r="D667" i="1436"/>
  <c r="E667" i="1436"/>
  <c r="F667" i="1436"/>
  <c r="B668" i="1436"/>
  <c r="C668" i="1436"/>
  <c r="D668" i="1436"/>
  <c r="E668" i="1436"/>
  <c r="F668" i="1436"/>
  <c r="B669" i="1436"/>
  <c r="C669" i="1436"/>
  <c r="D669" i="1436"/>
  <c r="E669" i="1436"/>
  <c r="F669" i="1436"/>
  <c r="B670" i="1436"/>
  <c r="C670" i="1436"/>
  <c r="D670" i="1436"/>
  <c r="E670" i="1436"/>
  <c r="F670" i="1436"/>
  <c r="B671" i="1436"/>
  <c r="C671" i="1436"/>
  <c r="D671" i="1436"/>
  <c r="E671" i="1436"/>
  <c r="F671" i="1436"/>
  <c r="B672" i="1436"/>
  <c r="C672" i="1436"/>
  <c r="D672" i="1436"/>
  <c r="E672" i="1436"/>
  <c r="F672" i="1436"/>
  <c r="B673" i="1436"/>
  <c r="C673" i="1436"/>
  <c r="D673" i="1436"/>
  <c r="E673" i="1436"/>
  <c r="F673" i="1436"/>
  <c r="B674" i="1436"/>
  <c r="C674" i="1436"/>
  <c r="D674" i="1436"/>
  <c r="E674" i="1436"/>
  <c r="F674" i="1436"/>
  <c r="B675" i="1436"/>
  <c r="C675" i="1436"/>
  <c r="D675" i="1436"/>
  <c r="E675" i="1436"/>
  <c r="F675" i="1436"/>
  <c r="B676" i="1436"/>
  <c r="C676" i="1436"/>
  <c r="D676" i="1436"/>
  <c r="E676" i="1436"/>
  <c r="F676" i="1436"/>
  <c r="B677" i="1436"/>
  <c r="C677" i="1436"/>
  <c r="D677" i="1436"/>
  <c r="E677" i="1436"/>
  <c r="F677" i="1436"/>
  <c r="B678" i="1436"/>
  <c r="C678" i="1436"/>
  <c r="D678" i="1436"/>
  <c r="E678" i="1436"/>
  <c r="F678" i="1436"/>
  <c r="B679" i="1436"/>
  <c r="C679" i="1436"/>
  <c r="D679" i="1436"/>
  <c r="E679" i="1436"/>
  <c r="F679" i="1436"/>
  <c r="B680" i="1436"/>
  <c r="C680" i="1436"/>
  <c r="D680" i="1436"/>
  <c r="E680" i="1436"/>
  <c r="F680" i="1436"/>
  <c r="B681" i="1436"/>
  <c r="C681" i="1436"/>
  <c r="D681" i="1436"/>
  <c r="E681" i="1436"/>
  <c r="F681" i="1436"/>
  <c r="B682" i="1436"/>
  <c r="C682" i="1436"/>
  <c r="D682" i="1436"/>
  <c r="E682" i="1436"/>
  <c r="F682" i="1436"/>
  <c r="B683" i="1436"/>
  <c r="C683" i="1436"/>
  <c r="D683" i="1436"/>
  <c r="E683" i="1436"/>
  <c r="F683" i="1436"/>
  <c r="B684" i="1436"/>
  <c r="C684" i="1436"/>
  <c r="D684" i="1436"/>
  <c r="E684" i="1436"/>
  <c r="F684" i="1436"/>
  <c r="B685" i="1436"/>
  <c r="C685" i="1436"/>
  <c r="D685" i="1436"/>
  <c r="E685" i="1436"/>
  <c r="F685" i="1436"/>
  <c r="B686" i="1436"/>
  <c r="C686" i="1436"/>
  <c r="D686" i="1436"/>
  <c r="E686" i="1436"/>
  <c r="F686" i="1436"/>
  <c r="B687" i="1436"/>
  <c r="C687" i="1436"/>
  <c r="D687" i="1436"/>
  <c r="E687" i="1436"/>
  <c r="F687" i="1436"/>
  <c r="B688" i="1436"/>
  <c r="C688" i="1436"/>
  <c r="D688" i="1436"/>
  <c r="E688" i="1436"/>
  <c r="F688" i="1436"/>
  <c r="B689" i="1436"/>
  <c r="C689" i="1436"/>
  <c r="D689" i="1436"/>
  <c r="E689" i="1436"/>
  <c r="F689" i="1436"/>
  <c r="B690" i="1436"/>
  <c r="C690" i="1436"/>
  <c r="D690" i="1436"/>
  <c r="E690" i="1436"/>
  <c r="F690" i="1436"/>
  <c r="B691" i="1436"/>
  <c r="C691" i="1436"/>
  <c r="D691" i="1436"/>
  <c r="E691" i="1436"/>
  <c r="F691" i="1436"/>
  <c r="B692" i="1436"/>
  <c r="C692" i="1436"/>
  <c r="D692" i="1436"/>
  <c r="E692" i="1436"/>
  <c r="F692" i="1436"/>
  <c r="B693" i="1436"/>
  <c r="C693" i="1436"/>
  <c r="D693" i="1436"/>
  <c r="E693" i="1436"/>
  <c r="F693" i="1436"/>
  <c r="B694" i="1436"/>
  <c r="C694" i="1436"/>
  <c r="D694" i="1436"/>
  <c r="E694" i="1436"/>
  <c r="F694" i="1436"/>
  <c r="B695" i="1436"/>
  <c r="C695" i="1436"/>
  <c r="D695" i="1436"/>
  <c r="E695" i="1436"/>
  <c r="F695" i="1436"/>
  <c r="B696" i="1436"/>
  <c r="C696" i="1436"/>
  <c r="D696" i="1436"/>
  <c r="E696" i="1436"/>
  <c r="F696" i="1436"/>
  <c r="B697" i="1436"/>
  <c r="C697" i="1436"/>
  <c r="D697" i="1436"/>
  <c r="E697" i="1436"/>
  <c r="F697" i="1436"/>
  <c r="B698" i="1436"/>
  <c r="C698" i="1436"/>
  <c r="D698" i="1436"/>
  <c r="E698" i="1436"/>
  <c r="F698" i="1436"/>
  <c r="B699" i="1436"/>
  <c r="C699" i="1436"/>
  <c r="D699" i="1436"/>
  <c r="E699" i="1436"/>
  <c r="F699" i="1436"/>
  <c r="B700" i="1436"/>
  <c r="C700" i="1436"/>
  <c r="D700" i="1436"/>
  <c r="E700" i="1436"/>
  <c r="F700" i="1436"/>
  <c r="B701" i="1436"/>
  <c r="C701" i="1436"/>
  <c r="D701" i="1436"/>
  <c r="E701" i="1436"/>
  <c r="F701" i="1436"/>
  <c r="B702" i="1436"/>
  <c r="C702" i="1436"/>
  <c r="D702" i="1436"/>
  <c r="E702" i="1436"/>
  <c r="F702" i="1436"/>
  <c r="B703" i="1436"/>
  <c r="C703" i="1436"/>
  <c r="D703" i="1436"/>
  <c r="E703" i="1436"/>
  <c r="F703" i="1436"/>
  <c r="B704" i="1436"/>
  <c r="C704" i="1436"/>
  <c r="D704" i="1436"/>
  <c r="E704" i="1436"/>
  <c r="F704" i="1436"/>
  <c r="B705" i="1436"/>
  <c r="C705" i="1436"/>
  <c r="D705" i="1436"/>
  <c r="E705" i="1436"/>
  <c r="F705" i="1436"/>
  <c r="B706" i="1436"/>
  <c r="C706" i="1436"/>
  <c r="D706" i="1436"/>
  <c r="E706" i="1436"/>
  <c r="F706" i="1436"/>
  <c r="B707" i="1436"/>
  <c r="C707" i="1436"/>
  <c r="D707" i="1436"/>
  <c r="E707" i="1436"/>
  <c r="F707" i="1436"/>
  <c r="B708" i="1436"/>
  <c r="C708" i="1436"/>
  <c r="D708" i="1436"/>
  <c r="E708" i="1436"/>
  <c r="F708" i="1436"/>
  <c r="B709" i="1436"/>
  <c r="C709" i="1436"/>
  <c r="D709" i="1436"/>
  <c r="E709" i="1436"/>
  <c r="F709" i="1436"/>
  <c r="B710" i="1436"/>
  <c r="C710" i="1436"/>
  <c r="D710" i="1436"/>
  <c r="E710" i="1436"/>
  <c r="F710" i="1436"/>
  <c r="B711" i="1436"/>
  <c r="C711" i="1436"/>
  <c r="D711" i="1436"/>
  <c r="E711" i="1436"/>
  <c r="F711" i="1436"/>
  <c r="B712" i="1436"/>
  <c r="C712" i="1436"/>
  <c r="D712" i="1436"/>
  <c r="E712" i="1436"/>
  <c r="F712" i="1436"/>
  <c r="B713" i="1436"/>
  <c r="C713" i="1436"/>
  <c r="D713" i="1436"/>
  <c r="E713" i="1436"/>
  <c r="F713" i="1436"/>
  <c r="B714" i="1436"/>
  <c r="C714" i="1436"/>
  <c r="D714" i="1436"/>
  <c r="E714" i="1436"/>
  <c r="F714" i="1436"/>
  <c r="B715" i="1436"/>
  <c r="C715" i="1436"/>
  <c r="D715" i="1436"/>
  <c r="E715" i="1436"/>
  <c r="F715" i="1436"/>
  <c r="B716" i="1436"/>
  <c r="C716" i="1436"/>
  <c r="D716" i="1436"/>
  <c r="E716" i="1436"/>
  <c r="F716" i="1436"/>
  <c r="B717" i="1436"/>
  <c r="C717" i="1436"/>
  <c r="D717" i="1436"/>
  <c r="E717" i="1436"/>
  <c r="F717" i="1436"/>
  <c r="B718" i="1436"/>
  <c r="C718" i="1436"/>
  <c r="D718" i="1436"/>
  <c r="E718" i="1436"/>
  <c r="F718" i="1436"/>
  <c r="B719" i="1436"/>
  <c r="C719" i="1436"/>
  <c r="D719" i="1436"/>
  <c r="E719" i="1436"/>
  <c r="F719" i="1436"/>
  <c r="B720" i="1436"/>
  <c r="C720" i="1436"/>
  <c r="D720" i="1436"/>
  <c r="E720" i="1436"/>
  <c r="F720" i="1436"/>
  <c r="B721" i="1436"/>
  <c r="C721" i="1436"/>
  <c r="D721" i="1436"/>
  <c r="E721" i="1436"/>
  <c r="F721" i="1436"/>
  <c r="B722" i="1436"/>
  <c r="C722" i="1436"/>
  <c r="D722" i="1436"/>
  <c r="E722" i="1436"/>
  <c r="F722" i="1436"/>
  <c r="B723" i="1436"/>
  <c r="C723" i="1436"/>
  <c r="D723" i="1436"/>
  <c r="E723" i="1436"/>
  <c r="F723" i="1436"/>
  <c r="B724" i="1436"/>
  <c r="C724" i="1436"/>
  <c r="D724" i="1436"/>
  <c r="E724" i="1436"/>
  <c r="F724" i="1436"/>
  <c r="B725" i="1436"/>
  <c r="C725" i="1436"/>
  <c r="D725" i="1436"/>
  <c r="E725" i="1436"/>
  <c r="F725" i="1436"/>
  <c r="B726" i="1436"/>
  <c r="C726" i="1436"/>
  <c r="D726" i="1436"/>
  <c r="E726" i="1436"/>
  <c r="F726" i="1436"/>
  <c r="B727" i="1436"/>
  <c r="C727" i="1436"/>
  <c r="D727" i="1436"/>
  <c r="E727" i="1436"/>
  <c r="F727" i="1436"/>
  <c r="B728" i="1436"/>
  <c r="C728" i="1436"/>
  <c r="D728" i="1436"/>
  <c r="E728" i="1436"/>
  <c r="F728" i="1436"/>
  <c r="B729" i="1436"/>
  <c r="C729" i="1436"/>
  <c r="D729" i="1436"/>
  <c r="E729" i="1436"/>
  <c r="F729" i="1436"/>
  <c r="B730" i="1436"/>
  <c r="C730" i="1436"/>
  <c r="D730" i="1436"/>
  <c r="E730" i="1436"/>
  <c r="F730" i="1436"/>
  <c r="B731" i="1436"/>
  <c r="C731" i="1436"/>
  <c r="D731" i="1436"/>
  <c r="E731" i="1436"/>
  <c r="F731" i="1436"/>
  <c r="B732" i="1436"/>
  <c r="C732" i="1436"/>
  <c r="D732" i="1436"/>
  <c r="E732" i="1436"/>
  <c r="F732" i="1436"/>
  <c r="B733" i="1436"/>
  <c r="C733" i="1436"/>
  <c r="D733" i="1436"/>
  <c r="E733" i="1436"/>
  <c r="F733" i="1436"/>
  <c r="B734" i="1436"/>
  <c r="C734" i="1436"/>
  <c r="D734" i="1436"/>
  <c r="E734" i="1436"/>
  <c r="F734" i="1436"/>
  <c r="B735" i="1436"/>
  <c r="C735" i="1436"/>
  <c r="D735" i="1436"/>
  <c r="E735" i="1436"/>
  <c r="F735" i="1436"/>
  <c r="B736" i="1436"/>
  <c r="C736" i="1436"/>
  <c r="D736" i="1436"/>
  <c r="E736" i="1436"/>
  <c r="F736" i="1436"/>
  <c r="B737" i="1436"/>
  <c r="C737" i="1436"/>
  <c r="D737" i="1436"/>
  <c r="E737" i="1436"/>
  <c r="F737" i="1436"/>
  <c r="B738" i="1436"/>
  <c r="C738" i="1436"/>
  <c r="D738" i="1436"/>
  <c r="E738" i="1436"/>
  <c r="F738" i="1436"/>
  <c r="B739" i="1436"/>
  <c r="C739" i="1436"/>
  <c r="D739" i="1436"/>
  <c r="E739" i="1436"/>
  <c r="F739" i="1436"/>
  <c r="B740" i="1436"/>
  <c r="C740" i="1436"/>
  <c r="D740" i="1436"/>
  <c r="E740" i="1436"/>
  <c r="F740" i="1436"/>
  <c r="B741" i="1436"/>
  <c r="C741" i="1436"/>
  <c r="D741" i="1436"/>
  <c r="E741" i="1436"/>
  <c r="F741" i="1436"/>
  <c r="B742" i="1436"/>
  <c r="C742" i="1436"/>
  <c r="D742" i="1436"/>
  <c r="E742" i="1436"/>
  <c r="F742" i="1436"/>
  <c r="B743" i="1436"/>
  <c r="C743" i="1436"/>
  <c r="D743" i="1436"/>
  <c r="E743" i="1436"/>
  <c r="F743" i="1436"/>
  <c r="B744" i="1436"/>
  <c r="C744" i="1436"/>
  <c r="D744" i="1436"/>
  <c r="E744" i="1436"/>
  <c r="F744" i="1436"/>
  <c r="B745" i="1436"/>
  <c r="C745" i="1436"/>
  <c r="D745" i="1436"/>
  <c r="E745" i="1436"/>
  <c r="F745" i="1436"/>
  <c r="B746" i="1436"/>
  <c r="C746" i="1436"/>
  <c r="D746" i="1436"/>
  <c r="E746" i="1436"/>
  <c r="F746" i="1436"/>
  <c r="B747" i="1436"/>
  <c r="C747" i="1436"/>
  <c r="D747" i="1436"/>
  <c r="E747" i="1436"/>
  <c r="F747" i="1436"/>
  <c r="B748" i="1436"/>
  <c r="C748" i="1436"/>
  <c r="D748" i="1436"/>
  <c r="E748" i="1436"/>
  <c r="F748" i="1436"/>
  <c r="B749" i="1436"/>
  <c r="C749" i="1436"/>
  <c r="D749" i="1436"/>
  <c r="E749" i="1436"/>
  <c r="F749" i="1436"/>
  <c r="B750" i="1436"/>
  <c r="C750" i="1436"/>
  <c r="D750" i="1436"/>
  <c r="E750" i="1436"/>
  <c r="F750" i="1436"/>
  <c r="B751" i="1436"/>
  <c r="C751" i="1436"/>
  <c r="D751" i="1436"/>
  <c r="E751" i="1436"/>
  <c r="F751" i="1436"/>
  <c r="B752" i="1436"/>
  <c r="C752" i="1436"/>
  <c r="D752" i="1436"/>
  <c r="E752" i="1436"/>
  <c r="F752" i="1436"/>
  <c r="B753" i="1436"/>
  <c r="C753" i="1436"/>
  <c r="D753" i="1436"/>
  <c r="E753" i="1436"/>
  <c r="F753" i="1436"/>
  <c r="B754" i="1436"/>
  <c r="C754" i="1436"/>
  <c r="D754" i="1436"/>
  <c r="E754" i="1436"/>
  <c r="F754" i="1436"/>
  <c r="B755" i="1436"/>
  <c r="C755" i="1436"/>
  <c r="D755" i="1436"/>
  <c r="E755" i="1436"/>
  <c r="F755" i="1436"/>
  <c r="B756" i="1436"/>
  <c r="C756" i="1436"/>
  <c r="D756" i="1436"/>
  <c r="E756" i="1436"/>
  <c r="F756" i="1436"/>
  <c r="B757" i="1436"/>
  <c r="C757" i="1436"/>
  <c r="D757" i="1436"/>
  <c r="E757" i="1436"/>
  <c r="F757" i="1436"/>
  <c r="B758" i="1436"/>
  <c r="C758" i="1436"/>
  <c r="D758" i="1436"/>
  <c r="E758" i="1436"/>
  <c r="F758" i="1436"/>
  <c r="B759" i="1436"/>
  <c r="C759" i="1436"/>
  <c r="D759" i="1436"/>
  <c r="E759" i="1436"/>
  <c r="F759" i="1436"/>
  <c r="B760" i="1436"/>
  <c r="C760" i="1436"/>
  <c r="D760" i="1436"/>
  <c r="E760" i="1436"/>
  <c r="F760" i="1436"/>
  <c r="B761" i="1436"/>
  <c r="C761" i="1436"/>
  <c r="D761" i="1436"/>
  <c r="E761" i="1436"/>
  <c r="F761" i="1436"/>
  <c r="B762" i="1436"/>
  <c r="C762" i="1436"/>
  <c r="D762" i="1436"/>
  <c r="E762" i="1436"/>
  <c r="F762" i="1436"/>
  <c r="B763" i="1436"/>
  <c r="C763" i="1436"/>
  <c r="D763" i="1436"/>
  <c r="E763" i="1436"/>
  <c r="F763" i="1436"/>
  <c r="B764" i="1436"/>
  <c r="C764" i="1436"/>
  <c r="D764" i="1436"/>
  <c r="E764" i="1436"/>
  <c r="F764" i="1436"/>
  <c r="B765" i="1436"/>
  <c r="C765" i="1436"/>
  <c r="D765" i="1436"/>
  <c r="E765" i="1436"/>
  <c r="F765" i="1436"/>
  <c r="B766" i="1436"/>
  <c r="C766" i="1436"/>
  <c r="D766" i="1436"/>
  <c r="E766" i="1436"/>
  <c r="F766" i="1436"/>
  <c r="B767" i="1436"/>
  <c r="C767" i="1436"/>
  <c r="D767" i="1436"/>
  <c r="E767" i="1436"/>
  <c r="F767" i="1436"/>
  <c r="B768" i="1436"/>
  <c r="C768" i="1436"/>
  <c r="D768" i="1436"/>
  <c r="E768" i="1436"/>
  <c r="F768" i="1436"/>
  <c r="B769" i="1436"/>
  <c r="C769" i="1436"/>
  <c r="D769" i="1436"/>
  <c r="E769" i="1436"/>
  <c r="F769" i="1436"/>
  <c r="B770" i="1436"/>
  <c r="C770" i="1436"/>
  <c r="D770" i="1436"/>
  <c r="E770" i="1436"/>
  <c r="F770" i="1436"/>
  <c r="B771" i="1436"/>
  <c r="C771" i="1436"/>
  <c r="D771" i="1436"/>
  <c r="E771" i="1436"/>
  <c r="F771" i="1436"/>
  <c r="B772" i="1436"/>
  <c r="C772" i="1436"/>
  <c r="D772" i="1436"/>
  <c r="E772" i="1436"/>
  <c r="F772" i="1436"/>
  <c r="B773" i="1436"/>
  <c r="C773" i="1436"/>
  <c r="D773" i="1436"/>
  <c r="E773" i="1436"/>
  <c r="F773" i="1436"/>
  <c r="B774" i="1436"/>
  <c r="C774" i="1436"/>
  <c r="D774" i="1436"/>
  <c r="E774" i="1436"/>
  <c r="F774" i="1436"/>
  <c r="B775" i="1436"/>
  <c r="C775" i="1436"/>
  <c r="D775" i="1436"/>
  <c r="E775" i="1436"/>
  <c r="F775" i="1436"/>
  <c r="B776" i="1436"/>
  <c r="C776" i="1436"/>
  <c r="D776" i="1436"/>
  <c r="E776" i="1436"/>
  <c r="F776" i="1436"/>
  <c r="B777" i="1436"/>
  <c r="C777" i="1436"/>
  <c r="D777" i="1436"/>
  <c r="E777" i="1436"/>
  <c r="F777" i="1436"/>
  <c r="B778" i="1436"/>
  <c r="C778" i="1436"/>
  <c r="D778" i="1436"/>
  <c r="E778" i="1436"/>
  <c r="F778" i="1436"/>
  <c r="B779" i="1436"/>
  <c r="C779" i="1436"/>
  <c r="D779" i="1436"/>
  <c r="E779" i="1436"/>
  <c r="F779" i="1436"/>
  <c r="B780" i="1436"/>
  <c r="C780" i="1436"/>
  <c r="D780" i="1436"/>
  <c r="E780" i="1436"/>
  <c r="F780" i="1436"/>
  <c r="B781" i="1436"/>
  <c r="C781" i="1436"/>
  <c r="D781" i="1436"/>
  <c r="E781" i="1436"/>
  <c r="F781" i="1436"/>
  <c r="B782" i="1436"/>
  <c r="C782" i="1436"/>
  <c r="D782" i="1436"/>
  <c r="E782" i="1436"/>
  <c r="F782" i="1436"/>
  <c r="B783" i="1436"/>
  <c r="C783" i="1436"/>
  <c r="D783" i="1436"/>
  <c r="E783" i="1436"/>
  <c r="F783" i="1436"/>
  <c r="B784" i="1436"/>
  <c r="C784" i="1436"/>
  <c r="D784" i="1436"/>
  <c r="E784" i="1436"/>
  <c r="F784" i="1436"/>
  <c r="B785" i="1436"/>
  <c r="C785" i="1436"/>
  <c r="D785" i="1436"/>
  <c r="E785" i="1436"/>
  <c r="F785" i="1436"/>
  <c r="B786" i="1436"/>
  <c r="C786" i="1436"/>
  <c r="D786" i="1436"/>
  <c r="E786" i="1436"/>
  <c r="F786" i="1436"/>
  <c r="B787" i="1436"/>
  <c r="C787" i="1436"/>
  <c r="D787" i="1436"/>
  <c r="E787" i="1436"/>
  <c r="F787" i="1436"/>
  <c r="B788" i="1436"/>
  <c r="C788" i="1436"/>
  <c r="D788" i="1436"/>
  <c r="E788" i="1436"/>
  <c r="F788" i="1436"/>
  <c r="B789" i="1436"/>
  <c r="C789" i="1436"/>
  <c r="D789" i="1436"/>
  <c r="E789" i="1436"/>
  <c r="F789" i="1436"/>
  <c r="B790" i="1436"/>
  <c r="C790" i="1436"/>
  <c r="D790" i="1436"/>
  <c r="E790" i="1436"/>
  <c r="F790" i="1436"/>
  <c r="B791" i="1436"/>
  <c r="C791" i="1436"/>
  <c r="D791" i="1436"/>
  <c r="E791" i="1436"/>
  <c r="F791" i="1436"/>
  <c r="B792" i="1436"/>
  <c r="C792" i="1436"/>
  <c r="D792" i="1436"/>
  <c r="E792" i="1436"/>
  <c r="F792" i="1436"/>
  <c r="B793" i="1436"/>
  <c r="C793" i="1436"/>
  <c r="D793" i="1436"/>
  <c r="E793" i="1436"/>
  <c r="F793" i="1436"/>
  <c r="B794" i="1436"/>
  <c r="C794" i="1436"/>
  <c r="D794" i="1436"/>
  <c r="E794" i="1436"/>
  <c r="F794" i="1436"/>
  <c r="B795" i="1436"/>
  <c r="C795" i="1436"/>
  <c r="D795" i="1436"/>
  <c r="E795" i="1436"/>
  <c r="F795" i="1436"/>
  <c r="B796" i="1436"/>
  <c r="C796" i="1436"/>
  <c r="D796" i="1436"/>
  <c r="E796" i="1436"/>
  <c r="F796" i="1436"/>
  <c r="B797" i="1436"/>
  <c r="C797" i="1436"/>
  <c r="D797" i="1436"/>
  <c r="E797" i="1436"/>
  <c r="F797" i="1436"/>
  <c r="B798" i="1436"/>
  <c r="C798" i="1436"/>
  <c r="D798" i="1436"/>
  <c r="E798" i="1436"/>
  <c r="F798" i="1436"/>
  <c r="B799" i="1436"/>
  <c r="C799" i="1436"/>
  <c r="D799" i="1436"/>
  <c r="E799" i="1436"/>
  <c r="F799" i="1436"/>
  <c r="B800" i="1436"/>
  <c r="C800" i="1436"/>
  <c r="D800" i="1436"/>
  <c r="E800" i="1436"/>
  <c r="F800" i="1436"/>
  <c r="B801" i="1436"/>
  <c r="C801" i="1436"/>
  <c r="D801" i="1436"/>
  <c r="E801" i="1436"/>
  <c r="F801" i="1436"/>
  <c r="B802" i="1436"/>
  <c r="C802" i="1436"/>
  <c r="D802" i="1436"/>
  <c r="E802" i="1436"/>
  <c r="F802" i="1436"/>
  <c r="B803" i="1436"/>
  <c r="C803" i="1436"/>
  <c r="D803" i="1436"/>
  <c r="E803" i="1436"/>
  <c r="F803" i="1436"/>
  <c r="B804" i="1436"/>
  <c r="C804" i="1436"/>
  <c r="D804" i="1436"/>
  <c r="E804" i="1436"/>
  <c r="F804" i="1436"/>
  <c r="B805" i="1436"/>
  <c r="C805" i="1436"/>
  <c r="D805" i="1436"/>
  <c r="E805" i="1436"/>
  <c r="F805" i="1436"/>
  <c r="B806" i="1436"/>
  <c r="C806" i="1436"/>
  <c r="D806" i="1436"/>
  <c r="E806" i="1436"/>
  <c r="F806" i="1436"/>
  <c r="B807" i="1436"/>
  <c r="C807" i="1436"/>
  <c r="D807" i="1436"/>
  <c r="E807" i="1436"/>
  <c r="F807" i="1436"/>
  <c r="B808" i="1436"/>
  <c r="C808" i="1436"/>
  <c r="D808" i="1436"/>
  <c r="E808" i="1436"/>
  <c r="F808" i="1436"/>
  <c r="B809" i="1436"/>
  <c r="C809" i="1436"/>
  <c r="D809" i="1436"/>
  <c r="E809" i="1436"/>
  <c r="F809" i="1436"/>
  <c r="B810" i="1436"/>
  <c r="C810" i="1436"/>
  <c r="D810" i="1436"/>
  <c r="E810" i="1436"/>
  <c r="F810" i="1436"/>
  <c r="B811" i="1436"/>
  <c r="C811" i="1436"/>
  <c r="D811" i="1436"/>
  <c r="E811" i="1436"/>
  <c r="F811" i="1436"/>
  <c r="B812" i="1436"/>
  <c r="C812" i="1436"/>
  <c r="D812" i="1436"/>
  <c r="E812" i="1436"/>
  <c r="F812" i="1436"/>
  <c r="B813" i="1436"/>
  <c r="C813" i="1436"/>
  <c r="D813" i="1436"/>
  <c r="E813" i="1436"/>
  <c r="F813" i="1436"/>
  <c r="B814" i="1436"/>
  <c r="C814" i="1436"/>
  <c r="D814" i="1436"/>
  <c r="E814" i="1436"/>
  <c r="F814" i="1436"/>
  <c r="B815" i="1436"/>
  <c r="C815" i="1436"/>
  <c r="D815" i="1436"/>
  <c r="E815" i="1436"/>
  <c r="F815" i="1436"/>
  <c r="B816" i="1436"/>
  <c r="C816" i="1436"/>
  <c r="D816" i="1436"/>
  <c r="E816" i="1436"/>
  <c r="F816" i="1436"/>
  <c r="B817" i="1436"/>
  <c r="C817" i="1436"/>
  <c r="D817" i="1436"/>
  <c r="E817" i="1436"/>
  <c r="F817" i="1436"/>
  <c r="B818" i="1436"/>
  <c r="C818" i="1436"/>
  <c r="D818" i="1436"/>
  <c r="E818" i="1436"/>
  <c r="F818" i="1436"/>
  <c r="B819" i="1436"/>
  <c r="C819" i="1436"/>
  <c r="D819" i="1436"/>
  <c r="E819" i="1436"/>
  <c r="F819" i="1436"/>
  <c r="B820" i="1436"/>
  <c r="C820" i="1436"/>
  <c r="D820" i="1436"/>
  <c r="E820" i="1436"/>
  <c r="F820" i="1436"/>
  <c r="B821" i="1436"/>
  <c r="C821" i="1436"/>
  <c r="D821" i="1436"/>
  <c r="E821" i="1436"/>
  <c r="F821" i="1436"/>
  <c r="B822" i="1436"/>
  <c r="C822" i="1436"/>
  <c r="D822" i="1436"/>
  <c r="E822" i="1436"/>
  <c r="F822" i="1436"/>
  <c r="B823" i="1436"/>
  <c r="C823" i="1436"/>
  <c r="D823" i="1436"/>
  <c r="E823" i="1436"/>
  <c r="F823" i="1436"/>
  <c r="B824" i="1436"/>
  <c r="C824" i="1436"/>
  <c r="D824" i="1436"/>
  <c r="E824" i="1436"/>
  <c r="F824" i="1436"/>
  <c r="B825" i="1436"/>
  <c r="C825" i="1436"/>
  <c r="D825" i="1436"/>
  <c r="E825" i="1436"/>
  <c r="F825" i="1436"/>
  <c r="B826" i="1436"/>
  <c r="C826" i="1436"/>
  <c r="D826" i="1436"/>
  <c r="E826" i="1436"/>
  <c r="F826" i="1436"/>
  <c r="B827" i="1436"/>
  <c r="C827" i="1436"/>
  <c r="D827" i="1436"/>
  <c r="E827" i="1436"/>
  <c r="F827" i="1436"/>
  <c r="B828" i="1436"/>
  <c r="C828" i="1436"/>
  <c r="D828" i="1436"/>
  <c r="E828" i="1436"/>
  <c r="F828" i="1436"/>
  <c r="B829" i="1436"/>
  <c r="C829" i="1436"/>
  <c r="D829" i="1436"/>
  <c r="E829" i="1436"/>
  <c r="F829" i="1436"/>
  <c r="B830" i="1436"/>
  <c r="C830" i="1436"/>
  <c r="D830" i="1436"/>
  <c r="E830" i="1436"/>
  <c r="F830" i="1436"/>
  <c r="B831" i="1436"/>
  <c r="C831" i="1436"/>
  <c r="D831" i="1436"/>
  <c r="E831" i="1436"/>
  <c r="F831" i="1436"/>
  <c r="B832" i="1436"/>
  <c r="C832" i="1436"/>
  <c r="D832" i="1436"/>
  <c r="E832" i="1436"/>
  <c r="F832" i="1436"/>
  <c r="B833" i="1436"/>
  <c r="C833" i="1436"/>
  <c r="D833" i="1436"/>
  <c r="E833" i="1436"/>
  <c r="F833" i="1436"/>
  <c r="B834" i="1436"/>
  <c r="C834" i="1436"/>
  <c r="D834" i="1436"/>
  <c r="E834" i="1436"/>
  <c r="F834" i="1436"/>
  <c r="B835" i="1436"/>
  <c r="C835" i="1436"/>
  <c r="D835" i="1436"/>
  <c r="E835" i="1436"/>
  <c r="F835" i="1436"/>
  <c r="B836" i="1436"/>
  <c r="C836" i="1436"/>
  <c r="D836" i="1436"/>
  <c r="E836" i="1436"/>
  <c r="F836" i="1436"/>
  <c r="B837" i="1436"/>
  <c r="C837" i="1436"/>
  <c r="D837" i="1436"/>
  <c r="E837" i="1436"/>
  <c r="F837" i="1436"/>
  <c r="B838" i="1436"/>
  <c r="C838" i="1436"/>
  <c r="D838" i="1436"/>
  <c r="E838" i="1436"/>
  <c r="F838" i="1436"/>
  <c r="B839" i="1436"/>
  <c r="C839" i="1436"/>
  <c r="D839" i="1436"/>
  <c r="E839" i="1436"/>
  <c r="F839" i="1436"/>
  <c r="B840" i="1436"/>
  <c r="C840" i="1436"/>
  <c r="D840" i="1436"/>
  <c r="E840" i="1436"/>
  <c r="F840" i="1436"/>
  <c r="B841" i="1436"/>
  <c r="C841" i="1436"/>
  <c r="D841" i="1436"/>
  <c r="E841" i="1436"/>
  <c r="F841" i="1436"/>
  <c r="B842" i="1436"/>
  <c r="C842" i="1436"/>
  <c r="D842" i="1436"/>
  <c r="E842" i="1436"/>
  <c r="F842" i="1436"/>
  <c r="B843" i="1436"/>
  <c r="C843" i="1436"/>
  <c r="D843" i="1436"/>
  <c r="E843" i="1436"/>
  <c r="F843" i="1436"/>
  <c r="B844" i="1436"/>
  <c r="C844" i="1436"/>
  <c r="D844" i="1436"/>
  <c r="E844" i="1436"/>
  <c r="F844" i="1436"/>
  <c r="B845" i="1436"/>
  <c r="C845" i="1436"/>
  <c r="D845" i="1436"/>
  <c r="E845" i="1436"/>
  <c r="F845" i="1436"/>
  <c r="B846" i="1436"/>
  <c r="C846" i="1436"/>
  <c r="D846" i="1436"/>
  <c r="E846" i="1436"/>
  <c r="F846" i="1436"/>
  <c r="B847" i="1436"/>
  <c r="C847" i="1436"/>
  <c r="D847" i="1436"/>
  <c r="E847" i="1436"/>
  <c r="F847" i="1436"/>
  <c r="B848" i="1436"/>
  <c r="C848" i="1436"/>
  <c r="D848" i="1436"/>
  <c r="E848" i="1436"/>
  <c r="F848" i="1436"/>
  <c r="B849" i="1436"/>
  <c r="C849" i="1436"/>
  <c r="D849" i="1436"/>
  <c r="E849" i="1436"/>
  <c r="F849" i="1436"/>
  <c r="B850" i="1436"/>
  <c r="C850" i="1436"/>
  <c r="D850" i="1436"/>
  <c r="E850" i="1436"/>
  <c r="F850" i="1436"/>
  <c r="B851" i="1436"/>
  <c r="C851" i="1436"/>
  <c r="D851" i="1436"/>
  <c r="E851" i="1436"/>
  <c r="F851" i="1436"/>
  <c r="B852" i="1436"/>
  <c r="C852" i="1436"/>
  <c r="D852" i="1436"/>
  <c r="E852" i="1436"/>
  <c r="F852" i="1436"/>
  <c r="B853" i="1436"/>
  <c r="C853" i="1436"/>
  <c r="D853" i="1436"/>
  <c r="E853" i="1436"/>
  <c r="F853" i="1436"/>
  <c r="B854" i="1436"/>
  <c r="C854" i="1436"/>
  <c r="D854" i="1436"/>
  <c r="E854" i="1436"/>
  <c r="F854" i="1436"/>
  <c r="B855" i="1436"/>
  <c r="C855" i="1436"/>
  <c r="D855" i="1436"/>
  <c r="E855" i="1436"/>
  <c r="F855" i="1436"/>
  <c r="B856" i="1436"/>
  <c r="C856" i="1436"/>
  <c r="D856" i="1436"/>
  <c r="E856" i="1436"/>
  <c r="F856" i="1436"/>
  <c r="B857" i="1436"/>
  <c r="C857" i="1436"/>
  <c r="D857" i="1436"/>
  <c r="E857" i="1436"/>
  <c r="F857" i="1436"/>
  <c r="B858" i="1436"/>
  <c r="C858" i="1436"/>
  <c r="D858" i="1436"/>
  <c r="E858" i="1436"/>
  <c r="F858" i="1436"/>
  <c r="B859" i="1436"/>
  <c r="C859" i="1436"/>
  <c r="D859" i="1436"/>
  <c r="E859" i="1436"/>
  <c r="F859" i="1436"/>
  <c r="B860" i="1436"/>
  <c r="C860" i="1436"/>
  <c r="D860" i="1436"/>
  <c r="E860" i="1436"/>
  <c r="F860" i="1436"/>
  <c r="B861" i="1436"/>
  <c r="C861" i="1436"/>
  <c r="D861" i="1436"/>
  <c r="E861" i="1436"/>
  <c r="F861" i="1436"/>
  <c r="B862" i="1436"/>
  <c r="C862" i="1436"/>
  <c r="D862" i="1436"/>
  <c r="E862" i="1436"/>
  <c r="F862" i="1436"/>
  <c r="B863" i="1436"/>
  <c r="C863" i="1436"/>
  <c r="D863" i="1436"/>
  <c r="E863" i="1436"/>
  <c r="F863" i="1436"/>
  <c r="B864" i="1436"/>
  <c r="C864" i="1436"/>
  <c r="D864" i="1436"/>
  <c r="E864" i="1436"/>
  <c r="F864" i="1436"/>
  <c r="B865" i="1436"/>
  <c r="C865" i="1436"/>
  <c r="D865" i="1436"/>
  <c r="E865" i="1436"/>
  <c r="F865" i="1436"/>
  <c r="B866" i="1436"/>
  <c r="C866" i="1436"/>
  <c r="D866" i="1436"/>
  <c r="E866" i="1436"/>
  <c r="F866" i="1436"/>
  <c r="B867" i="1436"/>
  <c r="C867" i="1436"/>
  <c r="D867" i="1436"/>
  <c r="E867" i="1436"/>
  <c r="F867" i="1436"/>
  <c r="B868" i="1436"/>
  <c r="C868" i="1436"/>
  <c r="D868" i="1436"/>
  <c r="E868" i="1436"/>
  <c r="F868" i="1436"/>
  <c r="B869" i="1436"/>
  <c r="C869" i="1436"/>
  <c r="D869" i="1436"/>
  <c r="E869" i="1436"/>
  <c r="F869" i="1436"/>
  <c r="B870" i="1436"/>
  <c r="C870" i="1436"/>
  <c r="D870" i="1436"/>
  <c r="E870" i="1436"/>
  <c r="F870" i="1436"/>
  <c r="B871" i="1436"/>
  <c r="C871" i="1436"/>
  <c r="D871" i="1436"/>
  <c r="E871" i="1436"/>
  <c r="F871" i="1436"/>
  <c r="B872" i="1436"/>
  <c r="C872" i="1436"/>
  <c r="D872" i="1436"/>
  <c r="E872" i="1436"/>
  <c r="F872" i="1436"/>
  <c r="B873" i="1436"/>
  <c r="C873" i="1436"/>
  <c r="D873" i="1436"/>
  <c r="E873" i="1436"/>
  <c r="F873" i="1436"/>
  <c r="B874" i="1436"/>
  <c r="C874" i="1436"/>
  <c r="D874" i="1436"/>
  <c r="E874" i="1436"/>
  <c r="F874" i="1436"/>
  <c r="B875" i="1436"/>
  <c r="C875" i="1436"/>
  <c r="D875" i="1436"/>
  <c r="E875" i="1436"/>
  <c r="F875" i="1436"/>
  <c r="B876" i="1436"/>
  <c r="C876" i="1436"/>
  <c r="D876" i="1436"/>
  <c r="E876" i="1436"/>
  <c r="F876" i="1436"/>
  <c r="B877" i="1436"/>
  <c r="C877" i="1436"/>
  <c r="D877" i="1436"/>
  <c r="E877" i="1436"/>
  <c r="F877" i="1436"/>
  <c r="B878" i="1436"/>
  <c r="C878" i="1436"/>
  <c r="D878" i="1436"/>
  <c r="E878" i="1436"/>
  <c r="F878" i="1436"/>
  <c r="B879" i="1436"/>
  <c r="C879" i="1436"/>
  <c r="D879" i="1436"/>
  <c r="E879" i="1436"/>
  <c r="F879" i="1436"/>
  <c r="B880" i="1436"/>
  <c r="C880" i="1436"/>
  <c r="D880" i="1436"/>
  <c r="E880" i="1436"/>
  <c r="F880" i="1436"/>
  <c r="B881" i="1436"/>
  <c r="C881" i="1436"/>
  <c r="D881" i="1436"/>
  <c r="E881" i="1436"/>
  <c r="F881" i="1436"/>
  <c r="B882" i="1436"/>
  <c r="C882" i="1436"/>
  <c r="D882" i="1436"/>
  <c r="E882" i="1436"/>
  <c r="F882" i="1436"/>
  <c r="B883" i="1436"/>
  <c r="C883" i="1436"/>
  <c r="D883" i="1436"/>
  <c r="E883" i="1436"/>
  <c r="F883" i="1436"/>
  <c r="B884" i="1436"/>
  <c r="C884" i="1436"/>
  <c r="D884" i="1436"/>
  <c r="E884" i="1436"/>
  <c r="F884" i="1436"/>
  <c r="B885" i="1436"/>
  <c r="C885" i="1436"/>
  <c r="D885" i="1436"/>
  <c r="E885" i="1436"/>
  <c r="F885" i="1436"/>
  <c r="B886" i="1436"/>
  <c r="C886" i="1436"/>
  <c r="D886" i="1436"/>
  <c r="E886" i="1436"/>
  <c r="F886" i="1436"/>
  <c r="B887" i="1436"/>
  <c r="C887" i="1436"/>
  <c r="D887" i="1436"/>
  <c r="E887" i="1436"/>
  <c r="F887" i="1436"/>
  <c r="B888" i="1436"/>
  <c r="C888" i="1436"/>
  <c r="D888" i="1436"/>
  <c r="E888" i="1436"/>
  <c r="F888" i="1436"/>
  <c r="B889" i="1436"/>
  <c r="C889" i="1436"/>
  <c r="D889" i="1436"/>
  <c r="E889" i="1436"/>
  <c r="F889" i="1436"/>
  <c r="B890" i="1436"/>
  <c r="C890" i="1436"/>
  <c r="D890" i="1436"/>
  <c r="E890" i="1436"/>
  <c r="F890" i="1436"/>
  <c r="B891" i="1436"/>
  <c r="C891" i="1436"/>
  <c r="D891" i="1436"/>
  <c r="E891" i="1436"/>
  <c r="F891" i="1436"/>
  <c r="B892" i="1436"/>
  <c r="C892" i="1436"/>
  <c r="D892" i="1436"/>
  <c r="E892" i="1436"/>
  <c r="F892" i="1436"/>
  <c r="B893" i="1436"/>
  <c r="C893" i="1436"/>
  <c r="D893" i="1436"/>
  <c r="E893" i="1436"/>
  <c r="F893" i="1436"/>
  <c r="B894" i="1436"/>
  <c r="C894" i="1436"/>
  <c r="D894" i="1436"/>
  <c r="E894" i="1436"/>
  <c r="F894" i="1436"/>
  <c r="B895" i="1436"/>
  <c r="C895" i="1436"/>
  <c r="D895" i="1436"/>
  <c r="E895" i="1436"/>
  <c r="F895" i="1436"/>
  <c r="B896" i="1436"/>
  <c r="C896" i="1436"/>
  <c r="D896" i="1436"/>
  <c r="E896" i="1436"/>
  <c r="F896" i="1436"/>
  <c r="B897" i="1436"/>
  <c r="C897" i="1436"/>
  <c r="D897" i="1436"/>
  <c r="E897" i="1436"/>
  <c r="F897" i="1436"/>
  <c r="B898" i="1436"/>
  <c r="C898" i="1436"/>
  <c r="D898" i="1436"/>
  <c r="E898" i="1436"/>
  <c r="F898" i="1436"/>
  <c r="B899" i="1436"/>
  <c r="C899" i="1436"/>
  <c r="D899" i="1436"/>
  <c r="E899" i="1436"/>
  <c r="F899" i="1436"/>
  <c r="B900" i="1436"/>
  <c r="C900" i="1436"/>
  <c r="D900" i="1436"/>
  <c r="E900" i="1436"/>
  <c r="F900" i="1436"/>
  <c r="B901" i="1436"/>
  <c r="C901" i="1436"/>
  <c r="D901" i="1436"/>
  <c r="E901" i="1436"/>
  <c r="F901" i="1436"/>
  <c r="B902" i="1436"/>
  <c r="C902" i="1436"/>
  <c r="D902" i="1436"/>
  <c r="E902" i="1436"/>
  <c r="F902" i="1436"/>
  <c r="B903" i="1436"/>
  <c r="C903" i="1436"/>
  <c r="D903" i="1436"/>
  <c r="E903" i="1436"/>
  <c r="F903" i="1436"/>
  <c r="B904" i="1436"/>
  <c r="C904" i="1436"/>
  <c r="D904" i="1436"/>
  <c r="E904" i="1436"/>
  <c r="F904" i="1436"/>
  <c r="B905" i="1436"/>
  <c r="C905" i="1436"/>
  <c r="D905" i="1436"/>
  <c r="E905" i="1436"/>
  <c r="F905" i="1436"/>
  <c r="B906" i="1436"/>
  <c r="C906" i="1436"/>
  <c r="D906" i="1436"/>
  <c r="E906" i="1436"/>
  <c r="F906" i="1436"/>
  <c r="B907" i="1436"/>
  <c r="C907" i="1436"/>
  <c r="D907" i="1436"/>
  <c r="E907" i="1436"/>
  <c r="F907" i="1436"/>
  <c r="B908" i="1436"/>
  <c r="C908" i="1436"/>
  <c r="D908" i="1436"/>
  <c r="E908" i="1436"/>
  <c r="F908" i="1436"/>
  <c r="B909" i="1436"/>
  <c r="C909" i="1436"/>
  <c r="D909" i="1436"/>
  <c r="E909" i="1436"/>
  <c r="F909" i="1436"/>
  <c r="B910" i="1436"/>
  <c r="C910" i="1436"/>
  <c r="D910" i="1436"/>
  <c r="E910" i="1436"/>
  <c r="F910" i="1436"/>
  <c r="B911" i="1436"/>
  <c r="C911" i="1436"/>
  <c r="D911" i="1436"/>
  <c r="E911" i="1436"/>
  <c r="F911" i="1436"/>
  <c r="B912" i="1436"/>
  <c r="C912" i="1436"/>
  <c r="D912" i="1436"/>
  <c r="E912" i="1436"/>
  <c r="F912" i="1436"/>
  <c r="B913" i="1436"/>
  <c r="C913" i="1436"/>
  <c r="D913" i="1436"/>
  <c r="E913" i="1436"/>
  <c r="F913" i="1436"/>
  <c r="B914" i="1436"/>
  <c r="C914" i="1436"/>
  <c r="D914" i="1436"/>
  <c r="E914" i="1436"/>
  <c r="F914" i="1436"/>
  <c r="B915" i="1436"/>
  <c r="C915" i="1436"/>
  <c r="D915" i="1436"/>
  <c r="E915" i="1436"/>
  <c r="F915" i="1436"/>
  <c r="B916" i="1436"/>
  <c r="C916" i="1436"/>
  <c r="D916" i="1436"/>
  <c r="E916" i="1436"/>
  <c r="F916" i="1436"/>
  <c r="B917" i="1436"/>
  <c r="C917" i="1436"/>
  <c r="D917" i="1436"/>
  <c r="E917" i="1436"/>
  <c r="F917" i="1436"/>
  <c r="B918" i="1436"/>
  <c r="C918" i="1436"/>
  <c r="D918" i="1436"/>
  <c r="E918" i="1436"/>
  <c r="F918" i="1436"/>
  <c r="B919" i="1436"/>
  <c r="C919" i="1436"/>
  <c r="D919" i="1436"/>
  <c r="E919" i="1436"/>
  <c r="F919" i="1436"/>
  <c r="B920" i="1436"/>
  <c r="C920" i="1436"/>
  <c r="D920" i="1436"/>
  <c r="E920" i="1436"/>
  <c r="F920" i="1436"/>
  <c r="B921" i="1436"/>
  <c r="C921" i="1436"/>
  <c r="D921" i="1436"/>
  <c r="E921" i="1436"/>
  <c r="F921" i="1436"/>
  <c r="B922" i="1436"/>
  <c r="C922" i="1436"/>
  <c r="D922" i="1436"/>
  <c r="E922" i="1436"/>
  <c r="F922" i="1436"/>
  <c r="B923" i="1436"/>
  <c r="C923" i="1436"/>
  <c r="D923" i="1436"/>
  <c r="E923" i="1436"/>
  <c r="F923" i="1436"/>
  <c r="B924" i="1436"/>
  <c r="C924" i="1436"/>
  <c r="D924" i="1436"/>
  <c r="E924" i="1436"/>
  <c r="F924" i="1436"/>
  <c r="B925" i="1436"/>
  <c r="C925" i="1436"/>
  <c r="D925" i="1436"/>
  <c r="E925" i="1436"/>
  <c r="F925" i="1436"/>
  <c r="B926" i="1436"/>
  <c r="C926" i="1436"/>
  <c r="D926" i="1436"/>
  <c r="E926" i="1436"/>
  <c r="F926" i="1436"/>
  <c r="B927" i="1436"/>
  <c r="C927" i="1436"/>
  <c r="D927" i="1436"/>
  <c r="E927" i="1436"/>
  <c r="F927" i="1436"/>
  <c r="B928" i="1436"/>
  <c r="C928" i="1436"/>
  <c r="D928" i="1436"/>
  <c r="E928" i="1436"/>
  <c r="F928" i="1436"/>
  <c r="B929" i="1436"/>
  <c r="C929" i="1436"/>
  <c r="D929" i="1436"/>
  <c r="E929" i="1436"/>
  <c r="F929" i="1436"/>
  <c r="B930" i="1436"/>
  <c r="C930" i="1436"/>
  <c r="D930" i="1436"/>
  <c r="E930" i="1436"/>
  <c r="F930" i="1436"/>
  <c r="B931" i="1436"/>
  <c r="C931" i="1436"/>
  <c r="D931" i="1436"/>
  <c r="E931" i="1436"/>
  <c r="F931" i="1436"/>
  <c r="B932" i="1436"/>
  <c r="C932" i="1436"/>
  <c r="D932" i="1436"/>
  <c r="E932" i="1436"/>
  <c r="F932" i="1436"/>
  <c r="B933" i="1436"/>
  <c r="C933" i="1436"/>
  <c r="D933" i="1436"/>
  <c r="E933" i="1436"/>
  <c r="F933" i="1436"/>
  <c r="B934" i="1436"/>
  <c r="C934" i="1436"/>
  <c r="D934" i="1436"/>
  <c r="E934" i="1436"/>
  <c r="F934" i="1436"/>
  <c r="B935" i="1436"/>
  <c r="C935" i="1436"/>
  <c r="D935" i="1436"/>
  <c r="E935" i="1436"/>
  <c r="F935" i="1436"/>
  <c r="B936" i="1436"/>
  <c r="C936" i="1436"/>
  <c r="D936" i="1436"/>
  <c r="E936" i="1436"/>
  <c r="F936" i="1436"/>
  <c r="B937" i="1436"/>
  <c r="C937" i="1436"/>
  <c r="D937" i="1436"/>
  <c r="E937" i="1436"/>
  <c r="F937" i="1436"/>
  <c r="B938" i="1436"/>
  <c r="C938" i="1436"/>
  <c r="D938" i="1436"/>
  <c r="E938" i="1436"/>
  <c r="F938" i="1436"/>
  <c r="B939" i="1436"/>
  <c r="C939" i="1436"/>
  <c r="D939" i="1436"/>
  <c r="E939" i="1436"/>
  <c r="F939" i="1436"/>
  <c r="B940" i="1436"/>
  <c r="C940" i="1436"/>
  <c r="D940" i="1436"/>
  <c r="E940" i="1436"/>
  <c r="F940" i="1436"/>
  <c r="B941" i="1436"/>
  <c r="C941" i="1436"/>
  <c r="D941" i="1436"/>
  <c r="E941" i="1436"/>
  <c r="F941" i="1436"/>
  <c r="B942" i="1436"/>
  <c r="C942" i="1436"/>
  <c r="D942" i="1436"/>
  <c r="E942" i="1436"/>
  <c r="F942" i="1436"/>
  <c r="B943" i="1436"/>
  <c r="C943" i="1436"/>
  <c r="D943" i="1436"/>
  <c r="E943" i="1436"/>
  <c r="F943" i="1436"/>
  <c r="B944" i="1436"/>
  <c r="C944" i="1436"/>
  <c r="D944" i="1436"/>
  <c r="E944" i="1436"/>
  <c r="F944" i="1436"/>
  <c r="B945" i="1436"/>
  <c r="C945" i="1436"/>
  <c r="D945" i="1436"/>
  <c r="E945" i="1436"/>
  <c r="F945" i="1436"/>
  <c r="B946" i="1436"/>
  <c r="C946" i="1436"/>
  <c r="D946" i="1436"/>
  <c r="E946" i="1436"/>
  <c r="F946" i="1436"/>
  <c r="B947" i="1436"/>
  <c r="C947" i="1436"/>
  <c r="D947" i="1436"/>
  <c r="E947" i="1436"/>
  <c r="F947" i="1436"/>
  <c r="B948" i="1436"/>
  <c r="C948" i="1436"/>
  <c r="D948" i="1436"/>
  <c r="E948" i="1436"/>
  <c r="F948" i="1436"/>
  <c r="B949" i="1436"/>
  <c r="C949" i="1436"/>
  <c r="D949" i="1436"/>
  <c r="E949" i="1436"/>
  <c r="F949" i="1436"/>
  <c r="B950" i="1436"/>
  <c r="C950" i="1436"/>
  <c r="D950" i="1436"/>
  <c r="E950" i="1436"/>
  <c r="F950" i="1436"/>
  <c r="B951" i="1436"/>
  <c r="C951" i="1436"/>
  <c r="D951" i="1436"/>
  <c r="E951" i="1436"/>
  <c r="F951" i="1436"/>
  <c r="B952" i="1436"/>
  <c r="C952" i="1436"/>
  <c r="D952" i="1436"/>
  <c r="E952" i="1436"/>
  <c r="F952" i="1436"/>
  <c r="B953" i="1436"/>
  <c r="C953" i="1436"/>
  <c r="D953" i="1436"/>
  <c r="E953" i="1436"/>
  <c r="F953" i="1436"/>
  <c r="B954" i="1436"/>
  <c r="C954" i="1436"/>
  <c r="D954" i="1436"/>
  <c r="E954" i="1436"/>
  <c r="F954" i="1436"/>
  <c r="B955" i="1436"/>
  <c r="C955" i="1436"/>
  <c r="D955" i="1436"/>
  <c r="E955" i="1436"/>
  <c r="F955" i="1436"/>
  <c r="B956" i="1436"/>
  <c r="C956" i="1436"/>
  <c r="D956" i="1436"/>
  <c r="E956" i="1436"/>
  <c r="F956" i="1436"/>
  <c r="B957" i="1436"/>
  <c r="C957" i="1436"/>
  <c r="D957" i="1436"/>
  <c r="E957" i="1436"/>
  <c r="F957" i="1436"/>
  <c r="B958" i="1436"/>
  <c r="C958" i="1436"/>
  <c r="D958" i="1436"/>
  <c r="E958" i="1436"/>
  <c r="F958" i="1436"/>
  <c r="B959" i="1436"/>
  <c r="C959" i="1436"/>
  <c r="D959" i="1436"/>
  <c r="E959" i="1436"/>
  <c r="F959" i="1436"/>
  <c r="B960" i="1436"/>
  <c r="C960" i="1436"/>
  <c r="D960" i="1436"/>
  <c r="E960" i="1436"/>
  <c r="F960" i="1436"/>
  <c r="B961" i="1436"/>
  <c r="C961" i="1436"/>
  <c r="D961" i="1436"/>
  <c r="E961" i="1436"/>
  <c r="F961" i="1436"/>
  <c r="B962" i="1436"/>
  <c r="C962" i="1436"/>
  <c r="D962" i="1436"/>
  <c r="E962" i="1436"/>
  <c r="F962" i="1436"/>
  <c r="B963" i="1436"/>
  <c r="C963" i="1436"/>
  <c r="D963" i="1436"/>
  <c r="E963" i="1436"/>
  <c r="F963" i="1436"/>
  <c r="B964" i="1436"/>
  <c r="C964" i="1436"/>
  <c r="D964" i="1436"/>
  <c r="E964" i="1436"/>
  <c r="F964" i="1436"/>
  <c r="B965" i="1436"/>
  <c r="C965" i="1436"/>
  <c r="D965" i="1436"/>
  <c r="E965" i="1436"/>
  <c r="F965" i="1436"/>
  <c r="B966" i="1436"/>
  <c r="C966" i="1436"/>
  <c r="D966" i="1436"/>
  <c r="E966" i="1436"/>
  <c r="F966" i="1436"/>
  <c r="B967" i="1436"/>
  <c r="C967" i="1436"/>
  <c r="D967" i="1436"/>
  <c r="E967" i="1436"/>
  <c r="F967" i="1436"/>
  <c r="B968" i="1436"/>
  <c r="C968" i="1436"/>
  <c r="D968" i="1436"/>
  <c r="E968" i="1436"/>
  <c r="F968" i="1436"/>
  <c r="B969" i="1436"/>
  <c r="C969" i="1436"/>
  <c r="D969" i="1436"/>
  <c r="E969" i="1436"/>
  <c r="F969" i="1436"/>
  <c r="B970" i="1436"/>
  <c r="C970" i="1436"/>
  <c r="D970" i="1436"/>
  <c r="E970" i="1436"/>
  <c r="F970" i="1436"/>
  <c r="B971" i="1436"/>
  <c r="C971" i="1436"/>
  <c r="D971" i="1436"/>
  <c r="E971" i="1436"/>
  <c r="F971" i="1436"/>
  <c r="B972" i="1436"/>
  <c r="C972" i="1436"/>
  <c r="D972" i="1436"/>
  <c r="E972" i="1436"/>
  <c r="F972" i="1436"/>
  <c r="B973" i="1436"/>
  <c r="C973" i="1436"/>
  <c r="D973" i="1436"/>
  <c r="E973" i="1436"/>
  <c r="F973" i="1436"/>
  <c r="B974" i="1436"/>
  <c r="C974" i="1436"/>
  <c r="D974" i="1436"/>
  <c r="E974" i="1436"/>
  <c r="F974" i="1436"/>
  <c r="B975" i="1436"/>
  <c r="C975" i="1436"/>
  <c r="D975" i="1436"/>
  <c r="E975" i="1436"/>
  <c r="F975" i="1436"/>
  <c r="B976" i="1436"/>
  <c r="C976" i="1436"/>
  <c r="D976" i="1436"/>
  <c r="E976" i="1436"/>
  <c r="F976" i="1436"/>
  <c r="B977" i="1436"/>
  <c r="C977" i="1436"/>
  <c r="D977" i="1436"/>
  <c r="E977" i="1436"/>
  <c r="F977" i="1436"/>
  <c r="B978" i="1436"/>
  <c r="C978" i="1436"/>
  <c r="D978" i="1436"/>
  <c r="E978" i="1436"/>
  <c r="F978" i="1436"/>
  <c r="B979" i="1436"/>
  <c r="C979" i="1436"/>
  <c r="D979" i="1436"/>
  <c r="E979" i="1436"/>
  <c r="F979" i="1436"/>
  <c r="B980" i="1436"/>
  <c r="C980" i="1436"/>
  <c r="D980" i="1436"/>
  <c r="E980" i="1436"/>
  <c r="F980" i="1436"/>
  <c r="B981" i="1436"/>
  <c r="C981" i="1436"/>
  <c r="D981" i="1436"/>
  <c r="E981" i="1436"/>
  <c r="F981" i="1436"/>
  <c r="B982" i="1436"/>
  <c r="C982" i="1436"/>
  <c r="D982" i="1436"/>
  <c r="E982" i="1436"/>
  <c r="F982" i="1436"/>
  <c r="B983" i="1436"/>
  <c r="C983" i="1436"/>
  <c r="D983" i="1436"/>
  <c r="E983" i="1436"/>
  <c r="F983" i="1436"/>
  <c r="B984" i="1436"/>
  <c r="C984" i="1436"/>
  <c r="D984" i="1436"/>
  <c r="E984" i="1436"/>
  <c r="F984" i="1436"/>
  <c r="B985" i="1436"/>
  <c r="C985" i="1436"/>
  <c r="D985" i="1436"/>
  <c r="E985" i="1436"/>
  <c r="F985" i="1436"/>
  <c r="B986" i="1436"/>
  <c r="C986" i="1436"/>
  <c r="D986" i="1436"/>
  <c r="E986" i="1436"/>
  <c r="F986" i="1436"/>
  <c r="B987" i="1436"/>
  <c r="C987" i="1436"/>
  <c r="D987" i="1436"/>
  <c r="E987" i="1436"/>
  <c r="F987" i="1436"/>
  <c r="B988" i="1436"/>
  <c r="C988" i="1436"/>
  <c r="D988" i="1436"/>
  <c r="E988" i="1436"/>
  <c r="F988" i="1436"/>
  <c r="B989" i="1436"/>
  <c r="C989" i="1436"/>
  <c r="D989" i="1436"/>
  <c r="E989" i="1436"/>
  <c r="F989" i="1436"/>
  <c r="B990" i="1436"/>
  <c r="C990" i="1436"/>
  <c r="D990" i="1436"/>
  <c r="E990" i="1436"/>
  <c r="F990" i="1436"/>
  <c r="B991" i="1436"/>
  <c r="C991" i="1436"/>
  <c r="D991" i="1436"/>
  <c r="E991" i="1436"/>
  <c r="F991" i="1436"/>
  <c r="B992" i="1436"/>
  <c r="C992" i="1436"/>
  <c r="D992" i="1436"/>
  <c r="E992" i="1436"/>
  <c r="F992" i="1436"/>
  <c r="B993" i="1436"/>
  <c r="C993" i="1436"/>
  <c r="D993" i="1436"/>
  <c r="E993" i="1436"/>
  <c r="F993" i="1436"/>
  <c r="B994" i="1436"/>
  <c r="C994" i="1436"/>
  <c r="D994" i="1436"/>
  <c r="E994" i="1436"/>
  <c r="F994" i="1436"/>
  <c r="B995" i="1436"/>
  <c r="C995" i="1436"/>
  <c r="D995" i="1436"/>
  <c r="E995" i="1436"/>
  <c r="F995" i="1436"/>
  <c r="B996" i="1436"/>
  <c r="C996" i="1436"/>
  <c r="D996" i="1436"/>
  <c r="E996" i="1436"/>
  <c r="F996" i="1436"/>
  <c r="B997" i="1436"/>
  <c r="C997" i="1436"/>
  <c r="D997" i="1436"/>
  <c r="E997" i="1436"/>
  <c r="F997" i="1436"/>
  <c r="B998" i="1436"/>
  <c r="C998" i="1436"/>
  <c r="D998" i="1436"/>
  <c r="E998" i="1436"/>
  <c r="F998" i="1436"/>
  <c r="B999" i="1436"/>
  <c r="C999" i="1436"/>
  <c r="D999" i="1436"/>
  <c r="E999" i="1436"/>
  <c r="F999" i="1436"/>
  <c r="B1000" i="1436"/>
  <c r="C1000" i="1436"/>
  <c r="D1000" i="1436"/>
  <c r="E1000" i="1436"/>
  <c r="F1000" i="1436"/>
  <c r="B1001" i="1436"/>
  <c r="C1001" i="1436"/>
  <c r="D1001" i="1436"/>
  <c r="E1001" i="1436"/>
  <c r="F1001" i="1436"/>
  <c r="B1002" i="1436"/>
  <c r="C1002" i="1436"/>
  <c r="D1002" i="1436"/>
  <c r="E1002" i="1436"/>
  <c r="F1002" i="1436"/>
  <c r="B1003" i="1436"/>
  <c r="C1003" i="1436"/>
  <c r="D1003" i="1436"/>
  <c r="E1003" i="1436"/>
  <c r="F1003" i="1436"/>
  <c r="B1004" i="1436"/>
  <c r="C1004" i="1436"/>
  <c r="D1004" i="1436"/>
  <c r="E1004" i="1436"/>
  <c r="F1004" i="1436"/>
  <c r="B1005" i="1436"/>
  <c r="C1005" i="1436"/>
  <c r="D1005" i="1436"/>
  <c r="E1005" i="1436"/>
  <c r="F1005" i="1436"/>
  <c r="B1006" i="1436"/>
  <c r="C1006" i="1436"/>
  <c r="D1006" i="1436"/>
  <c r="E1006" i="1436"/>
  <c r="F1006" i="1436"/>
  <c r="B1007" i="1436"/>
  <c r="C1007" i="1436"/>
  <c r="D1007" i="1436"/>
  <c r="E1007" i="1436"/>
  <c r="F1007" i="1436"/>
  <c r="B1008" i="1436"/>
  <c r="C1008" i="1436"/>
  <c r="D1008" i="1436"/>
  <c r="E1008" i="1436"/>
  <c r="F1008" i="1436"/>
  <c r="B1009" i="1436"/>
  <c r="C1009" i="1436"/>
  <c r="D1009" i="1436"/>
  <c r="E1009" i="1436"/>
  <c r="F1009" i="1436"/>
  <c r="B1010" i="1436"/>
  <c r="C1010" i="1436"/>
  <c r="D1010" i="1436"/>
  <c r="E1010" i="1436"/>
  <c r="F1010" i="1436"/>
  <c r="B1011" i="1436"/>
  <c r="C1011" i="1436"/>
  <c r="D1011" i="1436"/>
  <c r="E1011" i="1436"/>
  <c r="F1011" i="1436"/>
  <c r="B1012" i="1436"/>
  <c r="C1012" i="1436"/>
  <c r="D1012" i="1436"/>
  <c r="E1012" i="1436"/>
  <c r="F1012" i="1436"/>
  <c r="B1013" i="1436"/>
  <c r="C1013" i="1436"/>
  <c r="D1013" i="1436"/>
  <c r="E1013" i="1436"/>
  <c r="F1013" i="1436"/>
  <c r="B1014" i="1436"/>
  <c r="C1014" i="1436"/>
  <c r="D1014" i="1436"/>
  <c r="E1014" i="1436"/>
  <c r="F1014" i="1436"/>
  <c r="B1015" i="1436"/>
  <c r="C1015" i="1436"/>
  <c r="D1015" i="1436"/>
  <c r="E1015" i="1436"/>
  <c r="F1015" i="1436"/>
  <c r="B1016" i="1436"/>
  <c r="C1016" i="1436"/>
  <c r="D1016" i="1436"/>
  <c r="E1016" i="1436"/>
  <c r="F1016" i="1436"/>
  <c r="B1017" i="1436"/>
  <c r="C1017" i="1436"/>
  <c r="D1017" i="1436"/>
  <c r="E1017" i="1436"/>
  <c r="F1017" i="1436"/>
  <c r="B1018" i="1436"/>
  <c r="C1018" i="1436"/>
  <c r="D1018" i="1436"/>
  <c r="E1018" i="1436"/>
  <c r="F1018" i="1436"/>
  <c r="B1019" i="1436"/>
  <c r="C1019" i="1436"/>
  <c r="D1019" i="1436"/>
  <c r="E1019" i="1436"/>
  <c r="F1019" i="1436"/>
  <c r="B1020" i="1436"/>
  <c r="C1020" i="1436"/>
  <c r="D1020" i="1436"/>
  <c r="E1020" i="1436"/>
  <c r="F1020" i="1436"/>
  <c r="B1021" i="1436"/>
  <c r="C1021" i="1436"/>
  <c r="D1021" i="1436"/>
  <c r="E1021" i="1436"/>
  <c r="F1021" i="1436"/>
  <c r="B1022" i="1436"/>
  <c r="C1022" i="1436"/>
  <c r="D1022" i="1436"/>
  <c r="E1022" i="1436"/>
  <c r="F1022" i="1436"/>
  <c r="B1023" i="1436"/>
  <c r="C1023" i="1436"/>
  <c r="D1023" i="1436"/>
  <c r="E1023" i="1436"/>
  <c r="F1023" i="1436"/>
  <c r="B1024" i="1436"/>
  <c r="C1024" i="1436"/>
  <c r="D1024" i="1436"/>
  <c r="E1024" i="1436"/>
  <c r="F1024" i="1436"/>
  <c r="B1025" i="1436"/>
  <c r="C1025" i="1436"/>
  <c r="D1025" i="1436"/>
  <c r="E1025" i="1436"/>
  <c r="F1025" i="1436"/>
  <c r="B1026" i="1436"/>
  <c r="C1026" i="1436"/>
  <c r="D1026" i="1436"/>
  <c r="E1026" i="1436"/>
  <c r="F1026" i="1436"/>
  <c r="B1027" i="1436"/>
  <c r="C1027" i="1436"/>
  <c r="D1027" i="1436"/>
  <c r="E1027" i="1436"/>
  <c r="F1027" i="1436"/>
  <c r="B1028" i="1436"/>
  <c r="C1028" i="1436"/>
  <c r="D1028" i="1436"/>
  <c r="E1028" i="1436"/>
  <c r="F1028" i="1436"/>
  <c r="B1029" i="1436"/>
  <c r="C1029" i="1436"/>
  <c r="D1029" i="1436"/>
  <c r="E1029" i="1436"/>
  <c r="F1029" i="1436"/>
  <c r="B1030" i="1436"/>
  <c r="C1030" i="1436"/>
  <c r="D1030" i="1436"/>
  <c r="E1030" i="1436"/>
  <c r="F1030" i="1436"/>
  <c r="B1031" i="1436"/>
  <c r="C1031" i="1436"/>
  <c r="D1031" i="1436"/>
  <c r="E1031" i="1436"/>
  <c r="F1031" i="1436"/>
  <c r="B1032" i="1436"/>
  <c r="C1032" i="1436"/>
  <c r="D1032" i="1436"/>
  <c r="E1032" i="1436"/>
  <c r="F1032" i="1436"/>
  <c r="B1033" i="1436"/>
  <c r="C1033" i="1436"/>
  <c r="D1033" i="1436"/>
  <c r="E1033" i="1436"/>
  <c r="F1033" i="1436"/>
  <c r="B1034" i="1436"/>
  <c r="C1034" i="1436"/>
  <c r="D1034" i="1436"/>
  <c r="E1034" i="1436"/>
  <c r="F1034" i="1436"/>
  <c r="B1035" i="1436"/>
  <c r="C1035" i="1436"/>
  <c r="D1035" i="1436"/>
  <c r="E1035" i="1436"/>
  <c r="F1035" i="1436"/>
  <c r="B1036" i="1436"/>
  <c r="C1036" i="1436"/>
  <c r="D1036" i="1436"/>
  <c r="E1036" i="1436"/>
  <c r="F1036" i="1436"/>
  <c r="B1037" i="1436"/>
  <c r="C1037" i="1436"/>
  <c r="D1037" i="1436"/>
  <c r="E1037" i="1436"/>
  <c r="F1037" i="1436"/>
  <c r="B1038" i="1436"/>
  <c r="C1038" i="1436"/>
  <c r="D1038" i="1436"/>
  <c r="E1038" i="1436"/>
  <c r="F1038" i="1436"/>
  <c r="B1039" i="1436"/>
  <c r="C1039" i="1436"/>
  <c r="D1039" i="1436"/>
  <c r="E1039" i="1436"/>
  <c r="F1039" i="1436"/>
  <c r="B1040" i="1436"/>
  <c r="C1040" i="1436"/>
  <c r="D1040" i="1436"/>
  <c r="E1040" i="1436"/>
  <c r="F1040" i="1436"/>
  <c r="B1041" i="1436"/>
  <c r="C1041" i="1436"/>
  <c r="D1041" i="1436"/>
  <c r="E1041" i="1436"/>
  <c r="F1041" i="1436"/>
  <c r="B1042" i="1436"/>
  <c r="C1042" i="1436"/>
  <c r="D1042" i="1436"/>
  <c r="E1042" i="1436"/>
  <c r="F1042" i="1436"/>
  <c r="B1043" i="1436"/>
  <c r="C1043" i="1436"/>
  <c r="D1043" i="1436"/>
  <c r="E1043" i="1436"/>
  <c r="F1043" i="1436"/>
  <c r="B1044" i="1436"/>
  <c r="C1044" i="1436"/>
  <c r="D1044" i="1436"/>
  <c r="E1044" i="1436"/>
  <c r="F1044" i="1436"/>
  <c r="B1045" i="1436"/>
  <c r="C1045" i="1436"/>
  <c r="D1045" i="1436"/>
  <c r="E1045" i="1436"/>
  <c r="F1045" i="1436"/>
  <c r="B1046" i="1436"/>
  <c r="C1046" i="1436"/>
  <c r="D1046" i="1436"/>
  <c r="E1046" i="1436"/>
  <c r="F1046" i="1436"/>
  <c r="B1047" i="1436"/>
  <c r="C1047" i="1436"/>
  <c r="D1047" i="1436"/>
  <c r="E1047" i="1436"/>
  <c r="F1047" i="1436"/>
  <c r="B1048" i="1436"/>
  <c r="C1048" i="1436"/>
  <c r="D1048" i="1436"/>
  <c r="E1048" i="1436"/>
  <c r="F1048" i="1436"/>
  <c r="B1049" i="1436"/>
  <c r="C1049" i="1436"/>
  <c r="D1049" i="1436"/>
  <c r="E1049" i="1436"/>
  <c r="F1049" i="1436"/>
  <c r="B1050" i="1436"/>
  <c r="C1050" i="1436"/>
  <c r="D1050" i="1436"/>
  <c r="E1050" i="1436"/>
  <c r="F1050" i="1436"/>
  <c r="B1051" i="1436"/>
  <c r="C1051" i="1436"/>
  <c r="D1051" i="1436"/>
  <c r="E1051" i="1436"/>
  <c r="F1051" i="1436"/>
  <c r="B1052" i="1436"/>
  <c r="C1052" i="1436"/>
  <c r="D1052" i="1436"/>
  <c r="E1052" i="1436"/>
  <c r="F1052" i="1436"/>
  <c r="B1053" i="1436"/>
  <c r="C1053" i="1436"/>
  <c r="D1053" i="1436"/>
  <c r="E1053" i="1436"/>
  <c r="F1053" i="1436"/>
  <c r="B1054" i="1436"/>
  <c r="C1054" i="1436"/>
  <c r="D1054" i="1436"/>
  <c r="E1054" i="1436"/>
  <c r="F1054" i="1436"/>
  <c r="B1055" i="1436"/>
  <c r="C1055" i="1436"/>
  <c r="D1055" i="1436"/>
  <c r="E1055" i="1436"/>
  <c r="F1055" i="1436"/>
  <c r="B1056" i="1436"/>
  <c r="C1056" i="1436"/>
  <c r="D1056" i="1436"/>
  <c r="E1056" i="1436"/>
  <c r="F1056" i="1436"/>
  <c r="B1057" i="1436"/>
  <c r="C1057" i="1436"/>
  <c r="D1057" i="1436"/>
  <c r="E1057" i="1436"/>
  <c r="F1057" i="1436"/>
  <c r="B1058" i="1436"/>
  <c r="C1058" i="1436"/>
  <c r="D1058" i="1436"/>
  <c r="E1058" i="1436"/>
  <c r="F1058" i="1436"/>
  <c r="B1059" i="1436"/>
  <c r="C1059" i="1436"/>
  <c r="D1059" i="1436"/>
  <c r="E1059" i="1436"/>
  <c r="F1059" i="1436"/>
  <c r="B1060" i="1436"/>
  <c r="C1060" i="1436"/>
  <c r="D1060" i="1436"/>
  <c r="E1060" i="1436"/>
  <c r="F1060" i="1436"/>
  <c r="B1061" i="1436"/>
  <c r="C1061" i="1436"/>
  <c r="D1061" i="1436"/>
  <c r="E1061" i="1436"/>
  <c r="F1061" i="1436"/>
  <c r="B1062" i="1436"/>
  <c r="C1062" i="1436"/>
  <c r="D1062" i="1436"/>
  <c r="E1062" i="1436"/>
  <c r="F1062" i="1436"/>
  <c r="B1063" i="1436"/>
  <c r="C1063" i="1436"/>
  <c r="D1063" i="1436"/>
  <c r="E1063" i="1436"/>
  <c r="F1063" i="1436"/>
  <c r="B1064" i="1436"/>
  <c r="C1064" i="1436"/>
  <c r="D1064" i="1436"/>
  <c r="E1064" i="1436"/>
  <c r="F1064" i="1436"/>
  <c r="B1065" i="1436"/>
  <c r="C1065" i="1436"/>
  <c r="D1065" i="1436"/>
  <c r="E1065" i="1436"/>
  <c r="F1065" i="1436"/>
  <c r="B1066" i="1436"/>
  <c r="C1066" i="1436"/>
  <c r="D1066" i="1436"/>
  <c r="E1066" i="1436"/>
  <c r="F1066" i="1436"/>
  <c r="B1067" i="1436"/>
  <c r="C1067" i="1436"/>
  <c r="D1067" i="1436"/>
  <c r="E1067" i="1436"/>
  <c r="F1067" i="1436"/>
  <c r="B1068" i="1436"/>
  <c r="C1068" i="1436"/>
  <c r="D1068" i="1436"/>
  <c r="E1068" i="1436"/>
  <c r="F1068" i="1436"/>
  <c r="B1069" i="1436"/>
  <c r="C1069" i="1436"/>
  <c r="D1069" i="1436"/>
  <c r="E1069" i="1436"/>
  <c r="F1069" i="1436"/>
  <c r="B1070" i="1436"/>
  <c r="C1070" i="1436"/>
  <c r="D1070" i="1436"/>
  <c r="E1070" i="1436"/>
  <c r="F1070" i="1436"/>
  <c r="B1071" i="1436"/>
  <c r="C1071" i="1436"/>
  <c r="D1071" i="1436"/>
  <c r="E1071" i="1436"/>
  <c r="F1071" i="1436"/>
  <c r="B1072" i="1436"/>
  <c r="C1072" i="1436"/>
  <c r="D1072" i="1436"/>
  <c r="E1072" i="1436"/>
  <c r="F1072" i="1436"/>
  <c r="B1073" i="1436"/>
  <c r="C1073" i="1436"/>
  <c r="D1073" i="1436"/>
  <c r="E1073" i="1436"/>
  <c r="F1073" i="1436"/>
  <c r="B1074" i="1436"/>
  <c r="C1074" i="1436"/>
  <c r="D1074" i="1436"/>
  <c r="E1074" i="1436"/>
  <c r="F1074" i="1436"/>
  <c r="B1075" i="1436"/>
  <c r="C1075" i="1436"/>
  <c r="D1075" i="1436"/>
  <c r="E1075" i="1436"/>
  <c r="F1075" i="1436"/>
  <c r="B1076" i="1436"/>
  <c r="C1076" i="1436"/>
  <c r="D1076" i="1436"/>
  <c r="E1076" i="1436"/>
  <c r="F1076" i="1436"/>
  <c r="B1077" i="1436"/>
  <c r="C1077" i="1436"/>
  <c r="D1077" i="1436"/>
  <c r="E1077" i="1436"/>
  <c r="F1077" i="1436"/>
  <c r="B1078" i="1436"/>
  <c r="C1078" i="1436"/>
  <c r="D1078" i="1436"/>
  <c r="E1078" i="1436"/>
  <c r="F1078" i="1436"/>
  <c r="B1079" i="1436"/>
  <c r="C1079" i="1436"/>
  <c r="D1079" i="1436"/>
  <c r="E1079" i="1436"/>
  <c r="F1079" i="1436"/>
  <c r="B1080" i="1436"/>
  <c r="C1080" i="1436"/>
  <c r="D1080" i="1436"/>
  <c r="E1080" i="1436"/>
  <c r="F1080" i="1436"/>
  <c r="B1081" i="1436"/>
  <c r="C1081" i="1436"/>
  <c r="D1081" i="1436"/>
  <c r="E1081" i="1436"/>
  <c r="F1081" i="1436"/>
  <c r="B1082" i="1436"/>
  <c r="C1082" i="1436"/>
  <c r="D1082" i="1436"/>
  <c r="E1082" i="1436"/>
  <c r="F1082" i="1436"/>
  <c r="B1083" i="1436"/>
  <c r="C1083" i="1436"/>
  <c r="D1083" i="1436"/>
  <c r="E1083" i="1436"/>
  <c r="F1083" i="1436"/>
  <c r="B1084" i="1436"/>
  <c r="C1084" i="1436"/>
  <c r="D1084" i="1436"/>
  <c r="E1084" i="1436"/>
  <c r="F1084" i="1436"/>
  <c r="B1085" i="1436"/>
  <c r="C1085" i="1436"/>
  <c r="D1085" i="1436"/>
  <c r="E1085" i="1436"/>
  <c r="F1085" i="1436"/>
  <c r="B1086" i="1436"/>
  <c r="C1086" i="1436"/>
  <c r="D1086" i="1436"/>
  <c r="E1086" i="1436"/>
  <c r="F1086" i="1436"/>
  <c r="B1087" i="1436"/>
  <c r="C1087" i="1436"/>
  <c r="D1087" i="1436"/>
  <c r="E1087" i="1436"/>
  <c r="F1087" i="1436"/>
  <c r="B1088" i="1436"/>
  <c r="C1088" i="1436"/>
  <c r="D1088" i="1436"/>
  <c r="E1088" i="1436"/>
  <c r="F1088" i="1436"/>
  <c r="B1089" i="1436"/>
  <c r="C1089" i="1436"/>
  <c r="D1089" i="1436"/>
  <c r="E1089" i="1436"/>
  <c r="F1089" i="1436"/>
  <c r="B1090" i="1436"/>
  <c r="C1090" i="1436"/>
  <c r="D1090" i="1436"/>
  <c r="E1090" i="1436"/>
  <c r="F1090" i="1436"/>
  <c r="B1091" i="1436"/>
  <c r="C1091" i="1436"/>
  <c r="D1091" i="1436"/>
  <c r="E1091" i="1436"/>
  <c r="F1091" i="1436"/>
  <c r="B1092" i="1436"/>
  <c r="C1092" i="1436"/>
  <c r="D1092" i="1436"/>
  <c r="E1092" i="1436"/>
  <c r="F1092" i="1436"/>
  <c r="B1093" i="1436"/>
  <c r="C1093" i="1436"/>
  <c r="D1093" i="1436"/>
  <c r="E1093" i="1436"/>
  <c r="F1093" i="1436"/>
  <c r="B1094" i="1436"/>
  <c r="C1094" i="1436"/>
  <c r="D1094" i="1436"/>
  <c r="E1094" i="1436"/>
  <c r="F1094" i="1436"/>
  <c r="B1095" i="1436"/>
  <c r="C1095" i="1436"/>
  <c r="D1095" i="1436"/>
  <c r="E1095" i="1436"/>
  <c r="F1095" i="1436"/>
  <c r="B1096" i="1436"/>
  <c r="C1096" i="1436"/>
  <c r="D1096" i="1436"/>
  <c r="E1096" i="1436"/>
  <c r="F1096" i="1436"/>
  <c r="B1097" i="1436"/>
  <c r="C1097" i="1436"/>
  <c r="D1097" i="1436"/>
  <c r="E1097" i="1436"/>
  <c r="F1097" i="1436"/>
  <c r="B1098" i="1436"/>
  <c r="C1098" i="1436"/>
  <c r="D1098" i="1436"/>
  <c r="E1098" i="1436"/>
  <c r="F1098" i="1436"/>
  <c r="B1099" i="1436"/>
  <c r="C1099" i="1436"/>
  <c r="D1099" i="1436"/>
  <c r="E1099" i="1436"/>
  <c r="F1099" i="1436"/>
  <c r="B1100" i="1436"/>
  <c r="C1100" i="1436"/>
  <c r="D1100" i="1436"/>
  <c r="E1100" i="1436"/>
  <c r="F1100" i="1436"/>
  <c r="B1101" i="1436"/>
  <c r="C1101" i="1436"/>
  <c r="D1101" i="1436"/>
  <c r="E1101" i="1436"/>
  <c r="F1101" i="1436"/>
  <c r="B1102" i="1436"/>
  <c r="C1102" i="1436"/>
  <c r="D1102" i="1436"/>
  <c r="E1102" i="1436"/>
  <c r="F1102" i="1436"/>
  <c r="B1103" i="1436"/>
  <c r="C1103" i="1436"/>
  <c r="D1103" i="1436"/>
  <c r="E1103" i="1436"/>
  <c r="F1103" i="1436"/>
  <c r="B1104" i="1436"/>
  <c r="C1104" i="1436"/>
  <c r="D1104" i="1436"/>
  <c r="E1104" i="1436"/>
  <c r="F1104" i="1436"/>
  <c r="B1105" i="1436"/>
  <c r="C1105" i="1436"/>
  <c r="D1105" i="1436"/>
  <c r="E1105" i="1436"/>
  <c r="F1105" i="1436"/>
  <c r="B1106" i="1436"/>
  <c r="C1106" i="1436"/>
  <c r="D1106" i="1436"/>
  <c r="E1106" i="1436"/>
  <c r="F1106" i="1436"/>
  <c r="B1107" i="1436"/>
  <c r="C1107" i="1436"/>
  <c r="D1107" i="1436"/>
  <c r="E1107" i="1436"/>
  <c r="F1107" i="1436"/>
  <c r="B1108" i="1436"/>
  <c r="C1108" i="1436"/>
  <c r="D1108" i="1436"/>
  <c r="E1108" i="1436"/>
  <c r="F1108" i="1436"/>
  <c r="B1109" i="1436"/>
  <c r="C1109" i="1436"/>
  <c r="D1109" i="1436"/>
  <c r="E1109" i="1436"/>
  <c r="F1109" i="1436"/>
  <c r="B1110" i="1436"/>
  <c r="C1110" i="1436"/>
  <c r="D1110" i="1436"/>
  <c r="E1110" i="1436"/>
  <c r="F1110" i="1436"/>
  <c r="B1111" i="1436"/>
  <c r="C1111" i="1436"/>
  <c r="D1111" i="1436"/>
  <c r="E1111" i="1436"/>
  <c r="F1111" i="1436"/>
  <c r="B1112" i="1436"/>
  <c r="C1112" i="1436"/>
  <c r="D1112" i="1436"/>
  <c r="E1112" i="1436"/>
  <c r="F1112" i="1436"/>
  <c r="B1113" i="1436"/>
  <c r="C1113" i="1436"/>
  <c r="D1113" i="1436"/>
  <c r="E1113" i="1436"/>
  <c r="F1113" i="1436"/>
  <c r="B1114" i="1436"/>
  <c r="C1114" i="1436"/>
  <c r="D1114" i="1436"/>
  <c r="E1114" i="1436"/>
  <c r="F1114" i="1436"/>
  <c r="B1115" i="1436"/>
  <c r="C1115" i="1436"/>
  <c r="D1115" i="1436"/>
  <c r="E1115" i="1436"/>
  <c r="F1115" i="1436"/>
  <c r="B1116" i="1436"/>
  <c r="C1116" i="1436"/>
  <c r="D1116" i="1436"/>
  <c r="E1116" i="1436"/>
  <c r="F1116" i="1436"/>
  <c r="B1117" i="1436"/>
  <c r="C1117" i="1436"/>
  <c r="D1117" i="1436"/>
  <c r="E1117" i="1436"/>
  <c r="F1117" i="1436"/>
  <c r="B1118" i="1436"/>
  <c r="C1118" i="1436"/>
  <c r="D1118" i="1436"/>
  <c r="E1118" i="1436"/>
  <c r="F1118" i="1436"/>
  <c r="B1119" i="1436"/>
  <c r="C1119" i="1436"/>
  <c r="D1119" i="1436"/>
  <c r="E1119" i="1436"/>
  <c r="F1119" i="1436"/>
  <c r="B1120" i="1436"/>
  <c r="C1120" i="1436"/>
  <c r="D1120" i="1436"/>
  <c r="E1120" i="1436"/>
  <c r="F1120" i="1436"/>
  <c r="B1121" i="1436"/>
  <c r="C1121" i="1436"/>
  <c r="D1121" i="1436"/>
  <c r="E1121" i="1436"/>
  <c r="F1121" i="1436"/>
  <c r="B1122" i="1436"/>
  <c r="C1122" i="1436"/>
  <c r="D1122" i="1436"/>
  <c r="E1122" i="1436"/>
  <c r="F1122" i="1436"/>
  <c r="B1123" i="1436"/>
  <c r="C1123" i="1436"/>
  <c r="D1123" i="1436"/>
  <c r="E1123" i="1436"/>
  <c r="F1123" i="1436"/>
  <c r="B1124" i="1436"/>
  <c r="C1124" i="1436"/>
  <c r="D1124" i="1436"/>
  <c r="E1124" i="1436"/>
  <c r="F1124" i="1436"/>
  <c r="B1125" i="1436"/>
  <c r="C1125" i="1436"/>
  <c r="D1125" i="1436"/>
  <c r="E1125" i="1436"/>
  <c r="F1125" i="1436"/>
  <c r="B1126" i="1436"/>
  <c r="C1126" i="1436"/>
  <c r="D1126" i="1436"/>
  <c r="E1126" i="1436"/>
  <c r="F1126" i="1436"/>
  <c r="B1127" i="1436"/>
  <c r="C1127" i="1436"/>
  <c r="D1127" i="1436"/>
  <c r="E1127" i="1436"/>
  <c r="F1127" i="1436"/>
  <c r="B1128" i="1436"/>
  <c r="C1128" i="1436"/>
  <c r="D1128" i="1436"/>
  <c r="E1128" i="1436"/>
  <c r="F1128" i="1436"/>
  <c r="B1129" i="1436"/>
  <c r="C1129" i="1436"/>
  <c r="D1129" i="1436"/>
  <c r="E1129" i="1436"/>
  <c r="F1129" i="1436"/>
  <c r="B1130" i="1436"/>
  <c r="C1130" i="1436"/>
  <c r="D1130" i="1436"/>
  <c r="E1130" i="1436"/>
  <c r="F1130" i="1436"/>
  <c r="B1131" i="1436"/>
  <c r="C1131" i="1436"/>
  <c r="D1131" i="1436"/>
  <c r="E1131" i="1436"/>
  <c r="F1131" i="1436"/>
  <c r="B1132" i="1436"/>
  <c r="C1132" i="1436"/>
  <c r="D1132" i="1436"/>
  <c r="E1132" i="1436"/>
  <c r="F1132" i="1436"/>
  <c r="B1133" i="1436"/>
  <c r="C1133" i="1436"/>
  <c r="D1133" i="1436"/>
  <c r="E1133" i="1436"/>
  <c r="F1133" i="1436"/>
  <c r="B1134" i="1436"/>
  <c r="C1134" i="1436"/>
  <c r="D1134" i="1436"/>
  <c r="E1134" i="1436"/>
  <c r="F1134" i="1436"/>
  <c r="B1135" i="1436"/>
  <c r="C1135" i="1436"/>
  <c r="D1135" i="1436"/>
  <c r="E1135" i="1436"/>
  <c r="F1135" i="1436"/>
  <c r="B1136" i="1436"/>
  <c r="C1136" i="1436"/>
  <c r="D1136" i="1436"/>
  <c r="E1136" i="1436"/>
  <c r="F1136" i="1436"/>
  <c r="B1137" i="1436"/>
  <c r="C1137" i="1436"/>
  <c r="D1137" i="1436"/>
  <c r="E1137" i="1436"/>
  <c r="F1137" i="1436"/>
  <c r="B1138" i="1436"/>
  <c r="C1138" i="1436"/>
  <c r="D1138" i="1436"/>
  <c r="E1138" i="1436"/>
  <c r="F1138" i="1436"/>
  <c r="B1139" i="1436"/>
  <c r="C1139" i="1436"/>
  <c r="D1139" i="1436"/>
  <c r="E1139" i="1436"/>
  <c r="F1139" i="1436"/>
  <c r="B1140" i="1436"/>
  <c r="C1140" i="1436"/>
  <c r="D1140" i="1436"/>
  <c r="E1140" i="1436"/>
  <c r="F1140" i="1436"/>
  <c r="B1141" i="1436"/>
  <c r="C1141" i="1436"/>
  <c r="D1141" i="1436"/>
  <c r="E1141" i="1436"/>
  <c r="F1141" i="1436"/>
  <c r="B1142" i="1436"/>
  <c r="C1142" i="1436"/>
  <c r="D1142" i="1436"/>
  <c r="E1142" i="1436"/>
  <c r="F1142" i="1436"/>
  <c r="B1143" i="1436"/>
  <c r="C1143" i="1436"/>
  <c r="D1143" i="1436"/>
  <c r="E1143" i="1436"/>
  <c r="F1143" i="1436"/>
  <c r="B1144" i="1436"/>
  <c r="C1144" i="1436"/>
  <c r="D1144" i="1436"/>
  <c r="E1144" i="1436"/>
  <c r="F1144" i="1436"/>
  <c r="B1145" i="1436"/>
  <c r="C1145" i="1436"/>
  <c r="D1145" i="1436"/>
  <c r="E1145" i="1436"/>
  <c r="F1145" i="1436"/>
  <c r="B1146" i="1436"/>
  <c r="C1146" i="1436"/>
  <c r="D1146" i="1436"/>
  <c r="E1146" i="1436"/>
  <c r="F1146" i="1436"/>
  <c r="B1147" i="1436"/>
  <c r="C1147" i="1436"/>
  <c r="D1147" i="1436"/>
  <c r="E1147" i="1436"/>
  <c r="F1147" i="1436"/>
  <c r="B1148" i="1436"/>
  <c r="C1148" i="1436"/>
  <c r="D1148" i="1436"/>
  <c r="E1148" i="1436"/>
  <c r="F1148" i="1436"/>
  <c r="B1149" i="1436"/>
  <c r="C1149" i="1436"/>
  <c r="D1149" i="1436"/>
  <c r="E1149" i="1436"/>
  <c r="F1149" i="1436"/>
  <c r="B1150" i="1436"/>
  <c r="C1150" i="1436"/>
  <c r="D1150" i="1436"/>
  <c r="E1150" i="1436"/>
  <c r="F1150" i="1436"/>
  <c r="B1151" i="1436"/>
  <c r="C1151" i="1436"/>
  <c r="D1151" i="1436"/>
  <c r="E1151" i="1436"/>
  <c r="F1151" i="1436"/>
  <c r="B1152" i="1436"/>
  <c r="C1152" i="1436"/>
  <c r="D1152" i="1436"/>
  <c r="E1152" i="1436"/>
  <c r="F1152" i="1436"/>
  <c r="B1153" i="1436"/>
  <c r="C1153" i="1436"/>
  <c r="D1153" i="1436"/>
  <c r="E1153" i="1436"/>
  <c r="F1153" i="1436"/>
  <c r="B1154" i="1436"/>
  <c r="C1154" i="1436"/>
  <c r="D1154" i="1436"/>
  <c r="E1154" i="1436"/>
  <c r="F1154" i="1436"/>
  <c r="B1155" i="1436"/>
  <c r="C1155" i="1436"/>
  <c r="D1155" i="1436"/>
  <c r="E1155" i="1436"/>
  <c r="F1155" i="1436"/>
  <c r="B1156" i="1436"/>
  <c r="C1156" i="1436"/>
  <c r="D1156" i="1436"/>
  <c r="E1156" i="1436"/>
  <c r="F1156" i="1436"/>
  <c r="B1157" i="1436"/>
  <c r="C1157" i="1436"/>
  <c r="D1157" i="1436"/>
  <c r="E1157" i="1436"/>
  <c r="F1157" i="1436"/>
  <c r="B1158" i="1436"/>
  <c r="C1158" i="1436"/>
  <c r="D1158" i="1436"/>
  <c r="E1158" i="1436"/>
  <c r="F1158" i="1436"/>
  <c r="B1159" i="1436"/>
  <c r="C1159" i="1436"/>
  <c r="D1159" i="1436"/>
  <c r="E1159" i="1436"/>
  <c r="F1159" i="1436"/>
  <c r="B1160" i="1436"/>
  <c r="C1160" i="1436"/>
  <c r="D1160" i="1436"/>
  <c r="E1160" i="1436"/>
  <c r="F1160" i="1436"/>
  <c r="B1161" i="1436"/>
  <c r="C1161" i="1436"/>
  <c r="D1161" i="1436"/>
  <c r="E1161" i="1436"/>
  <c r="F1161" i="1436"/>
  <c r="B1162" i="1436"/>
  <c r="C1162" i="1436"/>
  <c r="D1162" i="1436"/>
  <c r="E1162" i="1436"/>
  <c r="F1162" i="1436"/>
  <c r="B1163" i="1436"/>
  <c r="C1163" i="1436"/>
  <c r="D1163" i="1436"/>
  <c r="E1163" i="1436"/>
  <c r="F1163" i="1436"/>
  <c r="B1164" i="1436"/>
  <c r="C1164" i="1436"/>
  <c r="D1164" i="1436"/>
  <c r="E1164" i="1436"/>
  <c r="F1164" i="1436"/>
  <c r="B1165" i="1436"/>
  <c r="C1165" i="1436"/>
  <c r="D1165" i="1436"/>
  <c r="E1165" i="1436"/>
  <c r="F1165" i="1436"/>
  <c r="B1166" i="1436"/>
  <c r="C1166" i="1436"/>
  <c r="D1166" i="1436"/>
  <c r="E1166" i="1436"/>
  <c r="F1166" i="1436"/>
  <c r="B1167" i="1436"/>
  <c r="C1167" i="1436"/>
  <c r="D1167" i="1436"/>
  <c r="E1167" i="1436"/>
  <c r="F1167" i="1436"/>
  <c r="B1168" i="1436"/>
  <c r="C1168" i="1436"/>
  <c r="D1168" i="1436"/>
  <c r="E1168" i="1436"/>
  <c r="F1168" i="1436"/>
  <c r="B1169" i="1436"/>
  <c r="C1169" i="1436"/>
  <c r="D1169" i="1436"/>
  <c r="E1169" i="1436"/>
  <c r="F1169" i="1436"/>
  <c r="B1170" i="1436"/>
  <c r="C1170" i="1436"/>
  <c r="D1170" i="1436"/>
  <c r="E1170" i="1436"/>
  <c r="F1170" i="1436"/>
  <c r="B1171" i="1436"/>
  <c r="C1171" i="1436"/>
  <c r="D1171" i="1436"/>
  <c r="E1171" i="1436"/>
  <c r="F1171" i="1436"/>
  <c r="B1172" i="1436"/>
  <c r="C1172" i="1436"/>
  <c r="D1172" i="1436"/>
  <c r="E1172" i="1436"/>
  <c r="F1172" i="1436"/>
  <c r="B1173" i="1436"/>
  <c r="C1173" i="1436"/>
  <c r="D1173" i="1436"/>
  <c r="E1173" i="1436"/>
  <c r="F1173" i="1436"/>
  <c r="B1174" i="1436"/>
  <c r="C1174" i="1436"/>
  <c r="D1174" i="1436"/>
  <c r="E1174" i="1436"/>
  <c r="F1174" i="1436"/>
  <c r="B1175" i="1436"/>
  <c r="C1175" i="1436"/>
  <c r="D1175" i="1436"/>
  <c r="E1175" i="1436"/>
  <c r="F1175" i="1436"/>
  <c r="B1176" i="1436"/>
  <c r="C1176" i="1436"/>
  <c r="D1176" i="1436"/>
  <c r="E1176" i="1436"/>
  <c r="F1176" i="1436"/>
  <c r="B1177" i="1436"/>
  <c r="C1177" i="1436"/>
  <c r="D1177" i="1436"/>
  <c r="E1177" i="1436"/>
  <c r="F1177" i="1436"/>
  <c r="B1178" i="1436"/>
  <c r="C1178" i="1436"/>
  <c r="D1178" i="1436"/>
  <c r="E1178" i="1436"/>
  <c r="F1178" i="1436"/>
  <c r="B1179" i="1436"/>
  <c r="C1179" i="1436"/>
  <c r="D1179" i="1436"/>
  <c r="E1179" i="1436"/>
  <c r="F1179" i="1436"/>
  <c r="B1180" i="1436"/>
  <c r="C1180" i="1436"/>
  <c r="D1180" i="1436"/>
  <c r="E1180" i="1436"/>
  <c r="F1180" i="1436"/>
  <c r="B1181" i="1436"/>
  <c r="C1181" i="1436"/>
  <c r="D1181" i="1436"/>
  <c r="E1181" i="1436"/>
  <c r="F1181" i="1436"/>
  <c r="B1182" i="1436"/>
  <c r="C1182" i="1436"/>
  <c r="D1182" i="1436"/>
  <c r="E1182" i="1436"/>
  <c r="F1182" i="1436"/>
  <c r="B1183" i="1436"/>
  <c r="C1183" i="1436"/>
  <c r="D1183" i="1436"/>
  <c r="E1183" i="1436"/>
  <c r="F1183" i="1436"/>
  <c r="B1184" i="1436"/>
  <c r="C1184" i="1436"/>
  <c r="D1184" i="1436"/>
  <c r="E1184" i="1436"/>
  <c r="F1184" i="1436"/>
  <c r="B1185" i="1436"/>
  <c r="C1185" i="1436"/>
  <c r="D1185" i="1436"/>
  <c r="E1185" i="1436"/>
  <c r="F1185" i="1436"/>
  <c r="B1186" i="1436"/>
  <c r="C1186" i="1436"/>
  <c r="D1186" i="1436"/>
  <c r="E1186" i="1436"/>
  <c r="F1186" i="1436"/>
  <c r="B1187" i="1436"/>
  <c r="C1187" i="1436"/>
  <c r="D1187" i="1436"/>
  <c r="E1187" i="1436"/>
  <c r="F1187" i="1436"/>
  <c r="B1188" i="1436"/>
  <c r="C1188" i="1436"/>
  <c r="D1188" i="1436"/>
  <c r="E1188" i="1436"/>
  <c r="F1188" i="1436"/>
  <c r="B1189" i="1436"/>
  <c r="C1189" i="1436"/>
  <c r="D1189" i="1436"/>
  <c r="E1189" i="1436"/>
  <c r="F1189" i="1436"/>
  <c r="B1190" i="1436"/>
  <c r="C1190" i="1436"/>
  <c r="D1190" i="1436"/>
  <c r="E1190" i="1436"/>
  <c r="F1190" i="1436"/>
  <c r="B1191" i="1436"/>
  <c r="C1191" i="1436"/>
  <c r="D1191" i="1436"/>
  <c r="E1191" i="1436"/>
  <c r="F1191" i="1436"/>
  <c r="B1192" i="1436"/>
  <c r="C1192" i="1436"/>
  <c r="D1192" i="1436"/>
  <c r="E1192" i="1436"/>
  <c r="F1192" i="1436"/>
  <c r="B1193" i="1436"/>
  <c r="C1193" i="1436"/>
  <c r="D1193" i="1436"/>
  <c r="E1193" i="1436"/>
  <c r="F1193" i="1436"/>
  <c r="B1194" i="1436"/>
  <c r="C1194" i="1436"/>
  <c r="D1194" i="1436"/>
  <c r="E1194" i="1436"/>
  <c r="F1194" i="1436"/>
  <c r="B1195" i="1436"/>
  <c r="C1195" i="1436"/>
  <c r="D1195" i="1436"/>
  <c r="E1195" i="1436"/>
  <c r="F1195" i="1436"/>
  <c r="B1196" i="1436"/>
  <c r="C1196" i="1436"/>
  <c r="D1196" i="1436"/>
  <c r="E1196" i="1436"/>
  <c r="F1196" i="1436"/>
  <c r="B1197" i="1436"/>
  <c r="C1197" i="1436"/>
  <c r="D1197" i="1436"/>
  <c r="E1197" i="1436"/>
  <c r="F1197" i="1436"/>
  <c r="B1198" i="1436"/>
  <c r="C1198" i="1436"/>
  <c r="D1198" i="1436"/>
  <c r="E1198" i="1436"/>
  <c r="F1198" i="1436"/>
  <c r="B1199" i="1436"/>
  <c r="C1199" i="1436"/>
  <c r="D1199" i="1436"/>
  <c r="E1199" i="1436"/>
  <c r="F1199" i="1436"/>
  <c r="B1200" i="1436"/>
  <c r="C1200" i="1436"/>
  <c r="D1200" i="1436"/>
  <c r="E1200" i="1436"/>
  <c r="F1200" i="1436"/>
  <c r="B1201" i="1436"/>
  <c r="C1201" i="1436"/>
  <c r="D1201" i="1436"/>
  <c r="E1201" i="1436"/>
  <c r="F1201" i="1436"/>
  <c r="B1202" i="1436"/>
  <c r="C1202" i="1436"/>
  <c r="D1202" i="1436"/>
  <c r="E1202" i="1436"/>
  <c r="F1202" i="1436"/>
  <c r="B1203" i="1436"/>
  <c r="C1203" i="1436"/>
  <c r="D1203" i="1436"/>
  <c r="E1203" i="1436"/>
  <c r="F1203" i="1436"/>
  <c r="B1204" i="1436"/>
  <c r="C1204" i="1436"/>
  <c r="D1204" i="1436"/>
  <c r="E1204" i="1436"/>
  <c r="F1204" i="1436"/>
  <c r="B1205" i="1436"/>
  <c r="C1205" i="1436"/>
  <c r="D1205" i="1436"/>
  <c r="E1205" i="1436"/>
  <c r="F1205" i="1436"/>
  <c r="B1206" i="1436"/>
  <c r="C1206" i="1436"/>
  <c r="D1206" i="1436"/>
  <c r="E1206" i="1436"/>
  <c r="F1206" i="1436"/>
  <c r="B1207" i="1436"/>
  <c r="C1207" i="1436"/>
  <c r="D1207" i="1436"/>
  <c r="E1207" i="1436"/>
  <c r="F1207" i="1436"/>
  <c r="B1208" i="1436"/>
  <c r="C1208" i="1436"/>
  <c r="D1208" i="1436"/>
  <c r="E1208" i="1436"/>
  <c r="F1208" i="1436"/>
  <c r="B1209" i="1436"/>
  <c r="C1209" i="1436"/>
  <c r="D1209" i="1436"/>
  <c r="E1209" i="1436"/>
  <c r="F1209" i="1436"/>
  <c r="B1210" i="1436"/>
  <c r="C1210" i="1436"/>
  <c r="D1210" i="1436"/>
  <c r="E1210" i="1436"/>
  <c r="F1210" i="1436"/>
  <c r="B1211" i="1436"/>
  <c r="C1211" i="1436"/>
  <c r="D1211" i="1436"/>
  <c r="E1211" i="1436"/>
  <c r="F1211" i="1436"/>
  <c r="B1212" i="1436"/>
  <c r="C1212" i="1436"/>
  <c r="D1212" i="1436"/>
  <c r="E1212" i="1436"/>
  <c r="F1212" i="1436"/>
  <c r="B1213" i="1436"/>
  <c r="C1213" i="1436"/>
  <c r="D1213" i="1436"/>
  <c r="E1213" i="1436"/>
  <c r="F1213" i="1436"/>
  <c r="B1214" i="1436"/>
  <c r="C1214" i="1436"/>
  <c r="D1214" i="1436"/>
  <c r="E1214" i="1436"/>
  <c r="F1214" i="1436"/>
  <c r="B1215" i="1436"/>
  <c r="C1215" i="1436"/>
  <c r="D1215" i="1436"/>
  <c r="E1215" i="1436"/>
  <c r="F1215" i="1436"/>
  <c r="B1216" i="1436"/>
  <c r="C1216" i="1436"/>
  <c r="D1216" i="1436"/>
  <c r="E1216" i="1436"/>
  <c r="F1216" i="1436"/>
  <c r="B1217" i="1436"/>
  <c r="C1217" i="1436"/>
  <c r="D1217" i="1436"/>
  <c r="E1217" i="1436"/>
  <c r="F1217" i="1436"/>
  <c r="B1218" i="1436"/>
  <c r="C1218" i="1436"/>
  <c r="D1218" i="1436"/>
  <c r="E1218" i="1436"/>
  <c r="F1218" i="1436"/>
  <c r="B1219" i="1436"/>
  <c r="C1219" i="1436"/>
  <c r="D1219" i="1436"/>
  <c r="E1219" i="1436"/>
  <c r="F1219" i="1436"/>
  <c r="B1220" i="1436"/>
  <c r="C1220" i="1436"/>
  <c r="D1220" i="1436"/>
  <c r="E1220" i="1436"/>
  <c r="F1220" i="1436"/>
  <c r="B1221" i="1436"/>
  <c r="C1221" i="1436"/>
  <c r="D1221" i="1436"/>
  <c r="E1221" i="1436"/>
  <c r="F1221" i="1436"/>
  <c r="B1222" i="1436"/>
  <c r="C1222" i="1436"/>
  <c r="D1222" i="1436"/>
  <c r="E1222" i="1436"/>
  <c r="F1222" i="1436"/>
  <c r="B1223" i="1436"/>
  <c r="C1223" i="1436"/>
  <c r="D1223" i="1436"/>
  <c r="E1223" i="1436"/>
  <c r="F1223" i="1436"/>
  <c r="B1224" i="1436"/>
  <c r="C1224" i="1436"/>
  <c r="D1224" i="1436"/>
  <c r="E1224" i="1436"/>
  <c r="F1224" i="1436"/>
  <c r="B1225" i="1436"/>
  <c r="C1225" i="1436"/>
  <c r="D1225" i="1436"/>
  <c r="E1225" i="1436"/>
  <c r="F1225" i="1436"/>
  <c r="B1226" i="1436"/>
  <c r="C1226" i="1436"/>
  <c r="D1226" i="1436"/>
  <c r="E1226" i="1436"/>
  <c r="F1226" i="1436"/>
  <c r="B1227" i="1436"/>
  <c r="C1227" i="1436"/>
  <c r="D1227" i="1436"/>
  <c r="E1227" i="1436"/>
  <c r="F1227" i="1436"/>
  <c r="B1228" i="1436"/>
  <c r="C1228" i="1436"/>
  <c r="D1228" i="1436"/>
  <c r="E1228" i="1436"/>
  <c r="F1228" i="1436"/>
  <c r="B1229" i="1436"/>
  <c r="C1229" i="1436"/>
  <c r="D1229" i="1436"/>
  <c r="E1229" i="1436"/>
  <c r="F1229" i="1436"/>
  <c r="B1230" i="1436"/>
  <c r="C1230" i="1436"/>
  <c r="D1230" i="1436"/>
  <c r="E1230" i="1436"/>
  <c r="F1230" i="1436"/>
  <c r="B1231" i="1436"/>
  <c r="C1231" i="1436"/>
  <c r="D1231" i="1436"/>
  <c r="E1231" i="1436"/>
  <c r="F1231" i="1436"/>
  <c r="B1232" i="1436"/>
  <c r="C1232" i="1436"/>
  <c r="D1232" i="1436"/>
  <c r="E1232" i="1436"/>
  <c r="F1232" i="1436"/>
  <c r="B1233" i="1436"/>
  <c r="C1233" i="1436"/>
  <c r="D1233" i="1436"/>
  <c r="E1233" i="1436"/>
  <c r="F1233" i="1436"/>
  <c r="B1234" i="1436"/>
  <c r="C1234" i="1436"/>
  <c r="D1234" i="1436"/>
  <c r="E1234" i="1436"/>
  <c r="F1234" i="1436"/>
  <c r="B1235" i="1436"/>
  <c r="C1235" i="1436"/>
  <c r="D1235" i="1436"/>
  <c r="E1235" i="1436"/>
  <c r="F1235" i="1436"/>
  <c r="B1236" i="1436"/>
  <c r="C1236" i="1436"/>
  <c r="D1236" i="1436"/>
  <c r="E1236" i="1436"/>
  <c r="F1236" i="1436"/>
  <c r="B1237" i="1436"/>
  <c r="C1237" i="1436"/>
  <c r="D1237" i="1436"/>
  <c r="E1237" i="1436"/>
  <c r="F1237" i="1436"/>
  <c r="B1238" i="1436"/>
  <c r="C1238" i="1436"/>
  <c r="D1238" i="1436"/>
  <c r="E1238" i="1436"/>
  <c r="F1238" i="1436"/>
  <c r="B1239" i="1436"/>
  <c r="C1239" i="1436"/>
  <c r="D1239" i="1436"/>
  <c r="E1239" i="1436"/>
  <c r="F1239" i="1436"/>
  <c r="B1240" i="1436"/>
  <c r="C1240" i="1436"/>
  <c r="D1240" i="1436"/>
  <c r="E1240" i="1436"/>
  <c r="F1240" i="1436"/>
  <c r="B1241" i="1436"/>
  <c r="C1241" i="1436"/>
  <c r="D1241" i="1436"/>
  <c r="E1241" i="1436"/>
  <c r="F1241" i="1436"/>
  <c r="B1242" i="1436"/>
  <c r="C1242" i="1436"/>
  <c r="D1242" i="1436"/>
  <c r="E1242" i="1436"/>
  <c r="F1242" i="1436"/>
  <c r="B1243" i="1436"/>
  <c r="C1243" i="1436"/>
  <c r="D1243" i="1436"/>
  <c r="E1243" i="1436"/>
  <c r="F1243" i="1436"/>
  <c r="B1244" i="1436"/>
  <c r="C1244" i="1436"/>
  <c r="D1244" i="1436"/>
  <c r="E1244" i="1436"/>
  <c r="F1244" i="1436"/>
  <c r="B1245" i="1436"/>
  <c r="C1245" i="1436"/>
  <c r="D1245" i="1436"/>
  <c r="E1245" i="1436"/>
  <c r="F1245" i="1436"/>
  <c r="B1246" i="1436"/>
  <c r="C1246" i="1436"/>
  <c r="D1246" i="1436"/>
  <c r="E1246" i="1436"/>
  <c r="F1246" i="1436"/>
  <c r="B1247" i="1436"/>
  <c r="C1247" i="1436"/>
  <c r="D1247" i="1436"/>
  <c r="E1247" i="1436"/>
  <c r="F1247" i="1436"/>
  <c r="B1248" i="1436"/>
  <c r="C1248" i="1436"/>
  <c r="D1248" i="1436"/>
  <c r="E1248" i="1436"/>
  <c r="F1248" i="1436"/>
  <c r="B1249" i="1436"/>
  <c r="C1249" i="1436"/>
  <c r="D1249" i="1436"/>
  <c r="E1249" i="1436"/>
  <c r="F1249" i="1436"/>
  <c r="B1250" i="1436"/>
  <c r="C1250" i="1436"/>
  <c r="D1250" i="1436"/>
  <c r="E1250" i="1436"/>
  <c r="F1250" i="1436"/>
  <c r="B1251" i="1436"/>
  <c r="C1251" i="1436"/>
  <c r="D1251" i="1436"/>
  <c r="E1251" i="1436"/>
  <c r="F1251" i="1436"/>
  <c r="B1252" i="1436"/>
  <c r="C1252" i="1436"/>
  <c r="D1252" i="1436"/>
  <c r="E1252" i="1436"/>
  <c r="F1252" i="1436"/>
  <c r="B1253" i="1436"/>
  <c r="C1253" i="1436"/>
  <c r="D1253" i="1436"/>
  <c r="E1253" i="1436"/>
  <c r="F1253" i="1436"/>
  <c r="B1254" i="1436"/>
  <c r="C1254" i="1436"/>
  <c r="D1254" i="1436"/>
  <c r="E1254" i="1436"/>
  <c r="F1254" i="1436"/>
  <c r="B1255" i="1436"/>
  <c r="C1255" i="1436"/>
  <c r="D1255" i="1436"/>
  <c r="E1255" i="1436"/>
  <c r="F1255" i="1436"/>
  <c r="B1256" i="1436"/>
  <c r="C1256" i="1436"/>
  <c r="D1256" i="1436"/>
  <c r="E1256" i="1436"/>
  <c r="F1256" i="1436"/>
  <c r="B1257" i="1436"/>
  <c r="C1257" i="1436"/>
  <c r="D1257" i="1436"/>
  <c r="E1257" i="1436"/>
  <c r="F1257" i="1436"/>
  <c r="B1258" i="1436"/>
  <c r="C1258" i="1436"/>
  <c r="D1258" i="1436"/>
  <c r="E1258" i="1436"/>
  <c r="F1258" i="1436"/>
  <c r="B1259" i="1436"/>
  <c r="C1259" i="1436"/>
  <c r="D1259" i="1436"/>
  <c r="E1259" i="1436"/>
  <c r="F1259" i="1436"/>
  <c r="B1260" i="1436"/>
  <c r="C1260" i="1436"/>
  <c r="D1260" i="1436"/>
  <c r="E1260" i="1436"/>
  <c r="F1260" i="1436"/>
  <c r="B1261" i="1436"/>
  <c r="C1261" i="1436"/>
  <c r="D1261" i="1436"/>
  <c r="E1261" i="1436"/>
  <c r="F1261" i="1436"/>
  <c r="B1262" i="1436"/>
  <c r="C1262" i="1436"/>
  <c r="D1262" i="1436"/>
  <c r="E1262" i="1436"/>
  <c r="F1262" i="1436"/>
  <c r="B1263" i="1436"/>
  <c r="C1263" i="1436"/>
  <c r="D1263" i="1436"/>
  <c r="E1263" i="1436"/>
  <c r="F1263" i="1436"/>
  <c r="B1264" i="1436"/>
  <c r="C1264" i="1436"/>
  <c r="D1264" i="1436"/>
  <c r="E1264" i="1436"/>
  <c r="F1264" i="1436"/>
  <c r="B1265" i="1436"/>
  <c r="C1265" i="1436"/>
  <c r="D1265" i="1436"/>
  <c r="E1265" i="1436"/>
  <c r="F1265" i="1436"/>
  <c r="B1266" i="1436"/>
  <c r="C1266" i="1436"/>
  <c r="D1266" i="1436"/>
  <c r="E1266" i="1436"/>
  <c r="F1266" i="1436"/>
  <c r="B1267" i="1436"/>
  <c r="C1267" i="1436"/>
  <c r="D1267" i="1436"/>
  <c r="E1267" i="1436"/>
  <c r="F1267" i="1436"/>
  <c r="B1268" i="1436"/>
  <c r="C1268" i="1436"/>
  <c r="D1268" i="1436"/>
  <c r="E1268" i="1436"/>
  <c r="F1268" i="1436"/>
  <c r="B1269" i="1436"/>
  <c r="C1269" i="1436"/>
  <c r="D1269" i="1436"/>
  <c r="E1269" i="1436"/>
  <c r="F1269" i="1436"/>
  <c r="B1270" i="1436"/>
  <c r="C1270" i="1436"/>
  <c r="D1270" i="1436"/>
  <c r="E1270" i="1436"/>
  <c r="F1270" i="1436"/>
  <c r="B1271" i="1436"/>
  <c r="C1271" i="1436"/>
  <c r="D1271" i="1436"/>
  <c r="E1271" i="1436"/>
  <c r="F1271" i="1436"/>
  <c r="B1272" i="1436"/>
  <c r="C1272" i="1436"/>
  <c r="D1272" i="1436"/>
  <c r="E1272" i="1436"/>
  <c r="F1272" i="1436"/>
  <c r="B1273" i="1436"/>
  <c r="C1273" i="1436"/>
  <c r="D1273" i="1436"/>
  <c r="E1273" i="1436"/>
  <c r="F1273" i="1436"/>
  <c r="B1274" i="1436"/>
  <c r="C1274" i="1436"/>
  <c r="D1274" i="1436"/>
  <c r="E1274" i="1436"/>
  <c r="F1274" i="1436"/>
  <c r="B1275" i="1436"/>
  <c r="C1275" i="1436"/>
  <c r="D1275" i="1436"/>
  <c r="E1275" i="1436"/>
  <c r="F1275" i="1436"/>
  <c r="B1276" i="1436"/>
  <c r="C1276" i="1436"/>
  <c r="D1276" i="1436"/>
  <c r="E1276" i="1436"/>
  <c r="F1276" i="1436"/>
  <c r="B1277" i="1436"/>
  <c r="C1277" i="1436"/>
  <c r="D1277" i="1436"/>
  <c r="E1277" i="1436"/>
  <c r="F1277" i="1436"/>
  <c r="B1278" i="1436"/>
  <c r="C1278" i="1436"/>
  <c r="D1278" i="1436"/>
  <c r="E1278" i="1436"/>
  <c r="F1278" i="1436"/>
  <c r="B1279" i="1436"/>
  <c r="C1279" i="1436"/>
  <c r="D1279" i="1436"/>
  <c r="E1279" i="1436"/>
  <c r="F1279" i="1436"/>
  <c r="B1280" i="1436"/>
  <c r="C1280" i="1436"/>
  <c r="D1280" i="1436"/>
  <c r="E1280" i="1436"/>
  <c r="F1280" i="1436"/>
  <c r="B1281" i="1436"/>
  <c r="C1281" i="1436"/>
  <c r="D1281" i="1436"/>
  <c r="E1281" i="1436"/>
  <c r="F1281" i="1436"/>
  <c r="B1282" i="1436"/>
  <c r="C1282" i="1436"/>
  <c r="D1282" i="1436"/>
  <c r="E1282" i="1436"/>
  <c r="F1282" i="1436"/>
  <c r="B1283" i="1436"/>
  <c r="C1283" i="1436"/>
  <c r="D1283" i="1436"/>
  <c r="E1283" i="1436"/>
  <c r="F1283" i="1436"/>
  <c r="B1284" i="1436"/>
  <c r="C1284" i="1436"/>
  <c r="D1284" i="1436"/>
  <c r="E1284" i="1436"/>
  <c r="F1284" i="1436"/>
  <c r="B1285" i="1436"/>
  <c r="C1285" i="1436"/>
  <c r="D1285" i="1436"/>
  <c r="E1285" i="1436"/>
  <c r="F1285" i="1436"/>
  <c r="B1286" i="1436"/>
  <c r="C1286" i="1436"/>
  <c r="D1286" i="1436"/>
  <c r="E1286" i="1436"/>
  <c r="F1286" i="1436"/>
  <c r="B1287" i="1436"/>
  <c r="C1287" i="1436"/>
  <c r="D1287" i="1436"/>
  <c r="E1287" i="1436"/>
  <c r="F1287" i="1436"/>
  <c r="B1288" i="1436"/>
  <c r="C1288" i="1436"/>
  <c r="D1288" i="1436"/>
  <c r="E1288" i="1436"/>
  <c r="F1288" i="1436"/>
  <c r="B1289" i="1436"/>
  <c r="C1289" i="1436"/>
  <c r="D1289" i="1436"/>
  <c r="E1289" i="1436"/>
  <c r="F1289" i="1436"/>
  <c r="B1290" i="1436"/>
  <c r="C1290" i="1436"/>
  <c r="D1290" i="1436"/>
  <c r="E1290" i="1436"/>
  <c r="F1290" i="1436"/>
  <c r="B1291" i="1436"/>
  <c r="C1291" i="1436"/>
  <c r="D1291" i="1436"/>
  <c r="E1291" i="1436"/>
  <c r="F1291" i="1436"/>
  <c r="B1292" i="1436"/>
  <c r="C1292" i="1436"/>
  <c r="D1292" i="1436"/>
  <c r="E1292" i="1436"/>
  <c r="F1292" i="1436"/>
  <c r="B1293" i="1436"/>
  <c r="C1293" i="1436"/>
  <c r="D1293" i="1436"/>
  <c r="E1293" i="1436"/>
  <c r="F1293" i="1436"/>
  <c r="B1294" i="1436"/>
  <c r="C1294" i="1436"/>
  <c r="D1294" i="1436"/>
  <c r="E1294" i="1436"/>
  <c r="F1294" i="1436"/>
  <c r="B1295" i="1436"/>
  <c r="C1295" i="1436"/>
  <c r="D1295" i="1436"/>
  <c r="E1295" i="1436"/>
  <c r="F1295" i="1436"/>
  <c r="B1296" i="1436"/>
  <c r="C1296" i="1436"/>
  <c r="D1296" i="1436"/>
  <c r="E1296" i="1436"/>
  <c r="F1296" i="1436"/>
  <c r="B1297" i="1436"/>
  <c r="C1297" i="1436"/>
  <c r="D1297" i="1436"/>
  <c r="E1297" i="1436"/>
  <c r="F1297" i="1436"/>
  <c r="B1298" i="1436"/>
  <c r="C1298" i="1436"/>
  <c r="D1298" i="1436"/>
  <c r="E1298" i="1436"/>
  <c r="F1298" i="1436"/>
  <c r="B1299" i="1436"/>
  <c r="C1299" i="1436"/>
  <c r="D1299" i="1436"/>
  <c r="E1299" i="1436"/>
  <c r="F1299" i="1436"/>
  <c r="B1300" i="1436"/>
  <c r="C1300" i="1436"/>
  <c r="D1300" i="1436"/>
  <c r="E1300" i="1436"/>
  <c r="F1300" i="1436"/>
  <c r="B1301" i="1436"/>
  <c r="C1301" i="1436"/>
  <c r="D1301" i="1436"/>
  <c r="E1301" i="1436"/>
  <c r="F1301" i="1436"/>
  <c r="B1302" i="1436"/>
  <c r="C1302" i="1436"/>
  <c r="D1302" i="1436"/>
  <c r="E1302" i="1436"/>
  <c r="F1302" i="1436"/>
  <c r="B1303" i="1436"/>
  <c r="C1303" i="1436"/>
  <c r="D1303" i="1436"/>
  <c r="E1303" i="1436"/>
  <c r="F1303" i="1436"/>
  <c r="B1304" i="1436"/>
  <c r="C1304" i="1436"/>
  <c r="D1304" i="1436"/>
  <c r="E1304" i="1436"/>
  <c r="F1304" i="1436"/>
  <c r="B1305" i="1436"/>
  <c r="C1305" i="1436"/>
  <c r="D1305" i="1436"/>
  <c r="E1305" i="1436"/>
  <c r="F1305" i="1436"/>
  <c r="B1306" i="1436"/>
  <c r="C1306" i="1436"/>
  <c r="D1306" i="1436"/>
  <c r="E1306" i="1436"/>
  <c r="F1306" i="1436"/>
  <c r="B1307" i="1436"/>
  <c r="C1307" i="1436"/>
  <c r="D1307" i="1436"/>
  <c r="E1307" i="1436"/>
  <c r="F1307" i="1436"/>
  <c r="B1308" i="1436"/>
  <c r="C1308" i="1436"/>
  <c r="D1308" i="1436"/>
  <c r="E1308" i="1436"/>
  <c r="F1308" i="1436"/>
  <c r="B1309" i="1436"/>
  <c r="C1309" i="1436"/>
  <c r="D1309" i="1436"/>
  <c r="E1309" i="1436"/>
  <c r="F1309" i="1436"/>
  <c r="B1310" i="1436"/>
  <c r="C1310" i="1436"/>
  <c r="D1310" i="1436"/>
  <c r="E1310" i="1436"/>
  <c r="F1310" i="1436"/>
  <c r="B1311" i="1436"/>
  <c r="C1311" i="1436"/>
  <c r="D1311" i="1436"/>
  <c r="E1311" i="1436"/>
  <c r="F1311" i="1436"/>
  <c r="B1312" i="1436"/>
  <c r="C1312" i="1436"/>
  <c r="D1312" i="1436"/>
  <c r="E1312" i="1436"/>
  <c r="F1312" i="1436"/>
  <c r="B1313" i="1436"/>
  <c r="C1313" i="1436"/>
  <c r="D1313" i="1436"/>
  <c r="E1313" i="1436"/>
  <c r="F1313" i="1436"/>
  <c r="B1314" i="1436"/>
  <c r="C1314" i="1436"/>
  <c r="D1314" i="1436"/>
  <c r="E1314" i="1436"/>
  <c r="F1314" i="1436"/>
  <c r="B1315" i="1436"/>
  <c r="C1315" i="1436"/>
  <c r="D1315" i="1436"/>
  <c r="E1315" i="1436"/>
  <c r="F1315" i="1436"/>
  <c r="B1316" i="1436"/>
  <c r="C1316" i="1436"/>
  <c r="D1316" i="1436"/>
  <c r="E1316" i="1436"/>
  <c r="F1316" i="1436"/>
  <c r="B1317" i="1436"/>
  <c r="C1317" i="1436"/>
  <c r="D1317" i="1436"/>
  <c r="E1317" i="1436"/>
  <c r="F1317" i="1436"/>
  <c r="B1318" i="1436"/>
  <c r="C1318" i="1436"/>
  <c r="D1318" i="1436"/>
  <c r="E1318" i="1436"/>
  <c r="F1318" i="1436"/>
  <c r="B1319" i="1436"/>
  <c r="C1319" i="1436"/>
  <c r="D1319" i="1436"/>
  <c r="E1319" i="1436"/>
  <c r="F1319" i="1436"/>
  <c r="B1320" i="1436"/>
  <c r="C1320" i="1436"/>
  <c r="D1320" i="1436"/>
  <c r="E1320" i="1436"/>
  <c r="F1320" i="1436"/>
  <c r="B1321" i="1436"/>
  <c r="C1321" i="1436"/>
  <c r="D1321" i="1436"/>
  <c r="E1321" i="1436"/>
  <c r="F1321" i="1436"/>
  <c r="B1322" i="1436"/>
  <c r="C1322" i="1436"/>
  <c r="D1322" i="1436"/>
  <c r="E1322" i="1436"/>
  <c r="F1322" i="1436"/>
  <c r="B1323" i="1436"/>
  <c r="C1323" i="1436"/>
  <c r="D1323" i="1436"/>
  <c r="E1323" i="1436"/>
  <c r="F1323" i="1436"/>
  <c r="B1324" i="1436"/>
  <c r="C1324" i="1436"/>
  <c r="D1324" i="1436"/>
  <c r="E1324" i="1436"/>
  <c r="F1324" i="1436"/>
  <c r="B1325" i="1436"/>
  <c r="C1325" i="1436"/>
  <c r="D1325" i="1436"/>
  <c r="E1325" i="1436"/>
  <c r="F1325" i="1436"/>
  <c r="B1326" i="1436"/>
  <c r="C1326" i="1436"/>
  <c r="D1326" i="1436"/>
  <c r="E1326" i="1436"/>
  <c r="F1326" i="1436"/>
  <c r="B1327" i="1436"/>
  <c r="C1327" i="1436"/>
  <c r="D1327" i="1436"/>
  <c r="E1327" i="1436"/>
  <c r="F1327" i="1436"/>
  <c r="B1328" i="1436"/>
  <c r="C1328" i="1436"/>
  <c r="D1328" i="1436"/>
  <c r="E1328" i="1436"/>
  <c r="F1328" i="1436"/>
  <c r="B1329" i="1436"/>
  <c r="C1329" i="1436"/>
  <c r="D1329" i="1436"/>
  <c r="E1329" i="1436"/>
  <c r="F1329" i="1436"/>
  <c r="B1330" i="1436"/>
  <c r="C1330" i="1436"/>
  <c r="D1330" i="1436"/>
  <c r="E1330" i="1436"/>
  <c r="F1330" i="1436"/>
  <c r="B1331" i="1436"/>
  <c r="C1331" i="1436"/>
  <c r="D1331" i="1436"/>
  <c r="E1331" i="1436"/>
  <c r="F1331" i="1436"/>
  <c r="B1332" i="1436"/>
  <c r="C1332" i="1436"/>
  <c r="D1332" i="1436"/>
  <c r="E1332" i="1436"/>
  <c r="F1332" i="1436"/>
  <c r="B1333" i="1436"/>
  <c r="C1333" i="1436"/>
  <c r="D1333" i="1436"/>
  <c r="E1333" i="1436"/>
  <c r="F1333" i="1436"/>
  <c r="B1334" i="1436"/>
  <c r="C1334" i="1436"/>
  <c r="D1334" i="1436"/>
  <c r="E1334" i="1436"/>
  <c r="F1334" i="1436"/>
  <c r="B1335" i="1436"/>
  <c r="C1335" i="1436"/>
  <c r="D1335" i="1436"/>
  <c r="E1335" i="1436"/>
  <c r="F1335" i="1436"/>
  <c r="B1336" i="1436"/>
  <c r="C1336" i="1436"/>
  <c r="D1336" i="1436"/>
  <c r="E1336" i="1436"/>
  <c r="F1336" i="1436"/>
  <c r="B1337" i="1436"/>
  <c r="C1337" i="1436"/>
  <c r="D1337" i="1436"/>
  <c r="E1337" i="1436"/>
  <c r="F1337" i="1436"/>
  <c r="B1338" i="1436"/>
  <c r="C1338" i="1436"/>
  <c r="D1338" i="1436"/>
  <c r="E1338" i="1436"/>
  <c r="F1338" i="1436"/>
  <c r="B1339" i="1436"/>
  <c r="C1339" i="1436"/>
  <c r="D1339" i="1436"/>
  <c r="E1339" i="1436"/>
  <c r="F1339" i="1436"/>
  <c r="B1340" i="1436"/>
  <c r="C1340" i="1436"/>
  <c r="D1340" i="1436"/>
  <c r="E1340" i="1436"/>
  <c r="F1340" i="1436"/>
  <c r="B1341" i="1436"/>
  <c r="C1341" i="1436"/>
  <c r="D1341" i="1436"/>
  <c r="E1341" i="1436"/>
  <c r="F1341" i="1436"/>
  <c r="B1342" i="1436"/>
  <c r="C1342" i="1436"/>
  <c r="D1342" i="1436"/>
  <c r="E1342" i="1436"/>
  <c r="F1342" i="1436"/>
  <c r="B1343" i="1436"/>
  <c r="C1343" i="1436"/>
  <c r="D1343" i="1436"/>
  <c r="E1343" i="1436"/>
  <c r="F1343" i="1436"/>
  <c r="B1344" i="1436"/>
  <c r="C1344" i="1436"/>
  <c r="D1344" i="1436"/>
  <c r="E1344" i="1436"/>
  <c r="F1344" i="1436"/>
  <c r="B1345" i="1436"/>
  <c r="C1345" i="1436"/>
  <c r="D1345" i="1436"/>
  <c r="E1345" i="1436"/>
  <c r="F1345" i="1436"/>
  <c r="B1346" i="1436"/>
  <c r="C1346" i="1436"/>
  <c r="D1346" i="1436"/>
  <c r="E1346" i="1436"/>
  <c r="F1346" i="1436"/>
  <c r="B1347" i="1436"/>
  <c r="C1347" i="1436"/>
  <c r="D1347" i="1436"/>
  <c r="E1347" i="1436"/>
  <c r="F1347" i="1436"/>
  <c r="B1348" i="1436"/>
  <c r="C1348" i="1436"/>
  <c r="D1348" i="1436"/>
  <c r="E1348" i="1436"/>
  <c r="F1348" i="1436"/>
  <c r="B1349" i="1436"/>
  <c r="C1349" i="1436"/>
  <c r="D1349" i="1436"/>
  <c r="E1349" i="1436"/>
  <c r="F1349" i="1436"/>
  <c r="B1350" i="1436"/>
  <c r="C1350" i="1436"/>
  <c r="D1350" i="1436"/>
  <c r="E1350" i="1436"/>
  <c r="F1350" i="1436"/>
  <c r="B1351" i="1436"/>
  <c r="C1351" i="1436"/>
  <c r="D1351" i="1436"/>
  <c r="E1351" i="1436"/>
  <c r="F1351" i="1436"/>
  <c r="B1352" i="1436"/>
  <c r="C1352" i="1436"/>
  <c r="D1352" i="1436"/>
  <c r="E1352" i="1436"/>
  <c r="F1352" i="1436"/>
  <c r="B1353" i="1436"/>
  <c r="C1353" i="1436"/>
  <c r="D1353" i="1436"/>
  <c r="E1353" i="1436"/>
  <c r="F1353" i="1436"/>
  <c r="B1354" i="1436"/>
  <c r="C1354" i="1436"/>
  <c r="D1354" i="1436"/>
  <c r="E1354" i="1436"/>
  <c r="F1354" i="1436"/>
  <c r="B1355" i="1436"/>
  <c r="C1355" i="1436"/>
  <c r="D1355" i="1436"/>
  <c r="E1355" i="1436"/>
  <c r="F1355" i="1436"/>
  <c r="B1356" i="1436"/>
  <c r="C1356" i="1436"/>
  <c r="D1356" i="1436"/>
  <c r="E1356" i="1436"/>
  <c r="F1356" i="1436"/>
  <c r="B1357" i="1436"/>
  <c r="C1357" i="1436"/>
  <c r="D1357" i="1436"/>
  <c r="E1357" i="1436"/>
  <c r="F1357" i="1436"/>
  <c r="B1358" i="1436"/>
  <c r="C1358" i="1436"/>
  <c r="D1358" i="1436"/>
  <c r="E1358" i="1436"/>
  <c r="F1358" i="1436"/>
  <c r="B1359" i="1436"/>
  <c r="C1359" i="1436"/>
  <c r="D1359" i="1436"/>
  <c r="E1359" i="1436"/>
  <c r="F1359" i="1436"/>
  <c r="B1360" i="1436"/>
  <c r="C1360" i="1436"/>
  <c r="D1360" i="1436"/>
  <c r="E1360" i="1436"/>
  <c r="F1360" i="1436"/>
  <c r="B1361" i="1436"/>
  <c r="C1361" i="1436"/>
  <c r="D1361" i="1436"/>
  <c r="E1361" i="1436"/>
  <c r="F1361" i="1436"/>
  <c r="B1362" i="1436"/>
  <c r="C1362" i="1436"/>
  <c r="D1362" i="1436"/>
  <c r="E1362" i="1436"/>
  <c r="F1362" i="1436"/>
  <c r="B1363" i="1436"/>
  <c r="C1363" i="1436"/>
  <c r="D1363" i="1436"/>
  <c r="E1363" i="1436"/>
  <c r="F1363" i="1436"/>
  <c r="B1364" i="1436"/>
  <c r="C1364" i="1436"/>
  <c r="D1364" i="1436"/>
  <c r="E1364" i="1436"/>
  <c r="F1364" i="1436"/>
  <c r="B1365" i="1436"/>
  <c r="C1365" i="1436"/>
  <c r="D1365" i="1436"/>
  <c r="E1365" i="1436"/>
  <c r="F1365" i="1436"/>
  <c r="B1366" i="1436"/>
  <c r="C1366" i="1436"/>
  <c r="D1366" i="1436"/>
  <c r="E1366" i="1436"/>
  <c r="F1366" i="1436"/>
  <c r="B1367" i="1436"/>
  <c r="C1367" i="1436"/>
  <c r="D1367" i="1436"/>
  <c r="E1367" i="1436"/>
  <c r="F1367" i="1436"/>
  <c r="B1368" i="1436"/>
  <c r="C1368" i="1436"/>
  <c r="D1368" i="1436"/>
  <c r="E1368" i="1436"/>
  <c r="F1368" i="1436"/>
  <c r="B1369" i="1436"/>
  <c r="C1369" i="1436"/>
  <c r="D1369" i="1436"/>
  <c r="E1369" i="1436"/>
  <c r="F1369" i="1436"/>
  <c r="B1370" i="1436"/>
  <c r="C1370" i="1436"/>
  <c r="D1370" i="1436"/>
  <c r="E1370" i="1436"/>
  <c r="F1370" i="1436"/>
  <c r="B1371" i="1436"/>
  <c r="C1371" i="1436"/>
  <c r="D1371" i="1436"/>
  <c r="E1371" i="1436"/>
  <c r="F1371" i="1436"/>
  <c r="B1372" i="1436"/>
  <c r="C1372" i="1436"/>
  <c r="D1372" i="1436"/>
  <c r="E1372" i="1436"/>
  <c r="F1372" i="1436"/>
  <c r="B1373" i="1436"/>
  <c r="C1373" i="1436"/>
  <c r="D1373" i="1436"/>
  <c r="E1373" i="1436"/>
  <c r="F1373" i="1436"/>
  <c r="B1374" i="1436"/>
  <c r="C1374" i="1436"/>
  <c r="D1374" i="1436"/>
  <c r="E1374" i="1436"/>
  <c r="F1374" i="1436"/>
  <c r="B1375" i="1436"/>
  <c r="C1375" i="1436"/>
  <c r="D1375" i="1436"/>
  <c r="E1375" i="1436"/>
  <c r="F1375" i="1436"/>
  <c r="B1376" i="1436"/>
  <c r="C1376" i="1436"/>
  <c r="D1376" i="1436"/>
  <c r="E1376" i="1436"/>
  <c r="F1376" i="1436"/>
  <c r="B1377" i="1436"/>
  <c r="C1377" i="1436"/>
  <c r="D1377" i="1436"/>
  <c r="E1377" i="1436"/>
  <c r="F1377" i="1436"/>
  <c r="B1378" i="1436"/>
  <c r="C1378" i="1436"/>
  <c r="D1378" i="1436"/>
  <c r="E1378" i="1436"/>
  <c r="F1378" i="1436"/>
  <c r="B1379" i="1436"/>
  <c r="C1379" i="1436"/>
  <c r="D1379" i="1436"/>
  <c r="E1379" i="1436"/>
  <c r="F1379" i="1436"/>
  <c r="B1380" i="1436"/>
  <c r="C1380" i="1436"/>
  <c r="D1380" i="1436"/>
  <c r="E1380" i="1436"/>
  <c r="F1380" i="1436"/>
  <c r="B1381" i="1436"/>
  <c r="C1381" i="1436"/>
  <c r="D1381" i="1436"/>
  <c r="E1381" i="1436"/>
  <c r="F1381" i="1436"/>
  <c r="B1382" i="1436"/>
  <c r="C1382" i="1436"/>
  <c r="D1382" i="1436"/>
  <c r="E1382" i="1436"/>
  <c r="F1382" i="1436"/>
  <c r="B1383" i="1436"/>
  <c r="C1383" i="1436"/>
  <c r="D1383" i="1436"/>
  <c r="E1383" i="1436"/>
  <c r="F1383" i="1436"/>
  <c r="B1384" i="1436"/>
  <c r="C1384" i="1436"/>
  <c r="D1384" i="1436"/>
  <c r="E1384" i="1436"/>
  <c r="F1384" i="1436"/>
  <c r="B1385" i="1436"/>
  <c r="C1385" i="1436"/>
  <c r="D1385" i="1436"/>
  <c r="E1385" i="1436"/>
  <c r="F1385" i="1436"/>
  <c r="B1386" i="1436"/>
  <c r="C1386" i="1436"/>
  <c r="D1386" i="1436"/>
  <c r="E1386" i="1436"/>
  <c r="F1386" i="1436"/>
  <c r="B1387" i="1436"/>
  <c r="C1387" i="1436"/>
  <c r="D1387" i="1436"/>
  <c r="E1387" i="1436"/>
  <c r="F1387" i="1436"/>
  <c r="B1388" i="1436"/>
  <c r="C1388" i="1436"/>
  <c r="D1388" i="1436"/>
  <c r="E1388" i="1436"/>
  <c r="F1388" i="1436"/>
  <c r="B1389" i="1436"/>
  <c r="C1389" i="1436"/>
  <c r="D1389" i="1436"/>
  <c r="E1389" i="1436"/>
  <c r="F1389" i="1436"/>
  <c r="B1390" i="1436"/>
  <c r="C1390" i="1436"/>
  <c r="D1390" i="1436"/>
  <c r="E1390" i="1436"/>
  <c r="F1390" i="1436"/>
  <c r="B1391" i="1436"/>
  <c r="C1391" i="1436"/>
  <c r="D1391" i="1436"/>
  <c r="E1391" i="1436"/>
  <c r="F1391" i="1436"/>
  <c r="B1392" i="1436"/>
  <c r="C1392" i="1436"/>
  <c r="D1392" i="1436"/>
  <c r="E1392" i="1436"/>
  <c r="F1392" i="1436"/>
  <c r="B1393" i="1436"/>
  <c r="C1393" i="1436"/>
  <c r="D1393" i="1436"/>
  <c r="E1393" i="1436"/>
  <c r="F1393" i="1436"/>
  <c r="B1394" i="1436"/>
  <c r="C1394" i="1436"/>
  <c r="D1394" i="1436"/>
  <c r="E1394" i="1436"/>
  <c r="F1394" i="1436"/>
  <c r="B1395" i="1436"/>
  <c r="C1395" i="1436"/>
  <c r="D1395" i="1436"/>
  <c r="E1395" i="1436"/>
  <c r="F1395" i="1436"/>
  <c r="B1396" i="1436"/>
  <c r="C1396" i="1436"/>
  <c r="D1396" i="1436"/>
  <c r="E1396" i="1436"/>
  <c r="F1396" i="1436"/>
  <c r="B1397" i="1436"/>
  <c r="C1397" i="1436"/>
  <c r="D1397" i="1436"/>
  <c r="E1397" i="1436"/>
  <c r="F1397" i="1436"/>
  <c r="B1398" i="1436"/>
  <c r="C1398" i="1436"/>
  <c r="D1398" i="1436"/>
  <c r="E1398" i="1436"/>
  <c r="F1398" i="1436"/>
  <c r="B1399" i="1436"/>
  <c r="C1399" i="1436"/>
  <c r="D1399" i="1436"/>
  <c r="E1399" i="1436"/>
  <c r="F1399" i="1436"/>
  <c r="B1400" i="1436"/>
  <c r="C1400" i="1436"/>
  <c r="D1400" i="1436"/>
  <c r="E1400" i="1436"/>
  <c r="F1400" i="1436"/>
  <c r="B1401" i="1436"/>
  <c r="C1401" i="1436"/>
  <c r="D1401" i="1436"/>
  <c r="E1401" i="1436"/>
  <c r="F1401" i="1436"/>
  <c r="B1402" i="1436"/>
  <c r="C1402" i="1436"/>
  <c r="D1402" i="1436"/>
  <c r="E1402" i="1436"/>
  <c r="F1402" i="1436"/>
  <c r="B1403" i="1436"/>
  <c r="C1403" i="1436"/>
  <c r="D1403" i="1436"/>
  <c r="E1403" i="1436"/>
  <c r="F1403" i="1436"/>
  <c r="B1404" i="1436"/>
  <c r="C1404" i="1436"/>
  <c r="D1404" i="1436"/>
  <c r="E1404" i="1436"/>
  <c r="F1404" i="1436"/>
  <c r="B1405" i="1436"/>
  <c r="C1405" i="1436"/>
  <c r="D1405" i="1436"/>
  <c r="E1405" i="1436"/>
  <c r="F1405" i="1436"/>
  <c r="B1406" i="1436"/>
  <c r="C1406" i="1436"/>
  <c r="D1406" i="1436"/>
  <c r="E1406" i="1436"/>
  <c r="F1406" i="1436"/>
  <c r="B1407" i="1436"/>
  <c r="C1407" i="1436"/>
  <c r="D1407" i="1436"/>
  <c r="E1407" i="1436"/>
  <c r="F1407" i="1436"/>
  <c r="B1408" i="1436"/>
  <c r="C1408" i="1436"/>
  <c r="D1408" i="1436"/>
  <c r="E1408" i="1436"/>
  <c r="F1408" i="1436"/>
  <c r="B1409" i="1436"/>
  <c r="C1409" i="1436"/>
  <c r="D1409" i="1436"/>
  <c r="E1409" i="1436"/>
  <c r="F1409" i="1436"/>
  <c r="B1410" i="1436"/>
  <c r="C1410" i="1436"/>
  <c r="D1410" i="1436"/>
  <c r="E1410" i="1436"/>
  <c r="F1410" i="1436"/>
  <c r="B1411" i="1436"/>
  <c r="C1411" i="1436"/>
  <c r="D1411" i="1436"/>
  <c r="E1411" i="1436"/>
  <c r="F1411" i="1436"/>
  <c r="B1412" i="1436"/>
  <c r="C1412" i="1436"/>
  <c r="D1412" i="1436"/>
  <c r="E1412" i="1436"/>
  <c r="F1412" i="1436"/>
  <c r="B1413" i="1436"/>
  <c r="C1413" i="1436"/>
  <c r="D1413" i="1436"/>
  <c r="E1413" i="1436"/>
  <c r="F1413" i="1436"/>
  <c r="B1414" i="1436"/>
  <c r="C1414" i="1436"/>
  <c r="D1414" i="1436"/>
  <c r="E1414" i="1436"/>
  <c r="F1414" i="1436"/>
  <c r="B1415" i="1436"/>
  <c r="C1415" i="1436"/>
  <c r="D1415" i="1436"/>
  <c r="E1415" i="1436"/>
  <c r="F1415" i="1436"/>
  <c r="B1416" i="1436"/>
  <c r="C1416" i="1436"/>
  <c r="D1416" i="1436"/>
  <c r="E1416" i="1436"/>
  <c r="F1416" i="1436"/>
  <c r="B1417" i="1436"/>
  <c r="C1417" i="1436"/>
  <c r="D1417" i="1436"/>
  <c r="E1417" i="1436"/>
  <c r="F1417" i="1436"/>
  <c r="B1418" i="1436"/>
  <c r="C1418" i="1436"/>
  <c r="D1418" i="1436"/>
  <c r="E1418" i="1436"/>
  <c r="F1418" i="1436"/>
  <c r="B1419" i="1436"/>
  <c r="C1419" i="1436"/>
  <c r="D1419" i="1436"/>
  <c r="E1419" i="1436"/>
  <c r="F1419" i="1436"/>
  <c r="B1420" i="1436"/>
  <c r="C1420" i="1436"/>
  <c r="D1420" i="1436"/>
  <c r="E1420" i="1436"/>
  <c r="F1420" i="1436"/>
  <c r="B1421" i="1436"/>
  <c r="C1421" i="1436"/>
  <c r="D1421" i="1436"/>
  <c r="E1421" i="1436"/>
  <c r="F1421" i="1436"/>
  <c r="B1422" i="1436"/>
  <c r="C1422" i="1436"/>
  <c r="D1422" i="1436"/>
  <c r="E1422" i="1436"/>
  <c r="F1422" i="1436"/>
  <c r="B1423" i="1436"/>
  <c r="C1423" i="1436"/>
  <c r="D1423" i="1436"/>
  <c r="E1423" i="1436"/>
  <c r="F1423" i="1436"/>
  <c r="B1424" i="1436"/>
  <c r="C1424" i="1436"/>
  <c r="D1424" i="1436"/>
  <c r="E1424" i="1436"/>
  <c r="F1424" i="1436"/>
  <c r="B1425" i="1436"/>
  <c r="C1425" i="1436"/>
  <c r="D1425" i="1436"/>
  <c r="E1425" i="1436"/>
  <c r="F1425" i="1436"/>
  <c r="B1426" i="1436"/>
  <c r="C1426" i="1436"/>
  <c r="D1426" i="1436"/>
  <c r="E1426" i="1436"/>
  <c r="F1426" i="1436"/>
  <c r="B1427" i="1436"/>
  <c r="C1427" i="1436"/>
  <c r="D1427" i="1436"/>
  <c r="E1427" i="1436"/>
  <c r="F1427" i="1436"/>
  <c r="B1428" i="1436"/>
  <c r="C1428" i="1436"/>
  <c r="D1428" i="1436"/>
  <c r="E1428" i="1436"/>
  <c r="F1428" i="1436"/>
  <c r="B1429" i="1436"/>
  <c r="C1429" i="1436"/>
  <c r="D1429" i="1436"/>
  <c r="E1429" i="1436"/>
  <c r="F1429" i="1436"/>
  <c r="B1430" i="1436"/>
  <c r="C1430" i="1436"/>
  <c r="D1430" i="1436"/>
  <c r="E1430" i="1436"/>
  <c r="F1430" i="1436"/>
  <c r="B1431" i="1436"/>
  <c r="C1431" i="1436"/>
  <c r="D1431" i="1436"/>
  <c r="E1431" i="1436"/>
  <c r="F1431" i="1436"/>
  <c r="B1432" i="1436"/>
  <c r="C1432" i="1436"/>
  <c r="D1432" i="1436"/>
  <c r="E1432" i="1436"/>
  <c r="F1432" i="1436"/>
  <c r="B1433" i="1436"/>
  <c r="C1433" i="1436"/>
  <c r="D1433" i="1436"/>
  <c r="E1433" i="1436"/>
  <c r="F1433" i="1436"/>
  <c r="B1434" i="1436"/>
  <c r="C1434" i="1436"/>
  <c r="D1434" i="1436"/>
  <c r="E1434" i="1436"/>
  <c r="F1434" i="1436"/>
  <c r="B1435" i="1436"/>
  <c r="C1435" i="1436"/>
  <c r="D1435" i="1436"/>
  <c r="E1435" i="1436"/>
  <c r="F1435" i="1436"/>
  <c r="B1436" i="1436"/>
  <c r="C1436" i="1436"/>
  <c r="D1436" i="1436"/>
  <c r="E1436" i="1436"/>
  <c r="F1436" i="1436"/>
  <c r="B1437" i="1436"/>
  <c r="C1437" i="1436"/>
  <c r="D1437" i="1436"/>
  <c r="E1437" i="1436"/>
  <c r="F1437" i="1436"/>
  <c r="B1438" i="1436"/>
  <c r="C1438" i="1436"/>
  <c r="D1438" i="1436"/>
  <c r="E1438" i="1436"/>
  <c r="F1438" i="1436"/>
  <c r="B1439" i="1436"/>
  <c r="C1439" i="1436"/>
  <c r="D1439" i="1436"/>
  <c r="E1439" i="1436"/>
  <c r="F1439" i="1436"/>
  <c r="B1440" i="1436"/>
  <c r="C1440" i="1436"/>
  <c r="D1440" i="1436"/>
  <c r="E1440" i="1436"/>
  <c r="F1440" i="1436"/>
  <c r="B1441" i="1436"/>
  <c r="C1441" i="1436"/>
  <c r="D1441" i="1436"/>
  <c r="E1441" i="1436"/>
  <c r="F1441" i="1436"/>
  <c r="B1442" i="1436"/>
  <c r="C1442" i="1436"/>
  <c r="D1442" i="1436"/>
  <c r="E1442" i="1436"/>
  <c r="F1442" i="1436"/>
  <c r="B1443" i="1436"/>
  <c r="C1443" i="1436"/>
  <c r="D1443" i="1436"/>
  <c r="E1443" i="1436"/>
  <c r="F1443" i="1436"/>
  <c r="B1444" i="1436"/>
  <c r="C1444" i="1436"/>
  <c r="D1444" i="1436"/>
  <c r="E1444" i="1436"/>
  <c r="F1444" i="1436"/>
  <c r="B1445" i="1436"/>
  <c r="C1445" i="1436"/>
  <c r="D1445" i="1436"/>
  <c r="E1445" i="1436"/>
  <c r="F1445" i="1436"/>
  <c r="B1446" i="1436"/>
  <c r="C1446" i="1436"/>
  <c r="D1446" i="1436"/>
  <c r="E1446" i="1436"/>
  <c r="F1446" i="1436"/>
  <c r="B1447" i="1436"/>
  <c r="C1447" i="1436"/>
  <c r="D1447" i="1436"/>
  <c r="E1447" i="1436"/>
  <c r="F1447" i="1436"/>
  <c r="B1448" i="1436"/>
  <c r="C1448" i="1436"/>
  <c r="D1448" i="1436"/>
  <c r="E1448" i="1436"/>
  <c r="F1448" i="1436"/>
  <c r="B1449" i="1436"/>
  <c r="C1449" i="1436"/>
  <c r="D1449" i="1436"/>
  <c r="E1449" i="1436"/>
  <c r="F1449" i="1436"/>
  <c r="B1450" i="1436"/>
  <c r="C1450" i="1436"/>
  <c r="D1450" i="1436"/>
  <c r="E1450" i="1436"/>
  <c r="F1450" i="1436"/>
  <c r="B1451" i="1436"/>
  <c r="C1451" i="1436"/>
  <c r="D1451" i="1436"/>
  <c r="E1451" i="1436"/>
  <c r="F1451" i="1436"/>
  <c r="B1452" i="1436"/>
  <c r="C1452" i="1436"/>
  <c r="D1452" i="1436"/>
  <c r="E1452" i="1436"/>
  <c r="F1452" i="1436"/>
  <c r="B1453" i="1436"/>
  <c r="C1453" i="1436"/>
  <c r="D1453" i="1436"/>
  <c r="E1453" i="1436"/>
  <c r="F1453" i="1436"/>
  <c r="B1454" i="1436"/>
  <c r="C1454" i="1436"/>
  <c r="D1454" i="1436"/>
  <c r="E1454" i="1436"/>
  <c r="F1454" i="1436"/>
  <c r="B1455" i="1436"/>
  <c r="C1455" i="1436"/>
  <c r="D1455" i="1436"/>
  <c r="E1455" i="1436"/>
  <c r="F1455" i="1436"/>
  <c r="B1456" i="1436"/>
  <c r="C1456" i="1436"/>
  <c r="D1456" i="1436"/>
  <c r="E1456" i="1436"/>
  <c r="F1456" i="1436"/>
  <c r="B1457" i="1436"/>
  <c r="C1457" i="1436"/>
  <c r="D1457" i="1436"/>
  <c r="E1457" i="1436"/>
  <c r="F1457" i="1436"/>
  <c r="B1458" i="1436"/>
  <c r="C1458" i="1436"/>
  <c r="D1458" i="1436"/>
  <c r="E1458" i="1436"/>
  <c r="F1458" i="1436"/>
  <c r="B1459" i="1436"/>
  <c r="C1459" i="1436"/>
  <c r="D1459" i="1436"/>
  <c r="E1459" i="1436"/>
  <c r="F1459" i="1436"/>
  <c r="B1460" i="1436"/>
  <c r="C1460" i="1436"/>
  <c r="D1460" i="1436"/>
  <c r="E1460" i="1436"/>
  <c r="F1460" i="1436"/>
  <c r="B1461" i="1436"/>
  <c r="C1461" i="1436"/>
  <c r="D1461" i="1436"/>
  <c r="E1461" i="1436"/>
  <c r="F1461" i="1436"/>
  <c r="B1462" i="1436"/>
  <c r="C1462" i="1436"/>
  <c r="D1462" i="1436"/>
  <c r="E1462" i="1436"/>
  <c r="F1462" i="1436"/>
  <c r="B1463" i="1436"/>
  <c r="C1463" i="1436"/>
  <c r="D1463" i="1436"/>
  <c r="E1463" i="1436"/>
  <c r="F1463" i="1436"/>
  <c r="B1464" i="1436"/>
  <c r="C1464" i="1436"/>
  <c r="D1464" i="1436"/>
  <c r="E1464" i="1436"/>
  <c r="F1464" i="1436"/>
  <c r="B1465" i="1436"/>
  <c r="C1465" i="1436"/>
  <c r="D1465" i="1436"/>
  <c r="E1465" i="1436"/>
  <c r="F1465" i="1436"/>
  <c r="B1466" i="1436"/>
  <c r="C1466" i="1436"/>
  <c r="D1466" i="1436"/>
  <c r="E1466" i="1436"/>
  <c r="F1466" i="1436"/>
  <c r="B1467" i="1436"/>
  <c r="C1467" i="1436"/>
  <c r="D1467" i="1436"/>
  <c r="E1467" i="1436"/>
  <c r="F1467" i="1436"/>
  <c r="B1468" i="1436"/>
  <c r="C1468" i="1436"/>
  <c r="D1468" i="1436"/>
  <c r="E1468" i="1436"/>
  <c r="F1468" i="1436"/>
  <c r="B1469" i="1436"/>
  <c r="C1469" i="1436"/>
  <c r="D1469" i="1436"/>
  <c r="E1469" i="1436"/>
  <c r="F1469" i="1436"/>
  <c r="B1470" i="1436"/>
  <c r="C1470" i="1436"/>
  <c r="D1470" i="1436"/>
  <c r="E1470" i="1436"/>
  <c r="F1470" i="1436"/>
  <c r="B1471" i="1436"/>
  <c r="C1471" i="1436"/>
  <c r="D1471" i="1436"/>
  <c r="E1471" i="1436"/>
  <c r="F1471" i="1436"/>
  <c r="B1472" i="1436"/>
  <c r="C1472" i="1436"/>
  <c r="D1472" i="1436"/>
  <c r="E1472" i="1436"/>
  <c r="F1472" i="1436"/>
  <c r="B1473" i="1436"/>
  <c r="C1473" i="1436"/>
  <c r="D1473" i="1436"/>
  <c r="E1473" i="1436"/>
  <c r="F1473" i="1436"/>
  <c r="B1474" i="1436"/>
  <c r="C1474" i="1436"/>
  <c r="D1474" i="1436"/>
  <c r="E1474" i="1436"/>
  <c r="F1474" i="1436"/>
  <c r="B1475" i="1436"/>
  <c r="C1475" i="1436"/>
  <c r="D1475" i="1436"/>
  <c r="E1475" i="1436"/>
  <c r="F1475" i="1436"/>
  <c r="B1476" i="1436"/>
  <c r="C1476" i="1436"/>
  <c r="D1476" i="1436"/>
  <c r="E1476" i="1436"/>
  <c r="F1476" i="1436"/>
  <c r="B1477" i="1436"/>
  <c r="C1477" i="1436"/>
  <c r="D1477" i="1436"/>
  <c r="E1477" i="1436"/>
  <c r="F1477" i="1436"/>
  <c r="B1478" i="1436"/>
  <c r="C1478" i="1436"/>
  <c r="D1478" i="1436"/>
  <c r="E1478" i="1436"/>
  <c r="F1478" i="1436"/>
  <c r="B1479" i="1436"/>
  <c r="C1479" i="1436"/>
  <c r="D1479" i="1436"/>
  <c r="E1479" i="1436"/>
  <c r="F1479" i="1436"/>
  <c r="B1480" i="1436"/>
  <c r="C1480" i="1436"/>
  <c r="D1480" i="1436"/>
  <c r="E1480" i="1436"/>
  <c r="F1480" i="1436"/>
  <c r="B1481" i="1436"/>
  <c r="C1481" i="1436"/>
  <c r="D1481" i="1436"/>
  <c r="E1481" i="1436"/>
  <c r="F1481" i="1436"/>
  <c r="B1482" i="1436"/>
  <c r="C1482" i="1436"/>
  <c r="D1482" i="1436"/>
  <c r="E1482" i="1436"/>
  <c r="F1482" i="1436"/>
  <c r="B1483" i="1436"/>
  <c r="C1483" i="1436"/>
  <c r="D1483" i="1436"/>
  <c r="E1483" i="1436"/>
  <c r="F1483" i="1436"/>
  <c r="B1484" i="1436"/>
  <c r="C1484" i="1436"/>
  <c r="D1484" i="1436"/>
  <c r="E1484" i="1436"/>
  <c r="F1484" i="1436"/>
  <c r="B1485" i="1436"/>
  <c r="C1485" i="1436"/>
  <c r="D1485" i="1436"/>
  <c r="E1485" i="1436"/>
  <c r="F1485" i="1436"/>
  <c r="B1486" i="1436"/>
  <c r="C1486" i="1436"/>
  <c r="D1486" i="1436"/>
  <c r="E1486" i="1436"/>
  <c r="F1486" i="1436"/>
  <c r="B1487" i="1436"/>
  <c r="C1487" i="1436"/>
  <c r="D1487" i="1436"/>
  <c r="E1487" i="1436"/>
  <c r="F1487" i="1436"/>
  <c r="B1488" i="1436"/>
  <c r="C1488" i="1436"/>
  <c r="D1488" i="1436"/>
  <c r="E1488" i="1436"/>
  <c r="F1488" i="1436"/>
  <c r="B1489" i="1436"/>
  <c r="C1489" i="1436"/>
  <c r="D1489" i="1436"/>
  <c r="E1489" i="1436"/>
  <c r="F1489" i="1436"/>
  <c r="B1490" i="1436"/>
  <c r="C1490" i="1436"/>
  <c r="D1490" i="1436"/>
  <c r="E1490" i="1436"/>
  <c r="F1490" i="1436"/>
  <c r="B1491" i="1436"/>
  <c r="C1491" i="1436"/>
  <c r="D1491" i="1436"/>
  <c r="E1491" i="1436"/>
  <c r="F1491" i="1436"/>
  <c r="B1492" i="1436"/>
  <c r="C1492" i="1436"/>
  <c r="D1492" i="1436"/>
  <c r="E1492" i="1436"/>
  <c r="F1492" i="1436"/>
  <c r="B1493" i="1436"/>
  <c r="C1493" i="1436"/>
  <c r="D1493" i="1436"/>
  <c r="E1493" i="1436"/>
  <c r="F1493" i="1436"/>
  <c r="B1494" i="1436"/>
  <c r="C1494" i="1436"/>
  <c r="D1494" i="1436"/>
  <c r="E1494" i="1436"/>
  <c r="F1494" i="1436"/>
  <c r="B1495" i="1436"/>
  <c r="C1495" i="1436"/>
  <c r="D1495" i="1436"/>
  <c r="E1495" i="1436"/>
  <c r="F1495" i="1436"/>
  <c r="B1496" i="1436"/>
  <c r="C1496" i="1436"/>
  <c r="D1496" i="1436"/>
  <c r="E1496" i="1436"/>
  <c r="F1496" i="1436"/>
  <c r="B1497" i="1436"/>
  <c r="C1497" i="1436"/>
  <c r="D1497" i="1436"/>
  <c r="E1497" i="1436"/>
  <c r="F1497" i="1436"/>
  <c r="B1498" i="1436"/>
  <c r="C1498" i="1436"/>
  <c r="D1498" i="1436"/>
  <c r="E1498" i="1436"/>
  <c r="F1498" i="1436"/>
  <c r="B1499" i="1436"/>
  <c r="C1499" i="1436"/>
  <c r="D1499" i="1436"/>
  <c r="E1499" i="1436"/>
  <c r="F1499" i="1436"/>
  <c r="B1500" i="1436"/>
  <c r="C1500" i="1436"/>
  <c r="D1500" i="1436"/>
  <c r="E1500" i="1436"/>
  <c r="F1500" i="1436"/>
  <c r="B1501" i="1436"/>
  <c r="C1501" i="1436"/>
  <c r="D1501" i="1436"/>
  <c r="E1501" i="1436"/>
  <c r="F1501" i="1436"/>
  <c r="B1502" i="1436"/>
  <c r="C1502" i="1436"/>
  <c r="D1502" i="1436"/>
  <c r="E1502" i="1436"/>
  <c r="F1502" i="1436"/>
  <c r="B1503" i="1436"/>
  <c r="C1503" i="1436"/>
  <c r="D1503" i="1436"/>
  <c r="E1503" i="1436"/>
  <c r="F1503" i="1436"/>
  <c r="B1504" i="1436"/>
  <c r="C1504" i="1436"/>
  <c r="D1504" i="1436"/>
  <c r="E1504" i="1436"/>
  <c r="F1504" i="1436"/>
  <c r="B1505" i="1436"/>
  <c r="C1505" i="1436"/>
  <c r="D1505" i="1436"/>
  <c r="E1505" i="1436"/>
  <c r="F1505" i="1436"/>
  <c r="B1506" i="1436"/>
  <c r="C1506" i="1436"/>
  <c r="D1506" i="1436"/>
  <c r="E1506" i="1436"/>
  <c r="F1506" i="1436"/>
  <c r="B1507" i="1436"/>
  <c r="C1507" i="1436"/>
  <c r="D1507" i="1436"/>
  <c r="E1507" i="1436"/>
  <c r="F1507" i="1436"/>
  <c r="B1508" i="1436"/>
  <c r="C1508" i="1436"/>
  <c r="D1508" i="1436"/>
  <c r="E1508" i="1436"/>
  <c r="F1508" i="1436"/>
  <c r="B1509" i="1436"/>
  <c r="C1509" i="1436"/>
  <c r="D1509" i="1436"/>
  <c r="E1509" i="1436"/>
  <c r="F1509" i="1436"/>
  <c r="B1510" i="1436"/>
  <c r="C1510" i="1436"/>
  <c r="D1510" i="1436"/>
  <c r="E1510" i="1436"/>
  <c r="F1510" i="1436"/>
  <c r="B1511" i="1436"/>
  <c r="C1511" i="1436"/>
  <c r="D1511" i="1436"/>
  <c r="E1511" i="1436"/>
  <c r="F1511" i="1436"/>
  <c r="B1512" i="1436"/>
  <c r="C1512" i="1436"/>
  <c r="D1512" i="1436"/>
  <c r="E1512" i="1436"/>
  <c r="F1512" i="1436"/>
  <c r="B5" i="1"/>
  <c r="B8" i="1"/>
  <c r="B9" i="1"/>
  <c r="B10" i="1"/>
  <c r="B17" i="1"/>
  <c r="E17" i="1"/>
  <c r="B21" i="1"/>
  <c r="E21" i="1"/>
  <c r="B24" i="1"/>
  <c r="B25" i="1"/>
  <c r="E25" i="1"/>
  <c r="F25" i="1"/>
</calcChain>
</file>

<file path=xl/sharedStrings.xml><?xml version="1.0" encoding="utf-8"?>
<sst xmlns="http://schemas.openxmlformats.org/spreadsheetml/2006/main" count="85" uniqueCount="62">
  <si>
    <t>£/MWh</t>
  </si>
  <si>
    <t>Error</t>
  </si>
  <si>
    <t>Error^2</t>
  </si>
  <si>
    <t>s</t>
  </si>
  <si>
    <t>m</t>
  </si>
  <si>
    <t>Lognormal Stdev</t>
  </si>
  <si>
    <t>Lognormal Mean</t>
  </si>
  <si>
    <t>Raw Stdev</t>
  </si>
  <si>
    <t>Raw Mean</t>
  </si>
  <si>
    <t>P</t>
  </si>
  <si>
    <t>ln(P)</t>
  </si>
  <si>
    <t>LogNormal</t>
  </si>
  <si>
    <t>Today</t>
  </si>
  <si>
    <t>Assumed Volatility</t>
  </si>
  <si>
    <t>Time Horizon (Years)</t>
  </si>
  <si>
    <t>Current Forward Price (£/MWh)</t>
  </si>
  <si>
    <t>Below</t>
  </si>
  <si>
    <t>Above</t>
  </si>
  <si>
    <t>LowEst</t>
  </si>
  <si>
    <t>HighEst</t>
  </si>
  <si>
    <t>Lognormal</t>
  </si>
  <si>
    <t>Normal Centre</t>
  </si>
  <si>
    <t>Median of</t>
  </si>
  <si>
    <t>Price</t>
  </si>
  <si>
    <t>Mean</t>
  </si>
  <si>
    <t>Stdev</t>
  </si>
  <si>
    <t>Power Price</t>
  </si>
  <si>
    <t>Results</t>
  </si>
  <si>
    <t>Volatility</t>
  </si>
  <si>
    <t>C Normal</t>
  </si>
  <si>
    <t>USE THIS VOLATILITY NUMBER</t>
  </si>
  <si>
    <t>Arb C Prob</t>
  </si>
  <si>
    <t>Arb Prob Dens</t>
  </si>
  <si>
    <t>Point</t>
  </si>
  <si>
    <t>LogNorm</t>
  </si>
  <si>
    <t xml:space="preserve">SPANISH POWER SWAP PRICE DISTRIBUTION </t>
  </si>
  <si>
    <t>LOGNORMAL TO NORMAL</t>
  </si>
  <si>
    <t>ExchangeRate</t>
  </si>
  <si>
    <t>IntRate</t>
  </si>
  <si>
    <t>OptionPrice (Eu)</t>
  </si>
  <si>
    <t>OptionPrice (Pta)</t>
  </si>
  <si>
    <t>Volume (MW)</t>
  </si>
  <si>
    <t>Hours</t>
  </si>
  <si>
    <t>Underlying (Pta/kWh)</t>
  </si>
  <si>
    <t>Strike (Pta)</t>
  </si>
  <si>
    <t>kWh</t>
  </si>
  <si>
    <t>(Pta/kWh)</t>
  </si>
  <si>
    <t>Type</t>
  </si>
  <si>
    <t>TheoPrice</t>
  </si>
  <si>
    <t>TheoDelta</t>
  </si>
  <si>
    <t>TradeDays</t>
  </si>
  <si>
    <t>BASICS</t>
  </si>
  <si>
    <t>OPTION PRICING</t>
  </si>
  <si>
    <t>SetPrice (AveToDate)</t>
  </si>
  <si>
    <t>AveStartDate</t>
  </si>
  <si>
    <t>AveEndDate</t>
  </si>
  <si>
    <t>ValueDate</t>
  </si>
  <si>
    <t>ExpiryDays</t>
  </si>
  <si>
    <t>SPANISH ASIAN OPTION PRICING</t>
  </si>
  <si>
    <t>IMPLIED VOLATILITY</t>
  </si>
  <si>
    <t>ImpliedVolatility</t>
  </si>
  <si>
    <t>MarketPrice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</si>
</sst>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0.000"/>
    <numFmt numFmtId="183" formatCode="0.0000"/>
    <numFmt numFmtId="184" formatCode="#,##0.000"/>
    <numFmt numFmtId="185" formatCode="#,##0.0"/>
    <numFmt numFmtId="186" formatCode="0.0"/>
    <numFmt numFmtId="193" formatCode="0.0%"/>
  </numFmts>
  <fonts count="11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Symbol"/>
      <family val="1"/>
      <charset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56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b/>
      <sz val="11"/>
      <color indexed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86" fontId="0" fillId="0" borderId="11" xfId="0" applyNumberFormat="1" applyBorder="1" applyAlignment="1">
      <alignment horizontal="center"/>
    </xf>
    <xf numFmtId="179" fontId="0" fillId="0" borderId="11" xfId="0" applyNumberFormat="1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86" fontId="0" fillId="0" borderId="0" xfId="0" applyNumberFormat="1" applyBorder="1" applyAlignment="1">
      <alignment horizontal="center"/>
    </xf>
    <xf numFmtId="183" fontId="0" fillId="0" borderId="4" xfId="0" applyNumberFormat="1" applyBorder="1" applyAlignment="1">
      <alignment horizontal="center"/>
    </xf>
    <xf numFmtId="183" fontId="0" fillId="0" borderId="5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10" fontId="5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93" fontId="5" fillId="0" borderId="11" xfId="0" applyNumberFormat="1" applyFont="1" applyBorder="1" applyAlignment="1">
      <alignment horizontal="center"/>
    </xf>
    <xf numFmtId="193" fontId="4" fillId="0" borderId="11" xfId="0" applyNumberFormat="1" applyFont="1" applyBorder="1" applyAlignment="1">
      <alignment horizontal="center"/>
    </xf>
    <xf numFmtId="183" fontId="2" fillId="0" borderId="11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12" xfId="0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83" fontId="4" fillId="0" borderId="0" xfId="0" applyNumberFormat="1" applyFont="1" applyBorder="1" applyAlignment="1">
      <alignment horizontal="center"/>
    </xf>
    <xf numFmtId="193" fontId="4" fillId="0" borderId="4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93" fontId="4" fillId="0" borderId="5" xfId="0" applyNumberFormat="1" applyFont="1" applyBorder="1" applyAlignment="1">
      <alignment horizontal="center"/>
    </xf>
    <xf numFmtId="193" fontId="4" fillId="0" borderId="0" xfId="0" applyNumberFormat="1" applyFont="1" applyBorder="1" applyAlignment="1">
      <alignment horizontal="center"/>
    </xf>
    <xf numFmtId="193" fontId="4" fillId="0" borderId="14" xfId="0" applyNumberFormat="1" applyFont="1" applyBorder="1" applyAlignment="1">
      <alignment horizontal="center"/>
    </xf>
    <xf numFmtId="193" fontId="4" fillId="0" borderId="9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4" fillId="0" borderId="10" xfId="1" applyNumberFormat="1" applyFont="1" applyBorder="1" applyAlignment="1">
      <alignment horizontal="center"/>
    </xf>
    <xf numFmtId="10" fontId="4" fillId="0" borderId="13" xfId="1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193" fontId="4" fillId="0" borderId="15" xfId="0" applyNumberFormat="1" applyFont="1" applyBorder="1" applyAlignment="1">
      <alignment horizontal="center"/>
    </xf>
    <xf numFmtId="183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83" fontId="6" fillId="0" borderId="1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0" fontId="4" fillId="0" borderId="11" xfId="0" applyNumberFormat="1" applyFont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183" fontId="4" fillId="0" borderId="2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9" fontId="6" fillId="0" borderId="11" xfId="0" applyNumberFormat="1" applyFont="1" applyBorder="1" applyAlignment="1">
      <alignment horizontal="center"/>
    </xf>
    <xf numFmtId="10" fontId="6" fillId="0" borderId="3" xfId="1" applyNumberFormat="1" applyFont="1" applyBorder="1" applyAlignment="1">
      <alignment horizontal="center"/>
    </xf>
    <xf numFmtId="183" fontId="0" fillId="0" borderId="0" xfId="0" applyNumberFormat="1" applyAlignment="1">
      <alignment horizontal="center"/>
    </xf>
    <xf numFmtId="193" fontId="0" fillId="0" borderId="0" xfId="1" applyNumberFormat="1" applyFont="1" applyAlignment="1">
      <alignment horizontal="center"/>
    </xf>
    <xf numFmtId="2" fontId="5" fillId="0" borderId="1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0" fontId="4" fillId="0" borderId="1" xfId="0" applyFont="1" applyBorder="1"/>
    <xf numFmtId="3" fontId="0" fillId="0" borderId="3" xfId="0" applyNumberFormat="1" applyBorder="1" applyAlignment="1">
      <alignment horizontal="center"/>
    </xf>
    <xf numFmtId="0" fontId="0" fillId="0" borderId="1" xfId="0" applyBorder="1"/>
    <xf numFmtId="0" fontId="0" fillId="0" borderId="12" xfId="0" applyBorder="1"/>
    <xf numFmtId="3" fontId="0" fillId="0" borderId="13" xfId="0" applyNumberFormat="1" applyBorder="1" applyAlignment="1">
      <alignment horizontal="center"/>
    </xf>
    <xf numFmtId="0" fontId="0" fillId="0" borderId="6" xfId="0" applyBorder="1"/>
    <xf numFmtId="3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185" fontId="0" fillId="0" borderId="7" xfId="0" applyNumberFormat="1" applyBorder="1" applyAlignment="1">
      <alignment horizontal="center"/>
    </xf>
    <xf numFmtId="15" fontId="0" fillId="0" borderId="7" xfId="1" applyNumberFormat="1" applyFont="1" applyBorder="1" applyAlignment="1">
      <alignment horizontal="center"/>
    </xf>
    <xf numFmtId="0" fontId="4" fillId="0" borderId="12" xfId="0" applyFont="1" applyBorder="1"/>
    <xf numFmtId="0" fontId="2" fillId="0" borderId="12" xfId="0" applyFont="1" applyBorder="1"/>
    <xf numFmtId="15" fontId="0" fillId="0" borderId="13" xfId="0" applyNumberForma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2" fontId="0" fillId="0" borderId="0" xfId="0" applyNumberFormat="1"/>
    <xf numFmtId="3" fontId="0" fillId="0" borderId="2" xfId="0" applyNumberFormat="1" applyBorder="1" applyAlignment="1">
      <alignment horizontal="center"/>
    </xf>
    <xf numFmtId="0" fontId="0" fillId="0" borderId="3" xfId="0" applyBorder="1"/>
    <xf numFmtId="3" fontId="7" fillId="0" borderId="13" xfId="0" applyNumberFormat="1" applyFont="1" applyBorder="1" applyAlignment="1">
      <alignment horizontal="center"/>
    </xf>
    <xf numFmtId="193" fontId="7" fillId="0" borderId="11" xfId="1" applyNumberFormat="1" applyFont="1" applyBorder="1" applyAlignment="1">
      <alignment horizontal="center"/>
    </xf>
    <xf numFmtId="184" fontId="8" fillId="0" borderId="3" xfId="0" applyNumberFormat="1" applyFont="1" applyBorder="1" applyAlignment="1">
      <alignment horizontal="center"/>
    </xf>
    <xf numFmtId="0" fontId="0" fillId="0" borderId="11" xfId="0" applyBorder="1"/>
    <xf numFmtId="193" fontId="5" fillId="0" borderId="0" xfId="0" applyNumberFormat="1" applyFont="1" applyBorder="1" applyAlignment="1">
      <alignment horizontal="center"/>
    </xf>
    <xf numFmtId="193" fontId="9" fillId="0" borderId="0" xfId="0" applyNumberFormat="1" applyFont="1" applyBorder="1" applyAlignment="1">
      <alignment horizontal="center"/>
    </xf>
    <xf numFmtId="184" fontId="2" fillId="0" borderId="3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84" fontId="2" fillId="0" borderId="3" xfId="0" applyNumberFormat="1" applyFont="1" applyFill="1" applyBorder="1" applyAlignment="1">
      <alignment horizontal="center"/>
    </xf>
    <xf numFmtId="0" fontId="10" fillId="0" borderId="1" xfId="0" applyFont="1" applyBorder="1"/>
    <xf numFmtId="193" fontId="10" fillId="0" borderId="3" xfId="1" applyNumberFormat="1" applyFont="1" applyBorder="1" applyAlignment="1">
      <alignment horizontal="center"/>
    </xf>
    <xf numFmtId="0" fontId="10" fillId="0" borderId="12" xfId="0" applyFont="1" applyBorder="1"/>
    <xf numFmtId="184" fontId="8" fillId="0" borderId="4" xfId="0" applyNumberFormat="1" applyFont="1" applyBorder="1" applyAlignment="1">
      <alignment horizontal="center"/>
    </xf>
    <xf numFmtId="0" fontId="10" fillId="0" borderId="8" xfId="0" applyFont="1" applyBorder="1"/>
    <xf numFmtId="184" fontId="8" fillId="0" borderId="5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03384474818659"/>
          <c:y val="0.28165961385771016"/>
          <c:w val="0.6498323175524755"/>
          <c:h val="0.54585196484052356"/>
        </c:manualLayout>
      </c:layout>
      <c:scatterChart>
        <c:scatterStyle val="smoothMarker"/>
        <c:varyColors val="0"/>
        <c:ser>
          <c:idx val="0"/>
          <c:order val="0"/>
          <c:tx>
            <c:v>Arbitrary Cumulative Distn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Arbitrary!$D$10:$D$28</c:f>
              <c:numCache>
                <c:formatCode>0.0%</c:formatCode>
                <c:ptCount val="19"/>
                <c:pt idx="7">
                  <c:v>0.05</c:v>
                </c:pt>
                <c:pt idx="8">
                  <c:v>0.2</c:v>
                </c:pt>
                <c:pt idx="9">
                  <c:v>0.5</c:v>
                </c:pt>
                <c:pt idx="10">
                  <c:v>0.65</c:v>
                </c:pt>
                <c:pt idx="11">
                  <c:v>0.8</c:v>
                </c:pt>
                <c:pt idx="12">
                  <c:v>0.9</c:v>
                </c:pt>
                <c:pt idx="1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2-4AA5-9F28-DCBDDBF779F1}"/>
            </c:ext>
          </c:extLst>
        </c:ser>
        <c:ser>
          <c:idx val="2"/>
          <c:order val="1"/>
          <c:tx>
            <c:v>Normal Cumulative Distn</c:v>
          </c:tx>
          <c:spPr>
            <a:ln w="25400">
              <a:solidFill>
                <a:srgbClr val="808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FF"/>
              </a:solidFill>
              <a:ln>
                <a:solidFill>
                  <a:srgbClr val="8080FF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Arbitrary!$E$10:$E$28</c:f>
              <c:numCache>
                <c:formatCode>0.00%</c:formatCode>
                <c:ptCount val="19"/>
                <c:pt idx="0">
                  <c:v>2.8273183794169654E-10</c:v>
                </c:pt>
                <c:pt idx="1">
                  <c:v>2.8273183794169654E-10</c:v>
                </c:pt>
                <c:pt idx="2">
                  <c:v>2.8273183794169654E-10</c:v>
                </c:pt>
                <c:pt idx="3">
                  <c:v>2.8273183794169654E-10</c:v>
                </c:pt>
                <c:pt idx="4">
                  <c:v>2.8273183794169654E-10</c:v>
                </c:pt>
                <c:pt idx="5">
                  <c:v>2.8273183794169654E-10</c:v>
                </c:pt>
                <c:pt idx="6">
                  <c:v>2.8273183794169654E-10</c:v>
                </c:pt>
                <c:pt idx="7">
                  <c:v>9.3069867086002844E-2</c:v>
                </c:pt>
                <c:pt idx="8">
                  <c:v>0.32232587530466272</c:v>
                </c:pt>
                <c:pt idx="9">
                  <c:v>0.37534699848760011</c:v>
                </c:pt>
                <c:pt idx="10">
                  <c:v>0.6011002268270994</c:v>
                </c:pt>
                <c:pt idx="11">
                  <c:v>0.83487164038893258</c:v>
                </c:pt>
                <c:pt idx="12">
                  <c:v>0.95458140890223864</c:v>
                </c:pt>
                <c:pt idx="13">
                  <c:v>0.96670851495545174</c:v>
                </c:pt>
                <c:pt idx="14">
                  <c:v>2.8273183794169654E-10</c:v>
                </c:pt>
                <c:pt idx="15">
                  <c:v>2.8273183794169654E-10</c:v>
                </c:pt>
                <c:pt idx="16">
                  <c:v>2.8273183794169654E-10</c:v>
                </c:pt>
                <c:pt idx="17">
                  <c:v>2.8273183794169654E-10</c:v>
                </c:pt>
                <c:pt idx="18">
                  <c:v>2.8273183794169654E-10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2-4AA5-9F28-DCBDDBF7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0088"/>
        <c:axId val="1"/>
      </c:scatterChart>
      <c:scatterChart>
        <c:scatterStyle val="lineMarker"/>
        <c:varyColors val="0"/>
        <c:ser>
          <c:idx val="3"/>
          <c:order val="2"/>
          <c:tx>
            <c:v>Arbitrary Density Distribution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Arbitrary!$C$10:$C$28</c:f>
              <c:numCache>
                <c:formatCode>0.0%</c:formatCode>
                <c:ptCount val="19"/>
                <c:pt idx="7">
                  <c:v>0.05</c:v>
                </c:pt>
                <c:pt idx="8">
                  <c:v>0.2</c:v>
                </c:pt>
                <c:pt idx="9">
                  <c:v>0.5</c:v>
                </c:pt>
                <c:pt idx="10">
                  <c:v>0.35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2-4AA5-9F28-DCBDDBF7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81160088"/>
        <c:scaling>
          <c:orientation val="minMax"/>
          <c:max val="7"/>
          <c:min val="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</a:t>
                </a:r>
              </a:p>
            </c:rich>
          </c:tx>
          <c:layout>
            <c:manualLayout>
              <c:xMode val="edge"/>
              <c:yMode val="edge"/>
              <c:x val="0.39562330213686969"/>
              <c:y val="0.908297669494631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.10000000000000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187775474668658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60088"/>
        <c:crosses val="autoZero"/>
        <c:crossBetween val="midCat"/>
        <c:majorUnit val="0.1"/>
      </c:valAx>
      <c:valAx>
        <c:axId val="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0.91582585686151974"/>
              <c:y val="0.4759829133409365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4.3771088747057922E-2"/>
          <c:y val="5.8952012202776544E-2"/>
          <c:w val="0.9461289183017908"/>
          <c:h val="0.11572061654619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26196234738281"/>
          <c:y val="3.15236696889962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0785531927546"/>
          <c:y val="0.15411571847953709"/>
          <c:w val="0.85248945596484704"/>
          <c:h val="0.73555229274324518"/>
        </c:manualLayout>
      </c:layout>
      <c:scatterChart>
        <c:scatterStyle val="lineMarker"/>
        <c:varyColors val="0"/>
        <c:ser>
          <c:idx val="2"/>
          <c:order val="0"/>
          <c:tx>
            <c:strRef>
              <c:f>Distributions!#REF!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7-4EB1-8336-0F351289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6576"/>
        <c:axId val="1"/>
      </c:scatterChart>
      <c:valAx>
        <c:axId val="18130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6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322645067770146"/>
          <c:y val="0.29071828713185399"/>
          <c:w val="0.16295070083835106"/>
          <c:h val="4.37828745680503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66768555048"/>
          <c:y val="6.8493216132980803E-2"/>
          <c:w val="0.81410336039945208"/>
          <c:h val="0.81017689940154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Distributions!$C$11</c:f>
              <c:strCache>
                <c:ptCount val="1"/>
                <c:pt idx="0">
                  <c:v>LogNormal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Distributions!$C$12:$C$1412</c:f>
              <c:numCache>
                <c:formatCode>General</c:formatCode>
                <c:ptCount val="1401"/>
                <c:pt idx="0">
                  <c:v>0</c:v>
                </c:pt>
                <c:pt idx="1">
                  <c:v>2.0993384666456105E-164</c:v>
                </c:pt>
                <c:pt idx="2">
                  <c:v>3.4537037918845824E-117</c:v>
                </c:pt>
                <c:pt idx="3">
                  <c:v>2.8366986095563518E-93</c:v>
                </c:pt>
                <c:pt idx="4">
                  <c:v>5.7784391464990177E-78</c:v>
                </c:pt>
                <c:pt idx="5">
                  <c:v>4.8782086273564032E-67</c:v>
                </c:pt>
                <c:pt idx="6">
                  <c:v>1.0021257674361969E-58</c:v>
                </c:pt>
                <c:pt idx="7">
                  <c:v>3.9605177781514225E-52</c:v>
                </c:pt>
                <c:pt idx="8">
                  <c:v>9.8323840441592318E-47</c:v>
                </c:pt>
                <c:pt idx="9">
                  <c:v>3.1995627464640872E-42</c:v>
                </c:pt>
                <c:pt idx="10">
                  <c:v>2.2184075047499615E-38</c:v>
                </c:pt>
                <c:pt idx="11">
                  <c:v>4.5868749860778315E-35</c:v>
                </c:pt>
                <c:pt idx="12">
                  <c:v>3.6004277083443223E-32</c:v>
                </c:pt>
                <c:pt idx="13">
                  <c:v>1.2826976203907086E-29</c:v>
                </c:pt>
                <c:pt idx="14">
                  <c:v>2.3750513569528393E-27</c:v>
                </c:pt>
                <c:pt idx="15">
                  <c:v>2.5385673250877114E-25</c:v>
                </c:pt>
                <c:pt idx="16">
                  <c:v>1.7014921721526434E-23</c:v>
                </c:pt>
                <c:pt idx="17">
                  <c:v>7.6419521603924938E-22</c:v>
                </c:pt>
                <c:pt idx="18">
                  <c:v>2.4272028556826701E-20</c:v>
                </c:pt>
                <c:pt idx="19">
                  <c:v>5.6985255945944869E-19</c:v>
                </c:pt>
                <c:pt idx="20">
                  <c:v>1.0259946928732268E-17</c:v>
                </c:pt>
                <c:pt idx="21">
                  <c:v>1.4609918895062278E-16</c:v>
                </c:pt>
                <c:pt idx="22">
                  <c:v>1.688882429896114E-15</c:v>
                </c:pt>
                <c:pt idx="23">
                  <c:v>1.6205282524456135E-14</c:v>
                </c:pt>
                <c:pt idx="24">
                  <c:v>1.3155543475153284E-13</c:v>
                </c:pt>
                <c:pt idx="25">
                  <c:v>9.1858131795294389E-13</c:v>
                </c:pt>
                <c:pt idx="26">
                  <c:v>5.5963757864202539E-12</c:v>
                </c:pt>
                <c:pt idx="27">
                  <c:v>3.012414786373738E-11</c:v>
                </c:pt>
                <c:pt idx="28">
                  <c:v>1.4484945839720554E-10</c:v>
                </c:pt>
                <c:pt idx="29">
                  <c:v>6.2824105874151342E-10</c:v>
                </c:pt>
                <c:pt idx="30">
                  <c:v>2.4789972848547256E-9</c:v>
                </c:pt>
                <c:pt idx="31">
                  <c:v>8.9678195089127536E-9</c:v>
                </c:pt>
                <c:pt idx="32">
                  <c:v>2.9944971923321388E-8</c:v>
                </c:pt>
                <c:pt idx="33">
                  <c:v>9.2863301803704984E-8</c:v>
                </c:pt>
                <c:pt idx="34">
                  <c:v>2.6892799573482807E-7</c:v>
                </c:pt>
                <c:pt idx="35">
                  <c:v>7.308924203189565E-7</c:v>
                </c:pt>
                <c:pt idx="36">
                  <c:v>1.8725971152628795E-6</c:v>
                </c:pt>
                <c:pt idx="37">
                  <c:v>4.5412471952575565E-6</c:v>
                </c:pt>
                <c:pt idx="38">
                  <c:v>1.0462895365704185E-5</c:v>
                </c:pt>
                <c:pt idx="39">
                  <c:v>2.2979382062665364E-5</c:v>
                </c:pt>
                <c:pt idx="40">
                  <c:v>4.8258268519573504E-5</c:v>
                </c:pt>
                <c:pt idx="41">
                  <c:v>9.7179868590415073E-5</c:v>
                </c:pt>
                <c:pt idx="42">
                  <c:v>1.8813744961131815E-4</c:v>
                </c:pt>
                <c:pt idx="43">
                  <c:v>3.5099512622314342E-4</c:v>
                </c:pt>
                <c:pt idx="44">
                  <c:v>6.3241878891295942E-4</c:v>
                </c:pt>
                <c:pt idx="45">
                  <c:v>1.1027160735560166E-3</c:v>
                </c:pt>
                <c:pt idx="46">
                  <c:v>1.8641844024327881E-3</c:v>
                </c:pt>
                <c:pt idx="47">
                  <c:v>3.0607723515545834E-3</c:v>
                </c:pt>
                <c:pt idx="48">
                  <c:v>4.888620512372069E-3</c:v>
                </c:pt>
                <c:pt idx="49">
                  <c:v>7.6067863381860329E-3</c:v>
                </c:pt>
                <c:pt idx="50">
                  <c:v>1.154720553930989E-2</c:v>
                </c:pt>
                <c:pt idx="51">
                  <c:v>1.7122738583045412E-2</c:v>
                </c:pt>
                <c:pt idx="52">
                  <c:v>2.4832033269224653E-2</c:v>
                </c:pt>
                <c:pt idx="53">
                  <c:v>3.5259935767207498E-2</c:v>
                </c:pt>
                <c:pt idx="54">
                  <c:v>4.9072323657745207E-2</c:v>
                </c:pt>
                <c:pt idx="55">
                  <c:v>6.7004519887024869E-2</c:v>
                </c:pt>
                <c:pt idx="56">
                  <c:v>8.9842862178941316E-2</c:v>
                </c:pt>
                <c:pt idx="57">
                  <c:v>0.11839951667679664</c:v>
                </c:pt>
                <c:pt idx="58">
                  <c:v>0.15348119128031584</c:v>
                </c:pt>
                <c:pt idx="59">
                  <c:v>0.1958529682477429</c:v>
                </c:pt>
                <c:pt idx="60">
                  <c:v>0.24619897990743211</c:v>
                </c:pt>
                <c:pt idx="61">
                  <c:v>0.30508204335515055</c:v>
                </c:pt>
                <c:pt idx="62">
                  <c:v>0.37290460843475864</c:v>
                </c:pt>
                <c:pt idx="63">
                  <c:v>0.44987343240195682</c:v>
                </c:pt>
                <c:pt idx="64">
                  <c:v>0.53597026688153437</c:v>
                </c:pt>
                <c:pt idx="65">
                  <c:v>0.63093053878752492</c:v>
                </c:pt>
                <c:pt idx="66">
                  <c:v>0.73423155386959693</c:v>
                </c:pt>
                <c:pt idx="67">
                  <c:v>0.84509118924522952</c:v>
                </c:pt>
                <c:pt idx="68">
                  <c:v>0.96247741736439663</c:v>
                </c:pt>
                <c:pt idx="69">
                  <c:v>1.0851283687626878</c:v>
                </c:pt>
                <c:pt idx="70">
                  <c:v>1.2115820429017408</c:v>
                </c:pt>
                <c:pt idx="71">
                  <c:v>1.3402142571449414</c:v>
                </c:pt>
                <c:pt idx="72">
                  <c:v>1.469283015685978</c:v>
                </c:pt>
                <c:pt idx="73">
                  <c:v>1.5969772038595704</c:v>
                </c:pt>
                <c:pt idx="74">
                  <c:v>1.7214673776031351</c:v>
                </c:pt>
                <c:pt idx="75">
                  <c:v>1.8409564204711635</c:v>
                </c:pt>
                <c:pt idx="76">
                  <c:v>1.9537279693187881</c:v>
                </c:pt>
                <c:pt idx="77">
                  <c:v>2.058190744753615</c:v>
                </c:pt>
                <c:pt idx="78">
                  <c:v>2.1529172387975293</c:v>
                </c:pt>
                <c:pt idx="79">
                  <c:v>2.2366755824563058</c:v>
                </c:pt>
                <c:pt idx="80">
                  <c:v>2.3084538124488549</c:v>
                </c:pt>
                <c:pt idx="81">
                  <c:v>2.3674761534243562</c:v>
                </c:pt>
                <c:pt idx="82">
                  <c:v>2.4132113071995707</c:v>
                </c:pt>
                <c:pt idx="83">
                  <c:v>2.4453730758975483</c:v>
                </c:pt>
                <c:pt idx="84">
                  <c:v>2.4639139283182887</c:v>
                </c:pt>
                <c:pt idx="85">
                  <c:v>2.4690123403951461</c:v>
                </c:pt>
                <c:pt idx="86">
                  <c:v>2.4610548978845252</c:v>
                </c:pt>
                <c:pt idx="87">
                  <c:v>2.4406142433512157</c:v>
                </c:pt>
                <c:pt idx="88">
                  <c:v>2.4084239843002839</c:v>
                </c:pt>
                <c:pt idx="89">
                  <c:v>2.3653516617838219</c:v>
                </c:pt>
                <c:pt idx="90">
                  <c:v>2.3123708175024622</c:v>
                </c:pt>
                <c:pt idx="91">
                  <c:v>2.2505331017631294</c:v>
                </c:pt>
                <c:pt idx="92">
                  <c:v>2.1809412442874776</c:v>
                </c:pt>
                <c:pt idx="93">
                  <c:v>2.1047235740576196</c:v>
                </c:pt>
                <c:pt idx="94">
                  <c:v>2.0230106315870207</c:v>
                </c:pt>
                <c:pt idx="95">
                  <c:v>1.9369142745413093</c:v>
                </c:pt>
                <c:pt idx="96">
                  <c:v>1.8475095415303409</c:v>
                </c:pt>
                <c:pt idx="97">
                  <c:v>1.7558194138026952</c:v>
                </c:pt>
                <c:pt idx="98">
                  <c:v>1.6628025038049943</c:v>
                </c:pt>
                <c:pt idx="99">
                  <c:v>1.569343605176555</c:v>
                </c:pt>
                <c:pt idx="100">
                  <c:v>1.476246961681563</c:v>
                </c:pt>
                <c:pt idx="101">
                  <c:v>1.3842320528466387</c:v>
                </c:pt>
                <c:pt idx="102">
                  <c:v>1.2939316509309182</c:v>
                </c:pt>
                <c:pt idx="103">
                  <c:v>1.2058918760036168</c:v>
                </c:pt>
                <c:pt idx="104">
                  <c:v>1.1205739616449852</c:v>
                </c:pt>
                <c:pt idx="105">
                  <c:v>1.0383574411917285</c:v>
                </c:pt>
                <c:pt idx="106">
                  <c:v>0.95954447148972277</c:v>
                </c:pt>
                <c:pt idx="107">
                  <c:v>0.88436502577863374</c:v>
                </c:pt>
                <c:pt idx="108">
                  <c:v>0.8129827076952143</c:v>
                </c:pt>
                <c:pt idx="109">
                  <c:v>0.74550096268335442</c:v>
                </c:pt>
                <c:pt idx="110">
                  <c:v>0.68196948977920524</c:v>
                </c:pt>
                <c:pt idx="111">
                  <c:v>0.62239068445916712</c:v>
                </c:pt>
                <c:pt idx="112">
                  <c:v>0.56672597089142496</c:v>
                </c:pt>
                <c:pt idx="113">
                  <c:v>0.51490190863423835</c:v>
                </c:pt>
                <c:pt idx="114">
                  <c:v>0.46681598390886297</c:v>
                </c:pt>
                <c:pt idx="115">
                  <c:v>0.42234201856578468</c:v>
                </c:pt>
                <c:pt idx="116">
                  <c:v>0.38133515045462008</c:v>
                </c:pt>
                <c:pt idx="117">
                  <c:v>0.34363635694044442</c:v>
                </c:pt>
                <c:pt idx="118">
                  <c:v>0.3090765087414955</c:v>
                </c:pt>
                <c:pt idx="119">
                  <c:v>0.27747995414963483</c:v>
                </c:pt>
                <c:pt idx="120">
                  <c:v>0.24866764416220152</c:v>
                </c:pt>
                <c:pt idx="121">
                  <c:v>0.22245981728045047</c:v>
                </c:pt>
                <c:pt idx="122">
                  <c:v>0.19867826892849155</c:v>
                </c:pt>
                <c:pt idx="123">
                  <c:v>0.17714823484934306</c:v>
                </c:pt>
                <c:pt idx="124">
                  <c:v>0.15769992068036331</c:v>
                </c:pt>
                <c:pt idx="125">
                  <c:v>0.14016971143502235</c:v>
                </c:pt>
                <c:pt idx="126">
                  <c:v>0.12440109504784749</c:v>
                </c:pt>
                <c:pt idx="127">
                  <c:v>0.11024533368510094</c:v>
                </c:pt>
                <c:pt idx="128">
                  <c:v>9.7561915377315206E-2</c:v>
                </c:pt>
                <c:pt idx="129">
                  <c:v>8.6218816862162886E-2</c:v>
                </c:pt>
                <c:pt idx="130">
                  <c:v>7.6092606486842865E-2</c:v>
                </c:pt>
                <c:pt idx="131">
                  <c:v>6.7068413735975968E-2</c:v>
                </c:pt>
                <c:pt idx="132">
                  <c:v>5.9039789531289744E-2</c:v>
                </c:pt>
                <c:pt idx="133">
                  <c:v>5.1908478980970472E-2</c:v>
                </c:pt>
                <c:pt idx="134">
                  <c:v>4.5584125809758451E-2</c:v>
                </c:pt>
                <c:pt idx="135">
                  <c:v>3.9983925330176036E-2</c:v>
                </c:pt>
                <c:pt idx="136">
                  <c:v>3.5032240561321648E-2</c:v>
                </c:pt>
                <c:pt idx="137">
                  <c:v>3.0660193993223513E-2</c:v>
                </c:pt>
                <c:pt idx="138">
                  <c:v>2.6805245550520919E-2</c:v>
                </c:pt>
                <c:pt idx="139">
                  <c:v>2.3410765539646952E-2</c:v>
                </c:pt>
                <c:pt idx="140">
                  <c:v>2.0425609772419067E-2</c:v>
                </c:pt>
                <c:pt idx="141">
                  <c:v>1.7803702644399056E-2</c:v>
                </c:pt>
                <c:pt idx="142">
                  <c:v>1.550363270291962E-2</c:v>
                </c:pt>
                <c:pt idx="143">
                  <c:v>1.3488264158662043E-2</c:v>
                </c:pt>
                <c:pt idx="144">
                  <c:v>1.1724366865423028E-2</c:v>
                </c:pt>
                <c:pt idx="145">
                  <c:v>1.0182266503230194E-2</c:v>
                </c:pt>
                <c:pt idx="146">
                  <c:v>8.8355160375605223E-3</c:v>
                </c:pt>
                <c:pt idx="147">
                  <c:v>7.6605889791891337E-3</c:v>
                </c:pt>
                <c:pt idx="148">
                  <c:v>6.6365945224190577E-3</c:v>
                </c:pt>
                <c:pt idx="149">
                  <c:v>5.7450142818597089E-3</c:v>
                </c:pt>
                <c:pt idx="150">
                  <c:v>4.9694600679270886E-3</c:v>
                </c:pt>
                <c:pt idx="151">
                  <c:v>4.2954519280418062E-3</c:v>
                </c:pt>
                <c:pt idx="152">
                  <c:v>3.7102155241951914E-3</c:v>
                </c:pt>
                <c:pt idx="153">
                  <c:v>3.2024978091491877E-3</c:v>
                </c:pt>
                <c:pt idx="154">
                  <c:v>2.7623998949955655E-3</c:v>
                </c:pt>
                <c:pt idx="155">
                  <c:v>2.3812259719786458E-3</c:v>
                </c:pt>
                <c:pt idx="156">
                  <c:v>2.0513471261242211E-3</c:v>
                </c:pt>
                <c:pt idx="157">
                  <c:v>1.766078915875627E-3</c:v>
                </c:pt>
                <c:pt idx="158">
                  <c:v>1.519571595928834E-3</c:v>
                </c:pt>
                <c:pt idx="159">
                  <c:v>1.3067119167998844E-3</c:v>
                </c:pt>
                <c:pt idx="160">
                  <c:v>1.1230354779826091E-3</c:v>
                </c:pt>
                <c:pt idx="161">
                  <c:v>9.646486680632019E-4</c:v>
                </c:pt>
                <c:pt idx="162">
                  <c:v>8.2815928453961309E-4</c:v>
                </c:pt>
                <c:pt idx="163">
                  <c:v>7.1061498747199299E-4</c:v>
                </c:pt>
                <c:pt idx="164">
                  <c:v>6.0944880296248108E-4</c:v>
                </c:pt>
                <c:pt idx="165">
                  <c:v>5.2243095364781225E-4</c:v>
                </c:pt>
                <c:pt idx="166">
                  <c:v>4.4762635298015651E-4</c:v>
                </c:pt>
                <c:pt idx="167">
                  <c:v>3.833571573912705E-4</c:v>
                </c:pt>
                <c:pt idx="168">
                  <c:v>3.2816982500125211E-4</c:v>
                </c:pt>
                <c:pt idx="169">
                  <c:v>2.8080618101611766E-4</c:v>
                </c:pt>
                <c:pt idx="170">
                  <c:v>2.401780381639578E-4</c:v>
                </c:pt>
                <c:pt idx="171">
                  <c:v>2.0534496535242958E-4</c:v>
                </c:pt>
                <c:pt idx="172">
                  <c:v>1.7549483918037354E-4</c:v>
                </c:pt>
                <c:pt idx="173">
                  <c:v>1.4992685105554254E-4</c:v>
                </c:pt>
                <c:pt idx="174">
                  <c:v>1.2803667755883848E-4</c:v>
                </c:pt>
                <c:pt idx="175">
                  <c:v>1.0930355348912264E-4</c:v>
                </c:pt>
                <c:pt idx="176">
                  <c:v>9.3279015881374408E-5</c:v>
                </c:pt>
                <c:pt idx="177">
                  <c:v>7.9577113390745646E-5</c:v>
                </c:pt>
                <c:pt idx="178">
                  <c:v>6.7865898961064336E-5</c:v>
                </c:pt>
                <c:pt idx="179">
                  <c:v>5.7860044836478102E-5</c:v>
                </c:pt>
                <c:pt idx="180">
                  <c:v>4.931443791695168E-5</c:v>
                </c:pt>
                <c:pt idx="181">
                  <c:v>4.2018630385134754E-5</c:v>
                </c:pt>
                <c:pt idx="182">
                  <c:v>3.5792035620373017E-5</c:v>
                </c:pt>
                <c:pt idx="183">
                  <c:v>3.0479772833451539E-5</c:v>
                </c:pt>
                <c:pt idx="184">
                  <c:v>2.5949075761680802E-5</c:v>
                </c:pt>
                <c:pt idx="185">
                  <c:v>2.2086191306565477E-5</c:v>
                </c:pt>
                <c:pt idx="186">
                  <c:v>1.8793703313383323E-5</c:v>
                </c:pt>
                <c:pt idx="187">
                  <c:v>1.598822491072459E-5</c:v>
                </c:pt>
                <c:pt idx="188">
                  <c:v>1.3598410065220047E-5</c:v>
                </c:pt>
                <c:pt idx="189">
                  <c:v>1.1563241368885037E-5</c:v>
                </c:pt>
                <c:pt idx="190">
                  <c:v>9.8305566607035475E-6</c:v>
                </c:pt>
                <c:pt idx="191">
                  <c:v>8.3557819780426644E-6</c:v>
                </c:pt>
                <c:pt idx="192">
                  <c:v>7.1008426163709363E-6</c:v>
                </c:pt>
                <c:pt idx="193">
                  <c:v>6.0332278187790027E-6</c:v>
                </c:pt>
                <c:pt idx="194">
                  <c:v>5.1251878837264975E-6</c:v>
                </c:pt>
                <c:pt idx="195">
                  <c:v>4.3530453272919454E-6</c:v>
                </c:pt>
                <c:pt idx="196">
                  <c:v>3.6966042157856434E-6</c:v>
                </c:pt>
                <c:pt idx="197">
                  <c:v>3.1386439410606572E-6</c:v>
                </c:pt>
                <c:pt idx="198">
                  <c:v>2.6644855842892396E-6</c:v>
                </c:pt>
                <c:pt idx="199">
                  <c:v>2.2616206398103984E-6</c:v>
                </c:pt>
                <c:pt idx="200">
                  <c:v>1.9193932802079245E-6</c:v>
                </c:pt>
                <c:pt idx="201">
                  <c:v>1.628728564648744E-6</c:v>
                </c:pt>
                <c:pt idx="202">
                  <c:v>1.3819000489791237E-6</c:v>
                </c:pt>
                <c:pt idx="203">
                  <c:v>1.1723311694701E-6</c:v>
                </c:pt>
                <c:pt idx="204">
                  <c:v>9.9442556113436E-7</c:v>
                </c:pt>
                <c:pt idx="205">
                  <c:v>8.4342215256840023E-7</c:v>
                </c:pt>
                <c:pt idx="206">
                  <c:v>7.1527146663981809E-7</c:v>
                </c:pt>
                <c:pt idx="207">
                  <c:v>6.0653006252994524E-7</c:v>
                </c:pt>
                <c:pt idx="208">
                  <c:v>5.1427049056297514E-7</c:v>
                </c:pt>
                <c:pt idx="209">
                  <c:v>4.3600450639437391E-7</c:v>
                </c:pt>
                <c:pt idx="210">
                  <c:v>3.6961761375116228E-7</c:v>
                </c:pt>
                <c:pt idx="211">
                  <c:v>3.1331328218775336E-7</c:v>
                </c:pt>
                <c:pt idx="212">
                  <c:v>2.6556542446874299E-7</c:v>
                </c:pt>
                <c:pt idx="213">
                  <c:v>2.250779226116767E-7</c:v>
                </c:pt>
                <c:pt idx="214">
                  <c:v>1.9075016699280846E-7</c:v>
                </c:pt>
                <c:pt idx="215">
                  <c:v>1.6164772328178266E-7</c:v>
                </c:pt>
                <c:pt idx="216">
                  <c:v>1.3697737082337877E-7</c:v>
                </c:pt>
                <c:pt idx="217">
                  <c:v>1.1606586644599692E-7</c:v>
                </c:pt>
                <c:pt idx="218">
                  <c:v>9.8341882153484796E-8</c:v>
                </c:pt>
                <c:pt idx="219">
                  <c:v>8.332064599658591E-8</c:v>
                </c:pt>
                <c:pt idx="220">
                  <c:v>7.0590884558807755E-8</c:v>
                </c:pt>
                <c:pt idx="221">
                  <c:v>5.9803724596271916E-8</c:v>
                </c:pt>
                <c:pt idx="222">
                  <c:v>5.0663261876157198E-8</c:v>
                </c:pt>
                <c:pt idx="223">
                  <c:v>4.2918548397155641E-8</c:v>
                </c:pt>
                <c:pt idx="224">
                  <c:v>3.6356786007335858E-8</c:v>
                </c:pt>
                <c:pt idx="225">
                  <c:v>3.0797545869862602E-8</c:v>
                </c:pt>
                <c:pt idx="226">
                  <c:v>2.6087860045993297E-8</c:v>
                </c:pt>
                <c:pt idx="227">
                  <c:v>2.2098054337124441E-8</c:v>
                </c:pt>
                <c:pt idx="228">
                  <c:v>1.8718211027574043E-8</c:v>
                </c:pt>
                <c:pt idx="229">
                  <c:v>1.5855166788794454E-8</c:v>
                </c:pt>
                <c:pt idx="230">
                  <c:v>1.3429965164985366E-8</c:v>
                </c:pt>
                <c:pt idx="231">
                  <c:v>1.1375695119867716E-8</c:v>
                </c:pt>
                <c:pt idx="232">
                  <c:v>9.6356573929519673E-9</c:v>
                </c:pt>
                <c:pt idx="233">
                  <c:v>8.1618091544936174E-9</c:v>
                </c:pt>
                <c:pt idx="234">
                  <c:v>6.9134448867290161E-9</c:v>
                </c:pt>
                <c:pt idx="235">
                  <c:v>5.8560777472755388E-9</c:v>
                </c:pt>
                <c:pt idx="236">
                  <c:v>4.9604910530962682E-9</c:v>
                </c:pt>
                <c:pt idx="237">
                  <c:v>4.2019341003490535E-9</c:v>
                </c:pt>
                <c:pt idx="238">
                  <c:v>3.5594404264428995E-9</c:v>
                </c:pt>
                <c:pt idx="239">
                  <c:v>3.0152499277307005E-9</c:v>
                </c:pt>
                <c:pt idx="240">
                  <c:v>2.5543190564929323E-9</c:v>
                </c:pt>
                <c:pt idx="241">
                  <c:v>2.1639057083597239E-9</c:v>
                </c:pt>
                <c:pt idx="242">
                  <c:v>1.8332174392600209E-9</c:v>
                </c:pt>
                <c:pt idx="243">
                  <c:v>1.5531133731906941E-9</c:v>
                </c:pt>
                <c:pt idx="244">
                  <c:v>1.3158516243860786E-9</c:v>
                </c:pt>
                <c:pt idx="245">
                  <c:v>1.1148752988474236E-9</c:v>
                </c:pt>
                <c:pt idx="246">
                  <c:v>9.4463119385247831E-10</c:v>
                </c:pt>
                <c:pt idx="247">
                  <c:v>8.0041620825048517E-10</c:v>
                </c:pt>
                <c:pt idx="248">
                  <c:v>6.7824723507486553E-10</c:v>
                </c:pt>
                <c:pt idx="249">
                  <c:v>5.7475095169934579E-10</c:v>
                </c:pt>
                <c:pt idx="250">
                  <c:v>4.8707046878585693E-10</c:v>
                </c:pt>
                <c:pt idx="251">
                  <c:v>4.1278626238224125E-10</c:v>
                </c:pt>
                <c:pt idx="252">
                  <c:v>3.4984920626255789E-10</c:v>
                </c:pt>
                <c:pt idx="253">
                  <c:v>2.9652385461747357E-10</c:v>
                </c:pt>
                <c:pt idx="254">
                  <c:v>2.513404075436334E-10</c:v>
                </c:pt>
                <c:pt idx="255">
                  <c:v>2.1305403113348817E-10</c:v>
                </c:pt>
                <c:pt idx="256">
                  <c:v>1.8061040685554893E-10</c:v>
                </c:pt>
                <c:pt idx="257">
                  <c:v>1.5311655687587685E-10</c:v>
                </c:pt>
                <c:pt idx="258">
                  <c:v>1.2981613770704189E-10</c:v>
                </c:pt>
                <c:pt idx="259">
                  <c:v>1.1006851806828575E-10</c:v>
                </c:pt>
                <c:pt idx="260">
                  <c:v>9.3331061485363502E-11</c:v>
                </c:pt>
                <c:pt idx="261">
                  <c:v>7.9144122821211198E-11</c:v>
                </c:pt>
                <c:pt idx="262">
                  <c:v>6.7118343044526528E-11</c:v>
                </c:pt>
                <c:pt idx="263">
                  <c:v>5.6923890178216101E-11</c:v>
                </c:pt>
                <c:pt idx="264">
                  <c:v>4.8281348274409216E-11</c:v>
                </c:pt>
                <c:pt idx="265">
                  <c:v>4.0954001922746037E-11</c:v>
                </c:pt>
                <c:pt idx="266">
                  <c:v>3.4741302472612392E-11</c:v>
                </c:pt>
                <c:pt idx="267">
                  <c:v>2.9473334905194073E-11</c:v>
                </c:pt>
                <c:pt idx="268">
                  <c:v>2.5006132032137572E-11</c:v>
                </c:pt>
                <c:pt idx="269">
                  <c:v>2.1217706190884375E-11</c:v>
                </c:pt>
                <c:pt idx="270">
                  <c:v>1.8004688501931546E-11</c:v>
                </c:pt>
                <c:pt idx="271">
                  <c:v>1.5279482600931415E-11</c:v>
                </c:pt>
                <c:pt idx="272">
                  <c:v>1.2967854024977407E-11</c:v>
                </c:pt>
                <c:pt idx="273">
                  <c:v>1.1006888512801704E-11</c:v>
                </c:pt>
                <c:pt idx="274">
                  <c:v>9.34326270768138E-12</c:v>
                </c:pt>
                <c:pt idx="275">
                  <c:v>7.9317794131031855E-12</c:v>
                </c:pt>
                <c:pt idx="276">
                  <c:v>6.7341268849073481E-12</c:v>
                </c:pt>
                <c:pt idx="277">
                  <c:v>5.7178278530794864E-12</c:v>
                </c:pt>
                <c:pt idx="278">
                  <c:v>4.8553492239090718E-12</c:v>
                </c:pt>
                <c:pt idx="279">
                  <c:v>4.123347864755859E-12</c:v>
                </c:pt>
                <c:pt idx="280">
                  <c:v>3.5020316427330522E-12</c:v>
                </c:pt>
                <c:pt idx="281">
                  <c:v>2.9746180798459062E-12</c:v>
                </c:pt>
                <c:pt idx="282">
                  <c:v>2.5268756891203743E-12</c:v>
                </c:pt>
                <c:pt idx="283">
                  <c:v>2.1467353440245772E-12</c:v>
                </c:pt>
                <c:pt idx="284">
                  <c:v>1.8239609705570869E-12</c:v>
                </c:pt>
                <c:pt idx="285">
                  <c:v>1.5498704915158106E-12</c:v>
                </c:pt>
                <c:pt idx="286">
                  <c:v>1.3170993412191631E-12</c:v>
                </c:pt>
                <c:pt idx="287">
                  <c:v>1.1194000448630611E-12</c:v>
                </c:pt>
                <c:pt idx="288">
                  <c:v>9.5147235241514154E-13</c:v>
                </c:pt>
                <c:pt idx="289">
                  <c:v>8.0881926009489246E-13</c:v>
                </c:pt>
                <c:pt idx="290">
                  <c:v>6.8762496646524E-13</c:v>
                </c:pt>
                <c:pt idx="291">
                  <c:v>5.8465141477069666E-13</c:v>
                </c:pt>
                <c:pt idx="292">
                  <c:v>4.9715058516839646E-13</c:v>
                </c:pt>
                <c:pt idx="293">
                  <c:v>4.2279013410681813E-13</c:v>
                </c:pt>
                <c:pt idx="294">
                  <c:v>3.5959034533037403E-13</c:v>
                </c:pt>
                <c:pt idx="295">
                  <c:v>3.0587066800197141E-13</c:v>
                </c:pt>
                <c:pt idx="296">
                  <c:v>2.6020438085334771E-13</c:v>
                </c:pt>
                <c:pt idx="297">
                  <c:v>2.2138014438791051E-13</c:v>
                </c:pt>
                <c:pt idx="298">
                  <c:v>1.8836939214736592E-13</c:v>
                </c:pt>
                <c:pt idx="299">
                  <c:v>1.6029867213889005E-13</c:v>
                </c:pt>
                <c:pt idx="300">
                  <c:v>1.3642618513055184E-13</c:v>
                </c:pt>
                <c:pt idx="301">
                  <c:v>1.1612188140609817E-13</c:v>
                </c:pt>
                <c:pt idx="302">
                  <c:v>9.885057489949914E-14</c:v>
                </c:pt>
                <c:pt idx="303">
                  <c:v>8.4157616091098306E-14</c:v>
                </c:pt>
                <c:pt idx="304">
                  <c:v>7.1656734916143147E-14</c:v>
                </c:pt>
                <c:pt idx="305">
                  <c:v>6.1019724138921511E-14</c:v>
                </c:pt>
                <c:pt idx="306">
                  <c:v>5.1967683813232667E-14</c:v>
                </c:pt>
                <c:pt idx="307">
                  <c:v>4.426358996365862E-14</c:v>
                </c:pt>
                <c:pt idx="308">
                  <c:v>3.7705986652173545E-14</c:v>
                </c:pt>
                <c:pt idx="309">
                  <c:v>3.2123631131630816E-14</c:v>
                </c:pt>
                <c:pt idx="310">
                  <c:v>2.737094767077656E-14</c:v>
                </c:pt>
                <c:pt idx="311">
                  <c:v>2.3324167575441286E-14</c:v>
                </c:pt>
                <c:pt idx="312">
                  <c:v>1.9878051529320802E-14</c:v>
                </c:pt>
                <c:pt idx="313">
                  <c:v>1.6943106145275641E-14</c:v>
                </c:pt>
                <c:pt idx="314">
                  <c:v>1.4443219986288724E-14</c:v>
                </c:pt>
                <c:pt idx="315">
                  <c:v>1.2313655650007918E-14</c:v>
                </c:pt>
                <c:pt idx="316">
                  <c:v>1.0499344122211632E-14</c:v>
                </c:pt>
                <c:pt idx="317">
                  <c:v>8.9534357551884918E-15</c:v>
                </c:pt>
                <c:pt idx="318">
                  <c:v>7.6360691394693163E-15</c:v>
                </c:pt>
                <c:pt idx="319">
                  <c:v>6.5133250001271444E-15</c:v>
                </c:pt>
                <c:pt idx="320">
                  <c:v>5.5563372217829617E-15</c:v>
                </c:pt>
                <c:pt idx="321">
                  <c:v>4.7405373249099089E-15</c:v>
                </c:pt>
                <c:pt idx="322">
                  <c:v>4.0450122947620845E-15</c:v>
                </c:pt>
                <c:pt idx="323">
                  <c:v>3.4519587005549684E-15</c:v>
                </c:pt>
                <c:pt idx="324">
                  <c:v>2.9462186188050558E-15</c:v>
                </c:pt>
                <c:pt idx="325">
                  <c:v>2.5148850608862413E-15</c:v>
                </c:pt>
                <c:pt idx="326">
                  <c:v>2.1469664601225311E-15</c:v>
                </c:pt>
                <c:pt idx="327">
                  <c:v>1.8331013483201723E-15</c:v>
                </c:pt>
                <c:pt idx="328">
                  <c:v>1.5653156881390033E-15</c:v>
                </c:pt>
                <c:pt idx="329">
                  <c:v>1.3368164622075808E-15</c:v>
                </c:pt>
                <c:pt idx="330">
                  <c:v>1.1418160830169666E-15</c:v>
                </c:pt>
                <c:pt idx="331">
                  <c:v>9.7538300534659386E-16</c:v>
                </c:pt>
                <c:pt idx="332">
                  <c:v>8.3331461730032844E-16</c:v>
                </c:pt>
                <c:pt idx="333">
                  <c:v>7.1202907563524457E-16</c:v>
                </c:pt>
                <c:pt idx="334">
                  <c:v>6.0847325179439608E-16</c:v>
                </c:pt>
                <c:pt idx="335">
                  <c:v>5.2004438034271556E-16</c:v>
                </c:pt>
                <c:pt idx="336">
                  <c:v>4.4452336275359517E-16</c:v>
                </c:pt>
                <c:pt idx="337">
                  <c:v>3.8001798637727894E-16</c:v>
                </c:pt>
                <c:pt idx="338">
                  <c:v>3.2491457914468136E-16</c:v>
                </c:pt>
                <c:pt idx="339">
                  <c:v>2.7783684209036822E-16</c:v>
                </c:pt>
                <c:pt idx="340">
                  <c:v>2.3761079002379617E-16</c:v>
                </c:pt>
                <c:pt idx="341">
                  <c:v>2.0323489065726301E-16</c:v>
                </c:pt>
                <c:pt idx="342">
                  <c:v>1.7385462846945896E-16</c:v>
                </c:pt>
                <c:pt idx="343">
                  <c:v>1.4874083516069479E-16</c:v>
                </c:pt>
                <c:pt idx="344">
                  <c:v>1.27271226807569E-16</c:v>
                </c:pt>
                <c:pt idx="345">
                  <c:v>1.0891467135813403E-16</c:v>
                </c:pt>
                <c:pt idx="346">
                  <c:v>9.3217781134349892E-17</c:v>
                </c:pt>
                <c:pt idx="347">
                  <c:v>7.9793485407176682E-17</c:v>
                </c:pt>
                <c:pt idx="348">
                  <c:v>6.8311289475607607E-17</c:v>
                </c:pt>
                <c:pt idx="349">
                  <c:v>5.8488970370269002E-17</c:v>
                </c:pt>
                <c:pt idx="350">
                  <c:v>5.0085496465992453E-17</c:v>
                </c:pt>
                <c:pt idx="351">
                  <c:v>4.2894989904011775E-17</c:v>
                </c:pt>
                <c:pt idx="352">
                  <c:v>3.6741577624286397E-17</c:v>
                </c:pt>
                <c:pt idx="353">
                  <c:v>3.1474999697868162E-17</c:v>
                </c:pt>
                <c:pt idx="354">
                  <c:v>2.6966863128241163E-17</c:v>
                </c:pt>
                <c:pt idx="355">
                  <c:v>2.3107445869234093E-17</c:v>
                </c:pt>
                <c:pt idx="356">
                  <c:v>1.9802969918676031E-17</c:v>
                </c:pt>
                <c:pt idx="357">
                  <c:v>1.6973274360075353E-17</c:v>
                </c:pt>
                <c:pt idx="358">
                  <c:v>1.4549829452293695E-17</c:v>
                </c:pt>
                <c:pt idx="359">
                  <c:v>1.2474041575868222E-17</c:v>
                </c:pt>
                <c:pt idx="360">
                  <c:v>1.0695806260849275E-17</c:v>
                </c:pt>
                <c:pt idx="361">
                  <c:v>9.1722728368501705E-18</c:v>
                </c:pt>
                <c:pt idx="362">
                  <c:v>7.8667896261364183E-18</c:v>
                </c:pt>
                <c:pt idx="363">
                  <c:v>6.7480031832729556E-18</c:v>
                </c:pt>
                <c:pt idx="364">
                  <c:v>5.7890889893226978E-18</c:v>
                </c:pt>
                <c:pt idx="365">
                  <c:v>4.9670943354894091E-18</c:v>
                </c:pt>
                <c:pt idx="366">
                  <c:v>4.2623769659769871E-18</c:v>
                </c:pt>
                <c:pt idx="367">
                  <c:v>3.6581254660843272E-18</c:v>
                </c:pt>
                <c:pt idx="368">
                  <c:v>3.13994944083777E-18</c:v>
                </c:pt>
                <c:pt idx="369">
                  <c:v>2.6955292851096274E-18</c:v>
                </c:pt>
                <c:pt idx="370">
                  <c:v>2.3143168428268674E-18</c:v>
                </c:pt>
                <c:pt idx="371">
                  <c:v>1.9872795290615477E-18</c:v>
                </c:pt>
                <c:pt idx="372">
                  <c:v>1.7066815770547418E-18</c:v>
                </c:pt>
                <c:pt idx="373">
                  <c:v>1.4658970003568251E-18</c:v>
                </c:pt>
                <c:pt idx="374">
                  <c:v>1.2592496519264416E-18</c:v>
                </c:pt>
                <c:pt idx="375">
                  <c:v>1.0818764373568472E-18</c:v>
                </c:pt>
                <c:pt idx="376">
                  <c:v>9.2961031556584139E-19</c:v>
                </c:pt>
                <c:pt idx="377">
                  <c:v>7.9888021190264114E-19</c:v>
                </c:pt>
                <c:pt idx="378">
                  <c:v>6.8662538815579037E-19</c:v>
                </c:pt>
                <c:pt idx="379">
                  <c:v>5.9022217200261123E-19</c:v>
                </c:pt>
                <c:pt idx="380">
                  <c:v>5.0742125406360916E-19</c:v>
                </c:pt>
                <c:pt idx="381">
                  <c:v>4.3629402163073597E-19</c:v>
                </c:pt>
                <c:pt idx="382">
                  <c:v>3.7518662089039244E-19</c:v>
                </c:pt>
                <c:pt idx="383">
                  <c:v>3.2268062966708258E-19</c:v>
                </c:pt>
                <c:pt idx="384">
                  <c:v>2.7755938514431927E-19</c:v>
                </c:pt>
                <c:pt idx="385">
                  <c:v>2.3877914975002491E-19</c:v>
                </c:pt>
                <c:pt idx="386">
                  <c:v>2.0544441689604704E-19</c:v>
                </c:pt>
                <c:pt idx="387">
                  <c:v>1.7678675949700651E-19</c:v>
                </c:pt>
                <c:pt idx="388">
                  <c:v>1.521467106898828E-19</c:v>
                </c:pt>
                <c:pt idx="389">
                  <c:v>1.3095824008701412E-19</c:v>
                </c:pt>
                <c:pt idx="390">
                  <c:v>1.1273545206030518E-19</c:v>
                </c:pt>
                <c:pt idx="391">
                  <c:v>9.7061186542930467E-20</c:v>
                </c:pt>
                <c:pt idx="392">
                  <c:v>8.3577248984971198E-20</c:v>
                </c:pt>
                <c:pt idx="393">
                  <c:v>7.197603555468652E-20</c:v>
                </c:pt>
                <c:pt idx="394">
                  <c:v>6.199335341238013E-20</c:v>
                </c:pt>
                <c:pt idx="395">
                  <c:v>5.3402264732281883E-20</c:v>
                </c:pt>
                <c:pt idx="396">
                  <c:v>4.6007807820253275E-20</c:v>
                </c:pt>
                <c:pt idx="397">
                  <c:v>3.9642469778667161E-20</c:v>
                </c:pt>
                <c:pt idx="398">
                  <c:v>3.4162303223006634E-20</c:v>
                </c:pt>
                <c:pt idx="399">
                  <c:v>2.9443595000317657E-20</c:v>
                </c:pt>
                <c:pt idx="400">
                  <c:v>2.5380008076032898E-20</c:v>
                </c:pt>
                <c:pt idx="401">
                  <c:v>2.1880129065907496E-20</c:v>
                </c:pt>
                <c:pt idx="402">
                  <c:v>1.8865363570080566E-20</c:v>
                </c:pt>
                <c:pt idx="403">
                  <c:v>1.6268129752463023E-20</c:v>
                </c:pt>
                <c:pt idx="404">
                  <c:v>1.403030770247166E-20</c:v>
                </c:pt>
                <c:pt idx="405">
                  <c:v>1.2101908189872742E-20</c:v>
                </c:pt>
                <c:pt idx="406">
                  <c:v>1.0439929624527228E-20</c:v>
                </c:pt>
                <c:pt idx="407">
                  <c:v>9.0073764871086102E-21</c:v>
                </c:pt>
                <c:pt idx="408">
                  <c:v>7.7724163120563204E-21</c:v>
                </c:pt>
                <c:pt idx="409">
                  <c:v>6.7076555722778933E-21</c:v>
                </c:pt>
                <c:pt idx="410">
                  <c:v>5.789517615149695E-21</c:v>
                </c:pt>
                <c:pt idx="411">
                  <c:v>4.9977081985950713E-21</c:v>
                </c:pt>
                <c:pt idx="412">
                  <c:v>4.3147562320518756E-21</c:v>
                </c:pt>
                <c:pt idx="413">
                  <c:v>3.725619089302088E-21</c:v>
                </c:pt>
                <c:pt idx="414">
                  <c:v>3.2173433706247002E-21</c:v>
                </c:pt>
                <c:pt idx="415">
                  <c:v>2.778773286640534E-21</c:v>
                </c:pt>
                <c:pt idx="416">
                  <c:v>2.4002999464727434E-21</c:v>
                </c:pt>
                <c:pt idx="417">
                  <c:v>2.0736457848818065E-21</c:v>
                </c:pt>
                <c:pt idx="418">
                  <c:v>1.7916791795165017E-21</c:v>
                </c:pt>
                <c:pt idx="419">
                  <c:v>1.5482550097277509E-21</c:v>
                </c:pt>
                <c:pt idx="420">
                  <c:v>1.3380775091376905E-21</c:v>
                </c:pt>
                <c:pt idx="421">
                  <c:v>1.1565822795538266E-21</c:v>
                </c:pt>
                <c:pt idx="422">
                  <c:v>9.9983477605500294E-22</c:v>
                </c:pt>
                <c:pt idx="423">
                  <c:v>8.6444295257884089E-22</c:v>
                </c:pt>
                <c:pt idx="424">
                  <c:v>7.4748208305837993E-22</c:v>
                </c:pt>
                <c:pt idx="425">
                  <c:v>6.4643005273661229E-22</c:v>
                </c:pt>
                <c:pt idx="426">
                  <c:v>5.5911165430743854E-22</c:v>
                </c:pt>
                <c:pt idx="427">
                  <c:v>4.8365062960617834E-22</c:v>
                </c:pt>
                <c:pt idx="428">
                  <c:v>4.1842837453015358E-22</c:v>
                </c:pt>
                <c:pt idx="429">
                  <c:v>3.6204837684203796E-22</c:v>
                </c:pt>
                <c:pt idx="430">
                  <c:v>3.133055870387959E-22</c:v>
                </c:pt>
                <c:pt idx="431">
                  <c:v>2.7116003459929564E-22</c:v>
                </c:pt>
                <c:pt idx="432">
                  <c:v>2.3471409825678419E-22</c:v>
                </c:pt>
                <c:pt idx="433">
                  <c:v>2.0319292171730634E-22</c:v>
                </c:pt>
                <c:pt idx="434">
                  <c:v>1.7592753737721395E-22</c:v>
                </c:pt>
                <c:pt idx="435">
                  <c:v>1.523403217281385E-22</c:v>
                </c:pt>
                <c:pt idx="436">
                  <c:v>1.3193245868821038E-22</c:v>
                </c:pt>
                <c:pt idx="437">
                  <c:v>1.1427313227433141E-22</c:v>
                </c:pt>
                <c:pt idx="438">
                  <c:v>9.8990208872396465E-23</c:v>
                </c:pt>
                <c:pt idx="439">
                  <c:v>8.5762202762534985E-23</c:v>
                </c:pt>
                <c:pt idx="440">
                  <c:v>7.4311347280697555E-23</c:v>
                </c:pt>
                <c:pt idx="441">
                  <c:v>6.4397618704233237E-23</c:v>
                </c:pt>
                <c:pt idx="442">
                  <c:v>5.5813581201978378E-23</c:v>
                </c:pt>
                <c:pt idx="443">
                  <c:v>4.837993947399348E-23</c:v>
                </c:pt>
                <c:pt idx="444">
                  <c:v>4.1941701438988813E-23</c:v>
                </c:pt>
                <c:pt idx="445">
                  <c:v>3.6364866866357069E-23</c:v>
                </c:pt>
                <c:pt idx="446">
                  <c:v>3.1533569502213532E-23</c:v>
                </c:pt>
                <c:pt idx="447">
                  <c:v>2.7347610268918913E-23</c:v>
                </c:pt>
                <c:pt idx="448">
                  <c:v>2.3720327752221859E-23</c:v>
                </c:pt>
                <c:pt idx="449">
                  <c:v>2.0576759624515358E-23</c:v>
                </c:pt>
                <c:pt idx="450">
                  <c:v>1.7852055054422047E-23</c:v>
                </c:pt>
                <c:pt idx="451">
                  <c:v>1.5490103666082758E-23</c:v>
                </c:pt>
                <c:pt idx="452">
                  <c:v>1.3442351360125172E-23</c:v>
                </c:pt>
                <c:pt idx="453">
                  <c:v>1.1666777398838161E-23</c:v>
                </c:pt>
                <c:pt idx="454">
                  <c:v>1.0127010682197798E-23</c:v>
                </c:pt>
                <c:pt idx="455">
                  <c:v>8.7915661779596979E-24</c:v>
                </c:pt>
                <c:pt idx="456">
                  <c:v>7.6331850857548059E-24</c:v>
                </c:pt>
                <c:pt idx="457">
                  <c:v>6.6282645704003839E-24</c:v>
                </c:pt>
                <c:pt idx="458">
                  <c:v>5.7563648435970275E-24</c:v>
                </c:pt>
                <c:pt idx="459">
                  <c:v>4.999783049030045E-24</c:v>
                </c:pt>
                <c:pt idx="460">
                  <c:v>4.3431848507800123E-24</c:v>
                </c:pt>
                <c:pt idx="461">
                  <c:v>3.7732858708656796E-24</c:v>
                </c:pt>
                <c:pt idx="462">
                  <c:v>3.2785761962279709E-24</c:v>
                </c:pt>
                <c:pt idx="463">
                  <c:v>2.8490821022084074E-24</c:v>
                </c:pt>
                <c:pt idx="464">
                  <c:v>2.4761599390186294E-24</c:v>
                </c:pt>
                <c:pt idx="465">
                  <c:v>2.1523178173824312E-24</c:v>
                </c:pt>
                <c:pt idx="466">
                  <c:v>1.8710613246301346E-24</c:v>
                </c:pt>
                <c:pt idx="467">
                  <c:v>1.6267600160521518E-24</c:v>
                </c:pt>
                <c:pt idx="468">
                  <c:v>1.4145318695246083E-24</c:v>
                </c:pt>
                <c:pt idx="469">
                  <c:v>1.2301432739748426E-24</c:v>
                </c:pt>
                <c:pt idx="470">
                  <c:v>1.0699224525038909E-24</c:v>
                </c:pt>
                <c:pt idx="471">
                  <c:v>9.3068450611091199E-25</c:v>
                </c:pt>
                <c:pt idx="472">
                  <c:v>8.096665101689188E-25</c:v>
                </c:pt>
                <c:pt idx="473">
                  <c:v>7.0447130842159606E-25</c:v>
                </c:pt>
                <c:pt idx="474">
                  <c:v>6.1301883290982305E-25</c:v>
                </c:pt>
                <c:pt idx="475">
                  <c:v>5.3350393686687025E-25</c:v>
                </c:pt>
                <c:pt idx="476">
                  <c:v>4.6435986466318327E-25</c:v>
                </c:pt>
                <c:pt idx="477">
                  <c:v>4.042266012894919E-25</c:v>
                </c:pt>
                <c:pt idx="478">
                  <c:v>3.5192344618712769E-25</c:v>
                </c:pt>
                <c:pt idx="479">
                  <c:v>3.0642524466269567E-25</c:v>
                </c:pt>
                <c:pt idx="480">
                  <c:v>2.6684178655731838E-25</c:v>
                </c:pt>
                <c:pt idx="481">
                  <c:v>2.3239994791338709E-25</c:v>
                </c:pt>
                <c:pt idx="482">
                  <c:v>2.0242820850535791E-25</c:v>
                </c:pt>
                <c:pt idx="483">
                  <c:v>1.7634322749413457E-25</c:v>
                </c:pt>
                <c:pt idx="484">
                  <c:v>1.5363820217864829E-25</c:v>
                </c:pt>
                <c:pt idx="485">
                  <c:v>1.338727717602474E-25</c:v>
                </c:pt>
                <c:pt idx="486">
                  <c:v>1.1666425999053941E-25</c:v>
                </c:pt>
                <c:pt idx="487">
                  <c:v>1.0168007821702799E-25</c:v>
                </c:pt>
                <c:pt idx="488">
                  <c:v>8.8631134258449569E-26</c:v>
                </c:pt>
                <c:pt idx="489">
                  <c:v>7.7266113237759385E-26</c:v>
                </c:pt>
                <c:pt idx="490">
                  <c:v>6.7366514411345425E-26</c:v>
                </c:pt>
                <c:pt idx="491">
                  <c:v>5.8742343535118158E-26</c:v>
                </c:pt>
                <c:pt idx="492">
                  <c:v>5.1228373727159279E-26</c:v>
                </c:pt>
                <c:pt idx="493">
                  <c:v>4.4680899403860887E-26</c:v>
                </c:pt>
                <c:pt idx="494">
                  <c:v>3.8974917925273994E-26</c:v>
                </c:pt>
                <c:pt idx="495">
                  <c:v>3.4001682295674923E-26</c:v>
                </c:pt>
                <c:pt idx="496">
                  <c:v>2.966657580895931E-26</c:v>
                </c:pt>
                <c:pt idx="497">
                  <c:v>2.5887266062439036E-26</c:v>
                </c:pt>
                <c:pt idx="498">
                  <c:v>2.2592101422738225E-26</c:v>
                </c:pt>
                <c:pt idx="499">
                  <c:v>1.9718717931270021E-26</c:v>
                </c:pt>
                <c:pt idx="500">
                  <c:v>1.7212828885749818E-26</c:v>
                </c:pt>
                <c:pt idx="501">
                  <c:v>1.5027173016342231E-26</c:v>
                </c:pt>
                <c:pt idx="502">
                  <c:v>1.31206003662396E-26</c:v>
                </c:pt>
                <c:pt idx="503">
                  <c:v>1.1457277752625242E-26</c:v>
                </c:pt>
                <c:pt idx="504">
                  <c:v>1.0005998081930591E-26</c:v>
                </c:pt>
                <c:pt idx="505">
                  <c:v>8.7395798723228937E-27</c:v>
                </c:pt>
                <c:pt idx="506">
                  <c:v>7.634345139128803E-27</c:v>
                </c:pt>
                <c:pt idx="507">
                  <c:v>6.6696653622447592E-27</c:v>
                </c:pt>
                <c:pt idx="508">
                  <c:v>5.8275666105425175E-27</c:v>
                </c:pt>
                <c:pt idx="509">
                  <c:v>5.092386074438252E-27</c:v>
                </c:pt>
                <c:pt idx="510">
                  <c:v>4.4504732781568034E-27</c:v>
                </c:pt>
                <c:pt idx="511">
                  <c:v>3.8899301285265749E-27</c:v>
                </c:pt>
                <c:pt idx="512">
                  <c:v>3.4003847253343472E-27</c:v>
                </c:pt>
                <c:pt idx="513">
                  <c:v>2.9727945249629181E-27</c:v>
                </c:pt>
                <c:pt idx="514">
                  <c:v>2.5992750276662871E-27</c:v>
                </c:pt>
                <c:pt idx="515">
                  <c:v>2.2729506611323864E-27</c:v>
                </c:pt>
                <c:pt idx="516">
                  <c:v>1.9878249690457354E-27</c:v>
                </c:pt>
                <c:pt idx="517">
                  <c:v>1.7386675919809943E-27</c:v>
                </c:pt>
                <c:pt idx="518">
                  <c:v>1.5209158567314788E-27</c:v>
                </c:pt>
                <c:pt idx="519">
                  <c:v>1.3305890757105902E-27</c:v>
                </c:pt>
                <c:pt idx="520">
                  <c:v>1.1642139060637138E-27</c:v>
                </c:pt>
                <c:pt idx="521">
                  <c:v>1.0187593335637649E-27</c:v>
                </c:pt>
                <c:pt idx="522">
                  <c:v>8.9158003352567568E-28</c:v>
                </c:pt>
                <c:pt idx="523">
                  <c:v>7.8036702359696201E-28</c:v>
                </c:pt>
                <c:pt idx="524">
                  <c:v>6.8310466459808644E-28</c:v>
                </c:pt>
                <c:pt idx="525">
                  <c:v>5.9803318840140042E-28</c:v>
                </c:pt>
                <c:pt idx="526">
                  <c:v>5.2361603858683087E-28</c:v>
                </c:pt>
                <c:pt idx="527">
                  <c:v>4.5851140241000099E-28</c:v>
                </c:pt>
                <c:pt idx="528">
                  <c:v>4.0154739329433298E-28</c:v>
                </c:pt>
                <c:pt idx="529">
                  <c:v>3.5170041320769691E-28</c:v>
                </c:pt>
                <c:pt idx="530">
                  <c:v>3.0807628528446736E-28</c:v>
                </c:pt>
                <c:pt idx="531">
                  <c:v>2.6989380010673229E-28</c:v>
                </c:pt>
                <c:pt idx="532">
                  <c:v>2.3647036520346459E-28</c:v>
                </c:pt>
                <c:pt idx="533">
                  <c:v>2.0720948746871615E-28</c:v>
                </c:pt>
                <c:pt idx="534">
                  <c:v>1.8158985312362696E-28</c:v>
                </c:pt>
                <c:pt idx="535">
                  <c:v>1.591558002349608E-28</c:v>
                </c:pt>
                <c:pt idx="536">
                  <c:v>1.3950900524628723E-28</c:v>
                </c:pt>
                <c:pt idx="537">
                  <c:v>1.2230122799252563E-28</c:v>
                </c:pt>
                <c:pt idx="538">
                  <c:v>1.0722797970035366E-28</c:v>
                </c:pt>
                <c:pt idx="539">
                  <c:v>9.4022995915391057E-29</c:v>
                </c:pt>
                <c:pt idx="540">
                  <c:v>8.2453411478897917E-29</c:v>
                </c:pt>
                <c:pt idx="541">
                  <c:v>7.2315547896176393E-29</c:v>
                </c:pt>
                <c:pt idx="542">
                  <c:v>6.3431234950288315E-29</c:v>
                </c:pt>
                <c:pt idx="543">
                  <c:v>5.5644598440675354E-29</c:v>
                </c:pt>
                <c:pt idx="544">
                  <c:v>4.8819254658606341E-29</c:v>
                </c:pt>
                <c:pt idx="545">
                  <c:v>4.2835859818789145E-29</c:v>
                </c:pt>
                <c:pt idx="546">
                  <c:v>3.7589969293954494E-29</c:v>
                </c:pt>
                <c:pt idx="547">
                  <c:v>3.2990167273968001E-29</c:v>
                </c:pt>
                <c:pt idx="548">
                  <c:v>2.8956432503364615E-29</c:v>
                </c:pt>
                <c:pt idx="549">
                  <c:v>2.5418710136890035E-29</c:v>
                </c:pt>
                <c:pt idx="550">
                  <c:v>2.2315663575380227E-29</c:v>
                </c:pt>
                <c:pt idx="551">
                  <c:v>1.959358347670907E-29</c:v>
                </c:pt>
                <c:pt idx="552">
                  <c:v>1.7205434041750439E-29</c:v>
                </c:pt>
                <c:pt idx="553">
                  <c:v>1.5110019208464511E-29</c:v>
                </c:pt>
                <c:pt idx="554">
                  <c:v>1.3271253596210567E-29</c:v>
                </c:pt>
                <c:pt idx="555">
                  <c:v>1.1657524968873458E-29</c:v>
                </c:pt>
                <c:pt idx="556">
                  <c:v>1.0241136665744138E-29</c:v>
                </c:pt>
                <c:pt idx="557">
                  <c:v>8.997819914885853E-30</c:v>
                </c:pt>
                <c:pt idx="558">
                  <c:v>7.9063072225286866E-30</c:v>
                </c:pt>
                <c:pt idx="559">
                  <c:v>6.9479591478013065E-30</c:v>
                </c:pt>
                <c:pt idx="560">
                  <c:v>6.1064377457666114E-30</c:v>
                </c:pt>
                <c:pt idx="561">
                  <c:v>5.3674208114518788E-30</c:v>
                </c:pt>
                <c:pt idx="562">
                  <c:v>4.7183517992191161E-30</c:v>
                </c:pt>
                <c:pt idx="563">
                  <c:v>4.1482209392206966E-30</c:v>
                </c:pt>
                <c:pt idx="564">
                  <c:v>3.6473736378846381E-30</c:v>
                </c:pt>
                <c:pt idx="565">
                  <c:v>3.2073427428449229E-30</c:v>
                </c:pt>
                <c:pt idx="566">
                  <c:v>2.8207016836451583E-30</c:v>
                </c:pt>
                <c:pt idx="567">
                  <c:v>2.4809358758623201E-30</c:v>
                </c:pt>
                <c:pt idx="568">
                  <c:v>2.1823301049765443E-30</c:v>
                </c:pt>
                <c:pt idx="569">
                  <c:v>1.9198698934136787E-30</c:v>
                </c:pt>
                <c:pt idx="570">
                  <c:v>1.689155105005016E-30</c:v>
                </c:pt>
                <c:pt idx="571">
                  <c:v>1.4863242602426746E-30</c:v>
                </c:pt>
                <c:pt idx="572">
                  <c:v>1.3079882271920607E-30</c:v>
                </c:pt>
                <c:pt idx="573">
                  <c:v>1.1511721202562149E-30</c:v>
                </c:pt>
                <c:pt idx="574">
                  <c:v>1.0132643852375079E-30</c:v>
                </c:pt>
                <c:pt idx="575">
                  <c:v>8.9197217697614793E-31</c:v>
                </c:pt>
                <c:pt idx="576">
                  <c:v>7.8528224759775193E-31</c:v>
                </c:pt>
                <c:pt idx="577">
                  <c:v>6.9142666110440224E-31</c:v>
                </c:pt>
                <c:pt idx="578">
                  <c:v>6.0885273547353459E-31</c:v>
                </c:pt>
                <c:pt idx="579">
                  <c:v>5.3619668813492993E-31</c:v>
                </c:pt>
                <c:pt idx="580">
                  <c:v>4.72260526032131E-31</c:v>
                </c:pt>
                <c:pt idx="581">
                  <c:v>4.1599177862229054E-31</c:v>
                </c:pt>
                <c:pt idx="582">
                  <c:v>3.6646572215899358E-31</c:v>
                </c:pt>
                <c:pt idx="583">
                  <c:v>3.228697873374591E-31</c:v>
                </c:pt>
                <c:pt idx="584">
                  <c:v>2.844898806483119E-31</c:v>
                </c:pt>
                <c:pt idx="585">
                  <c:v>2.5069838327062285E-31</c:v>
                </c:pt>
                <c:pt idx="586">
                  <c:v>2.2094362063973702E-31</c:v>
                </c:pt>
                <c:pt idx="587">
                  <c:v>1.9474062147407789E-31</c:v>
                </c:pt>
                <c:pt idx="588">
                  <c:v>1.716630074961087E-31</c:v>
                </c:pt>
                <c:pt idx="589">
                  <c:v>1.5133587473762362E-31</c:v>
                </c:pt>
                <c:pt idx="590">
                  <c:v>1.3342954452761531E-31</c:v>
                </c:pt>
                <c:pt idx="591">
                  <c:v>1.1765407732915446E-31</c:v>
                </c:pt>
                <c:pt idx="592">
                  <c:v>1.0375445578698991E-31</c:v>
                </c:pt>
                <c:pt idx="593">
                  <c:v>9.1506354904498199E-32</c:v>
                </c:pt>
                <c:pt idx="594">
                  <c:v>8.0712427391150888E-32</c:v>
                </c:pt>
                <c:pt idx="595">
                  <c:v>7.1199041089297641E-32</c:v>
                </c:pt>
                <c:pt idx="596">
                  <c:v>6.2813413157931418E-32</c:v>
                </c:pt>
                <c:pt idx="597">
                  <c:v>5.5421092498059092E-32</c:v>
                </c:pt>
                <c:pt idx="598">
                  <c:v>4.8903747869275945E-32</c:v>
                </c:pt>
                <c:pt idx="599">
                  <c:v>4.3157224374712982E-32</c:v>
                </c:pt>
                <c:pt idx="600">
                  <c:v>3.8089835573309001E-32</c:v>
                </c:pt>
                <c:pt idx="601">
                  <c:v>3.362086249469743E-32</c:v>
                </c:pt>
                <c:pt idx="602">
                  <c:v>2.9679234352941774E-32</c:v>
                </c:pt>
                <c:pt idx="603">
                  <c:v>2.6202368842356973E-32</c:v>
                </c:pt>
                <c:pt idx="604">
                  <c:v>2.3135152605524179E-32</c:v>
                </c:pt>
                <c:pt idx="605">
                  <c:v>2.042904483738259E-32</c:v>
                </c:pt>
                <c:pt idx="606">
                  <c:v>1.8041289071116781E-32</c:v>
                </c:pt>
                <c:pt idx="607">
                  <c:v>1.5934220017708898E-32</c:v>
                </c:pt>
                <c:pt idx="608">
                  <c:v>1.4074653932840052E-32</c:v>
                </c:pt>
                <c:pt idx="609">
                  <c:v>1.2433352390240986E-32</c:v>
                </c:pt>
                <c:pt idx="610">
                  <c:v>1.0984550573624558E-32</c:v>
                </c:pt>
                <c:pt idx="611">
                  <c:v>9.7055422813879228E-33</c:v>
                </c:pt>
                <c:pt idx="612">
                  <c:v>8.5763147878349632E-33</c:v>
                </c:pt>
                <c:pt idx="613">
                  <c:v>7.5792275381123542E-33</c:v>
                </c:pt>
                <c:pt idx="614">
                  <c:v>6.6987293856209953E-33</c:v>
                </c:pt>
                <c:pt idx="615">
                  <c:v>5.9211097228855875E-33</c:v>
                </c:pt>
                <c:pt idx="616">
                  <c:v>5.234279420720351E-33</c:v>
                </c:pt>
                <c:pt idx="617">
                  <c:v>4.6275779856166483E-33</c:v>
                </c:pt>
                <c:pt idx="618">
                  <c:v>4.0916037800393387E-33</c:v>
                </c:pt>
                <c:pt idx="619">
                  <c:v>3.6180645321443912E-33</c:v>
                </c:pt>
                <c:pt idx="620">
                  <c:v>3.1996456967997258E-33</c:v>
                </c:pt>
                <c:pt idx="621">
                  <c:v>2.8298945243812075E-33</c:v>
                </c:pt>
                <c:pt idx="622">
                  <c:v>2.5031179526230411E-33</c:v>
                </c:pt>
                <c:pt idx="623">
                  <c:v>2.2142926641881966E-33</c:v>
                </c:pt>
                <c:pt idx="624">
                  <c:v>1.9589858524236965E-33</c:v>
                </c:pt>
                <c:pt idx="625">
                  <c:v>1.7332854133539638E-33</c:v>
                </c:pt>
                <c:pt idx="626">
                  <c:v>1.5337384362779939E-33</c:v>
                </c:pt>
                <c:pt idx="627">
                  <c:v>1.3572970009764732E-33</c:v>
                </c:pt>
                <c:pt idx="628">
                  <c:v>1.2012704087677415E-33</c:v>
                </c:pt>
                <c:pt idx="629">
                  <c:v>1.0632830794771797E-33</c:v>
                </c:pt>
                <c:pt idx="630">
                  <c:v>9.4123743854750659E-34</c:v>
                </c:pt>
                <c:pt idx="631">
                  <c:v>8.3328119956338617E-34</c:v>
                </c:pt>
                <c:pt idx="632">
                  <c:v>7.3777851873269622E-34</c:v>
                </c:pt>
                <c:pt idx="633">
                  <c:v>6.5328456054998443E-34</c:v>
                </c:pt>
                <c:pt idx="634">
                  <c:v>5.7852306900541939E-34</c:v>
                </c:pt>
                <c:pt idx="635">
                  <c:v>5.123665872020852E-34</c:v>
                </c:pt>
                <c:pt idx="636">
                  <c:v>4.5381901091780788E-34</c:v>
                </c:pt>
                <c:pt idx="637">
                  <c:v>4.0200019919068167E-34</c:v>
                </c:pt>
                <c:pt idx="638">
                  <c:v>3.5613239804692817E-34</c:v>
                </c:pt>
                <c:pt idx="639">
                  <c:v>3.1552826256197842E-34</c:v>
                </c:pt>
                <c:pt idx="640">
                  <c:v>2.7958028803715133E-34</c:v>
                </c:pt>
                <c:pt idx="641">
                  <c:v>2.4775148359745068E-34</c:v>
                </c:pt>
                <c:pt idx="642">
                  <c:v>2.1956714134447034E-34</c:v>
                </c:pt>
                <c:pt idx="643">
                  <c:v>1.946075716556359E-34</c:v>
                </c:pt>
                <c:pt idx="644">
                  <c:v>1.7250169059098309E-34</c:v>
                </c:pt>
                <c:pt idx="645">
                  <c:v>1.529213589039609E-34</c:v>
                </c:pt>
                <c:pt idx="646">
                  <c:v>1.3557638407213009E-34</c:v>
                </c:pt>
                <c:pt idx="647">
                  <c:v>1.202101072618623E-34</c:v>
                </c:pt>
                <c:pt idx="648">
                  <c:v>1.0659550638851578E-34</c:v>
                </c:pt>
                <c:pt idx="649">
                  <c:v>9.4531754579642404E-35</c:v>
                </c:pt>
                <c:pt idx="650">
                  <c:v>8.3841180525500663E-35</c:v>
                </c:pt>
                <c:pt idx="651">
                  <c:v>7.4366583524957445E-35</c:v>
                </c:pt>
                <c:pt idx="652">
                  <c:v>6.5968861606773581E-35</c:v>
                </c:pt>
                <c:pt idx="653">
                  <c:v>5.8524916017288878E-35</c:v>
                </c:pt>
                <c:pt idx="654">
                  <c:v>5.1925799693241546E-35</c:v>
                </c:pt>
                <c:pt idx="655">
                  <c:v>4.6075081153796848E-35</c:v>
                </c:pt>
                <c:pt idx="656">
                  <c:v>4.0887398608648087E-35</c:v>
                </c:pt>
                <c:pt idx="657">
                  <c:v>3.6287182044186462E-35</c:v>
                </c:pt>
                <c:pt idx="658">
                  <c:v>3.220752366386684E-35</c:v>
                </c:pt>
                <c:pt idx="659">
                  <c:v>2.8589179364172622E-35</c:v>
                </c:pt>
                <c:pt idx="660">
                  <c:v>2.5379685960480379E-35</c:v>
                </c:pt>
                <c:pt idx="661">
                  <c:v>2.2532580670175108E-35</c:v>
                </c:pt>
                <c:pt idx="662">
                  <c:v>2.0006710941815218E-35</c:v>
                </c:pt>
                <c:pt idx="663">
                  <c:v>1.7765624114331361E-35</c:v>
                </c:pt>
                <c:pt idx="664">
                  <c:v>1.5777027621019275E-35</c:v>
                </c:pt>
                <c:pt idx="665">
                  <c:v>1.4012311539091517E-35</c:v>
                </c:pt>
                <c:pt idx="666">
                  <c:v>1.2446126243788726E-35</c:v>
                </c:pt>
                <c:pt idx="667">
                  <c:v>1.105600877169716E-35</c:v>
                </c:pt>
                <c:pt idx="668">
                  <c:v>9.8220522443011316E-36</c:v>
                </c:pt>
                <c:pt idx="669">
                  <c:v>8.7266133615101577E-36</c:v>
                </c:pt>
                <c:pt idx="670">
                  <c:v>7.7540535564765965E-36</c:v>
                </c:pt>
                <c:pt idx="671">
                  <c:v>6.8905099163655834E-36</c:v>
                </c:pt>
                <c:pt idx="672">
                  <c:v>6.1236924270219841E-36</c:v>
                </c:pt>
                <c:pt idx="673">
                  <c:v>5.4427044997250956E-36</c:v>
                </c:pt>
                <c:pt idx="674">
                  <c:v>4.837884091642403E-36</c:v>
                </c:pt>
                <c:pt idx="675">
                  <c:v>4.300663043765092E-36</c:v>
                </c:pt>
                <c:pt idx="676">
                  <c:v>3.823442535793282E-36</c:v>
                </c:pt>
                <c:pt idx="677">
                  <c:v>3.3994828009928678E-36</c:v>
                </c:pt>
                <c:pt idx="678">
                  <c:v>3.0228054591823109E-36</c:v>
                </c:pt>
                <c:pt idx="679">
                  <c:v>2.6881070160967263E-36</c:v>
                </c:pt>
                <c:pt idx="680">
                  <c:v>2.3906822453342711E-36</c:v>
                </c:pt>
                <c:pt idx="681">
                  <c:v>2.1263563174994631E-36</c:v>
                </c:pt>
                <c:pt idx="682">
                  <c:v>1.8914246723305752E-36</c:v>
                </c:pt>
                <c:pt idx="683">
                  <c:v>1.6825997455211265E-36</c:v>
                </c:pt>
                <c:pt idx="684">
                  <c:v>1.496963764418892E-36</c:v>
                </c:pt>
                <c:pt idx="685">
                  <c:v>1.3319269173723747E-36</c:v>
                </c:pt>
                <c:pt idx="686">
                  <c:v>1.185190281578579E-36</c:v>
                </c:pt>
                <c:pt idx="687">
                  <c:v>1.0547129650959767E-36</c:v>
                </c:pt>
                <c:pt idx="688">
                  <c:v>9.3868298130028177E-37</c:v>
                </c:pt>
                <c:pt idx="689">
                  <c:v>8.3549142943222879E-37</c:v>
                </c:pt>
                <c:pt idx="690">
                  <c:v>7.4370960385855135E-37</c:v>
                </c:pt>
                <c:pt idx="691">
                  <c:v>6.6206869798233969E-37</c:v>
                </c:pt>
                <c:pt idx="692">
                  <c:v>5.8944180705683045E-37</c:v>
                </c:pt>
                <c:pt idx="693">
                  <c:v>5.2482796805279667E-37</c:v>
                </c:pt>
                <c:pt idx="694">
                  <c:v>4.6733800472116203E-37</c:v>
                </c:pt>
                <c:pt idx="695">
                  <c:v>4.161819725293211E-37</c:v>
                </c:pt>
                <c:pt idx="696">
                  <c:v>3.7065802163242697E-37</c:v>
                </c:pt>
                <c:pt idx="697">
                  <c:v>3.30142516823323E-37</c:v>
                </c:pt>
                <c:pt idx="698">
                  <c:v>2.940812717983815E-37</c:v>
                </c:pt>
                <c:pt idx="699">
                  <c:v>2.6198177135872157E-37</c:v>
                </c:pt>
                <c:pt idx="700">
                  <c:v>2.3340626957924191E-37</c:v>
                </c:pt>
                <c:pt idx="701">
                  <c:v>2.0796566473801882E-37</c:v>
                </c:pt>
                <c:pt idx="702">
                  <c:v>1.8531406309727547E-37</c:v>
                </c:pt>
                <c:pt idx="703">
                  <c:v>1.651439536308572E-37</c:v>
                </c:pt>
                <c:pt idx="704">
                  <c:v>1.4718192465326815E-37</c:v>
                </c:pt>
                <c:pt idx="705">
                  <c:v>1.3118486115114748E-37</c:v>
                </c:pt>
                <c:pt idx="706">
                  <c:v>1.169365685684946E-37</c:v>
                </c:pt>
                <c:pt idx="707">
                  <c:v>1.0424477495259963E-37</c:v>
                </c:pt>
                <c:pt idx="708">
                  <c:v>9.2938468821960071E-38</c:v>
                </c:pt>
                <c:pt idx="709">
                  <c:v>8.2865534948778216E-38</c:v>
                </c:pt>
                <c:pt idx="710">
                  <c:v>7.3890654530503882E-38</c:v>
                </c:pt>
                <c:pt idx="711">
                  <c:v>6.5893440018218413E-38</c:v>
                </c:pt>
                <c:pt idx="712">
                  <c:v>5.8766778232059255E-38</c:v>
                </c:pt>
                <c:pt idx="713">
                  <c:v>5.2415358373683309E-38</c:v>
                </c:pt>
                <c:pt idx="714">
                  <c:v>4.6754364186869945E-38</c:v>
                </c:pt>
                <c:pt idx="715">
                  <c:v>4.1708311858907693E-38</c:v>
                </c:pt>
                <c:pt idx="716">
                  <c:v>3.7210017330947762E-38</c:v>
                </c:pt>
                <c:pt idx="717">
                  <c:v>3.3199678525887056E-38</c:v>
                </c:pt>
                <c:pt idx="718">
                  <c:v>2.9624059634139564E-38</c:v>
                </c:pt>
                <c:pt idx="719">
                  <c:v>2.6435766044729149E-38</c:v>
                </c:pt>
                <c:pt idx="720">
                  <c:v>2.359259979238837E-38</c:v>
                </c:pt>
                <c:pt idx="721">
                  <c:v>2.1056986529602007E-38</c:v>
                </c:pt>
                <c:pt idx="722">
                  <c:v>1.8795466042133938E-38</c:v>
                </c:pt>
                <c:pt idx="723">
                  <c:v>1.6778239222162744E-38</c:v>
                </c:pt>
                <c:pt idx="724">
                  <c:v>1.4978765207737232E-38</c:v>
                </c:pt>
                <c:pt idx="725">
                  <c:v>1.3373403102204129E-38</c:v>
                </c:pt>
                <c:pt idx="726">
                  <c:v>1.1941093312807595E-38</c:v>
                </c:pt>
                <c:pt idx="727">
                  <c:v>1.0663074102781726E-38</c:v>
                </c:pt>
                <c:pt idx="728">
                  <c:v>9.5226294438661174E-39</c:v>
                </c:pt>
                <c:pt idx="729">
                  <c:v>8.5048646934588093E-39</c:v>
                </c:pt>
                <c:pt idx="730">
                  <c:v>7.5965070087298089E-39</c:v>
                </c:pt>
                <c:pt idx="731">
                  <c:v>6.7857277545659989E-39</c:v>
                </c:pt>
                <c:pt idx="732">
                  <c:v>6.061984468100815E-39</c:v>
                </c:pt>
                <c:pt idx="733">
                  <c:v>5.4158802141747797E-39</c:v>
                </c:pt>
                <c:pt idx="734">
                  <c:v>4.8390384072182569E-39</c:v>
                </c:pt>
                <c:pt idx="735">
                  <c:v>4.3239913892153442E-39</c:v>
                </c:pt>
                <c:pt idx="736">
                  <c:v>3.8640812435842078E-39</c:v>
                </c:pt>
                <c:pt idx="737">
                  <c:v>3.4533714937512654E-39</c:v>
                </c:pt>
                <c:pt idx="738">
                  <c:v>3.0865684852294962E-39</c:v>
                </c:pt>
                <c:pt idx="739">
                  <c:v>2.7589513833157079E-39</c:v>
                </c:pt>
                <c:pt idx="740">
                  <c:v>2.466309836943773E-39</c:v>
                </c:pt>
                <c:pt idx="741">
                  <c:v>2.2048884644397341E-39</c:v>
                </c:pt>
                <c:pt idx="742">
                  <c:v>1.9713374104274006E-39</c:v>
                </c:pt>
                <c:pt idx="743">
                  <c:v>1.7626683062046116E-39</c:v>
                </c:pt>
                <c:pt idx="744">
                  <c:v>1.5762150397540168E-39</c:v>
                </c:pt>
                <c:pt idx="745">
                  <c:v>1.4095988071753348E-39</c:v>
                </c:pt>
                <c:pt idx="746">
                  <c:v>1.2606969756608767E-39</c:v>
                </c:pt>
                <c:pt idx="747">
                  <c:v>1.1276153399890348E-39</c:v>
                </c:pt>
                <c:pt idx="748">
                  <c:v>1.0086634006165699E-39</c:v>
                </c:pt>
                <c:pt idx="749">
                  <c:v>9.0233233243411265E-40</c:v>
                </c:pt>
                <c:pt idx="750">
                  <c:v>8.0727534969935346E-40</c:v>
                </c:pt>
                <c:pt idx="751">
                  <c:v>7.2229020507250283E-40</c:v>
                </c:pt>
                <c:pt idx="752">
                  <c:v>6.463035894997676E-40</c:v>
                </c:pt>
                <c:pt idx="753">
                  <c:v>5.7835722533019259E-40</c:v>
                </c:pt>
                <c:pt idx="754">
                  <c:v>5.1759546785076352E-40</c:v>
                </c:pt>
                <c:pt idx="755">
                  <c:v>4.6325425071177478E-40</c:v>
                </c:pt>
                <c:pt idx="756">
                  <c:v>4.1465122875826607E-40</c:v>
                </c:pt>
                <c:pt idx="757">
                  <c:v>3.7117698784060636E-40</c:v>
                </c:pt>
                <c:pt idx="758">
                  <c:v>3.3228720546178084E-40</c:v>
                </c:pt>
                <c:pt idx="759">
                  <c:v>2.9749565883284031E-40</c:v>
                </c:pt>
                <c:pt idx="760">
                  <c:v>2.6636798822060074E-40</c:v>
                </c:pt>
                <c:pt idx="761">
                  <c:v>2.3851613354076081E-40</c:v>
                </c:pt>
                <c:pt idx="762">
                  <c:v>2.1359337111238449E-40</c:v>
                </c:pt>
                <c:pt idx="763">
                  <c:v>1.9128988546708566E-40</c:v>
                </c:pt>
                <c:pt idx="764">
                  <c:v>1.7132881820874074E-40</c:v>
                </c:pt>
                <c:pt idx="765">
                  <c:v>1.5346274224275008E-40</c:v>
                </c:pt>
                <c:pt idx="766">
                  <c:v>1.3747051532364266E-40</c:v>
                </c:pt>
                <c:pt idx="767">
                  <c:v>1.2315447188355303E-40</c:v>
                </c:pt>
                <c:pt idx="768">
                  <c:v>1.1033791656823342E-40</c:v>
                </c:pt>
                <c:pt idx="769">
                  <c:v>9.8862886883672662E-41</c:v>
                </c:pt>
                <c:pt idx="770">
                  <c:v>8.8588155897720163E-41</c:v>
                </c:pt>
                <c:pt idx="771">
                  <c:v>7.93874490957606E-41</c:v>
                </c:pt>
                <c:pt idx="772">
                  <c:v>7.1147852299633033E-41</c:v>
                </c:pt>
                <c:pt idx="773">
                  <c:v>6.3768390062676089E-41</c:v>
                </c:pt>
                <c:pt idx="774">
                  <c:v>5.7158756184214304E-41</c:v>
                </c:pt>
                <c:pt idx="775">
                  <c:v>5.1238179974708193E-41</c:v>
                </c:pt>
                <c:pt idx="776">
                  <c:v>4.5934413673768055E-41</c:v>
                </c:pt>
                <c:pt idx="777">
                  <c:v>4.1182828001831798E-41</c:v>
                </c:pt>
                <c:pt idx="778">
                  <c:v>3.6925604233110897E-41</c:v>
                </c:pt>
                <c:pt idx="779">
                  <c:v>3.3111012431488501E-41</c:v>
                </c:pt>
                <c:pt idx="780">
                  <c:v>2.9692766608719195E-41</c:v>
                </c:pt>
                <c:pt idx="781">
                  <c:v>2.6629448561035187E-41</c:v>
                </c:pt>
                <c:pt idx="782">
                  <c:v>2.3883993028483121E-41</c:v>
                </c:pt>
                <c:pt idx="783">
                  <c:v>2.1423227613689592E-41</c:v>
                </c:pt>
                <c:pt idx="784">
                  <c:v>1.9217461603051732E-41</c:v>
                </c:pt>
                <c:pt idx="785">
                  <c:v>1.7240118463306148E-41</c:v>
                </c:pt>
                <c:pt idx="786">
                  <c:v>1.5467407348269891E-41</c:v>
                </c:pt>
                <c:pt idx="787">
                  <c:v>1.3878029451641619E-41</c:v>
                </c:pt>
                <c:pt idx="788">
                  <c:v>1.2452915488679904E-41</c:v>
                </c:pt>
                <c:pt idx="789">
                  <c:v>1.1174990988382321E-41</c:v>
                </c:pt>
                <c:pt idx="790">
                  <c:v>1.0028966433446728E-41</c:v>
                </c:pt>
                <c:pt idx="791">
                  <c:v>9.0011496027074445E-42</c:v>
                </c:pt>
                <c:pt idx="792">
                  <c:v>8.0792777539331264E-42</c:v>
                </c:pt>
                <c:pt idx="793">
                  <c:v>7.2523675375566939E-42</c:v>
                </c:pt>
                <c:pt idx="794">
                  <c:v>6.5105807574595092E-42</c:v>
                </c:pt>
                <c:pt idx="795">
                  <c:v>5.8451042961807333E-42</c:v>
                </c:pt>
                <c:pt idx="796">
                  <c:v>5.2480427016014312E-42</c:v>
                </c:pt>
                <c:pt idx="797">
                  <c:v>4.712322092498814E-42</c:v>
                </c:pt>
                <c:pt idx="798">
                  <c:v>4.2316041835379251E-42</c:v>
                </c:pt>
                <c:pt idx="799">
                  <c:v>3.8002093580732434E-42</c:v>
                </c:pt>
                <c:pt idx="800">
                  <c:v>3.4130478312477814E-42</c:v>
                </c:pt>
                <c:pt idx="801">
                  <c:v>3.0655580477794272E-42</c:v>
                </c:pt>
                <c:pt idx="802">
                  <c:v>2.7536515498051417E-42</c:v>
                </c:pt>
                <c:pt idx="803">
                  <c:v>2.4736636314308944E-42</c:v>
                </c:pt>
                <c:pt idx="804">
                  <c:v>2.2223091691995742E-42</c:v>
                </c:pt>
                <c:pt idx="805">
                  <c:v>1.9966430825247532E-42</c:v>
                </c:pt>
                <c:pt idx="806">
                  <c:v>1.7940249360417972E-42</c:v>
                </c:pt>
                <c:pt idx="807">
                  <c:v>1.6120872475629651E-42</c:v>
                </c:pt>
                <c:pt idx="808">
                  <c:v>1.44870711153814E-42</c:v>
                </c:pt>
                <c:pt idx="809">
                  <c:v>1.3019807892218057E-42</c:v>
                </c:pt>
                <c:pt idx="810">
                  <c:v>1.170200953641931E-42</c:v>
                </c:pt>
                <c:pt idx="811">
                  <c:v>1.0518363104450231E-42</c:v>
                </c:pt>
                <c:pt idx="812">
                  <c:v>9.4551334515752741E-43</c:v>
                </c:pt>
                <c:pt idx="813">
                  <c:v>8.4999997374386929E-43</c:v>
                </c:pt>
                <c:pt idx="814">
                  <c:v>7.641908968823941E-43</c:v>
                </c:pt>
                <c:pt idx="815">
                  <c:v>6.8709447942508905E-43</c:v>
                </c:pt>
                <c:pt idx="816">
                  <c:v>6.1782099532019844E-43</c:v>
                </c:pt>
                <c:pt idx="817">
                  <c:v>5.5557209509643641E-43</c:v>
                </c:pt>
                <c:pt idx="818">
                  <c:v>4.9963136804569628E-43</c:v>
                </c:pt>
                <c:pt idx="819">
                  <c:v>4.4935588468855822E-43</c:v>
                </c:pt>
                <c:pt idx="820">
                  <c:v>4.0416861713226363E-43</c:v>
                </c:pt>
                <c:pt idx="821">
                  <c:v>3.6355164568498595E-43</c:v>
                </c:pt>
                <c:pt idx="822">
                  <c:v>3.2704006970840156E-43</c:v>
                </c:pt>
                <c:pt idx="823">
                  <c:v>2.9421654929436636E-43</c:v>
                </c:pt>
                <c:pt idx="824">
                  <c:v>2.6470641204685639E-43</c:v>
                </c:pt>
                <c:pt idx="825">
                  <c:v>2.3817326613570817E-43</c:v>
                </c:pt>
                <c:pt idx="826">
                  <c:v>2.1431506694701687E-43</c:v>
                </c:pt>
                <c:pt idx="827">
                  <c:v>1.9286059016714909E-43</c:v>
                </c:pt>
                <c:pt idx="828">
                  <c:v>1.7356626906803312E-43</c:v>
                </c:pt>
                <c:pt idx="829">
                  <c:v>1.5621335817396365E-43</c:v>
                </c:pt>
                <c:pt idx="830">
                  <c:v>1.4060538944002392E-43</c:v>
                </c:pt>
                <c:pt idx="831">
                  <c:v>1.2656589060584346E-43</c:v>
                </c:pt>
                <c:pt idx="832">
                  <c:v>1.1393633855269318E-43</c:v>
                </c:pt>
                <c:pt idx="833">
                  <c:v>1.0257432332352253E-43</c:v>
                </c:pt>
                <c:pt idx="834">
                  <c:v>9.2351901000591385E-44</c:v>
                </c:pt>
                <c:pt idx="835">
                  <c:v>8.3154115904999631E-44</c:v>
                </c:pt>
                <c:pt idx="836">
                  <c:v>7.487767461456787E-44</c:v>
                </c:pt>
                <c:pt idx="837">
                  <c:v>6.7429756115847511E-44</c:v>
                </c:pt>
                <c:pt idx="838">
                  <c:v>6.0726944035566897E-44</c:v>
                </c:pt>
                <c:pt idx="839">
                  <c:v>5.4694268355819745E-44</c:v>
                </c:pt>
                <c:pt idx="840">
                  <c:v>4.926434532411342E-44</c:v>
                </c:pt>
                <c:pt idx="841">
                  <c:v>4.4376605439985331E-44</c:v>
                </c:pt>
                <c:pt idx="842">
                  <c:v>3.9976600448219492E-44</c:v>
                </c:pt>
                <c:pt idx="843">
                  <c:v>3.6015381207922024E-44</c:v>
                </c:pt>
                <c:pt idx="844">
                  <c:v>3.2448939148163734E-44</c:v>
                </c:pt>
                <c:pt idx="845">
                  <c:v>2.9237704774767731E-44</c:v>
                </c:pt>
                <c:pt idx="846">
                  <c:v>2.6346097368157943E-44</c:v>
                </c:pt>
                <c:pt idx="847">
                  <c:v>2.3742120617623536E-44</c:v>
                </c:pt>
                <c:pt idx="848">
                  <c:v>2.1396999479593463E-44</c:v>
                </c:pt>
                <c:pt idx="849">
                  <c:v>1.9284854033725483E-44</c:v>
                </c:pt>
                <c:pt idx="850">
                  <c:v>1.7382406546255344E-44</c:v>
                </c:pt>
                <c:pt idx="851">
                  <c:v>1.5668718340546657E-44</c:v>
                </c:pt>
                <c:pt idx="852">
                  <c:v>1.4124953424900405E-44</c:v>
                </c:pt>
                <c:pt idx="853">
                  <c:v>1.2734166141459472E-44</c:v>
                </c:pt>
                <c:pt idx="854">
                  <c:v>1.1481110381404888E-44</c:v>
                </c:pt>
                <c:pt idx="855">
                  <c:v>1.0352068163925283E-44</c:v>
                </c:pt>
                <c:pt idx="856">
                  <c:v>9.3346956025986467E-45</c:v>
                </c:pt>
                <c:pt idx="857">
                  <c:v>8.4178844856949343E-45</c:v>
                </c:pt>
                <c:pt idx="858">
                  <c:v>7.5916378787891337E-45</c:v>
                </c:pt>
                <c:pt idx="859">
                  <c:v>6.846958321235087E-45</c:v>
                </c:pt>
                <c:pt idx="860">
                  <c:v>6.1757473343630251E-45</c:v>
                </c:pt>
                <c:pt idx="861">
                  <c:v>5.5707150905262611E-45</c:v>
                </c:pt>
                <c:pt idx="862">
                  <c:v>5.0252992098695389E-45</c:v>
                </c:pt>
                <c:pt idx="863">
                  <c:v>4.5335917573182652E-45</c:v>
                </c:pt>
                <c:pt idx="864">
                  <c:v>4.0902736070588188E-45</c:v>
                </c:pt>
                <c:pt idx="865">
                  <c:v>3.6905554268153633E-45</c:v>
                </c:pt>
                <c:pt idx="866">
                  <c:v>3.3301246105337121E-45</c:v>
                </c:pt>
                <c:pt idx="867">
                  <c:v>3.0050975565521131E-45</c:v>
                </c:pt>
                <c:pt idx="868">
                  <c:v>2.7119767497891247E-45</c:v>
                </c:pt>
                <c:pt idx="869">
                  <c:v>2.447612161637983E-45</c:v>
                </c:pt>
                <c:pt idx="870">
                  <c:v>2.2091665307520331E-45</c:v>
                </c:pt>
                <c:pt idx="871">
                  <c:v>1.9940841323512325E-45</c:v>
                </c:pt>
                <c:pt idx="872">
                  <c:v>1.8000626835644447E-45</c:v>
                </c:pt>
                <c:pt idx="873">
                  <c:v>1.6250280681410061E-45</c:v>
                </c:pt>
                <c:pt idx="874">
                  <c:v>1.4671115960139443E-45</c:v>
                </c:pt>
                <c:pt idx="875">
                  <c:v>1.3246295420751894E-45</c:v>
                </c:pt>
                <c:pt idx="876">
                  <c:v>1.1960647344417479E-45</c:v>
                </c:pt>
                <c:pt idx="877">
                  <c:v>1.0800499857788163E-45</c:v>
                </c:pt>
                <c:pt idx="878">
                  <c:v>9.7535318215235388E-46</c:v>
                </c:pt>
                <c:pt idx="879">
                  <c:v>8.8086386266281718E-46</c:v>
                </c:pt>
                <c:pt idx="880">
                  <c:v>7.9558113998292175E-46</c:v>
                </c:pt>
                <c:pt idx="881">
                  <c:v>7.1860282706996394E-46</c:v>
                </c:pt>
                <c:pt idx="882">
                  <c:v>6.4911564893980372E-46</c:v>
                </c:pt>
                <c:pt idx="883">
                  <c:v>5.863864306155811E-46</c:v>
                </c:pt>
                <c:pt idx="884">
                  <c:v>5.2975416335330642E-46</c:v>
                </c:pt>
                <c:pt idx="885">
                  <c:v>4.786228611181965E-46</c:v>
                </c:pt>
                <c:pt idx="886">
                  <c:v>4.3245512815801018E-46</c:v>
                </c:pt>
                <c:pt idx="887">
                  <c:v>3.9076636649134585E-46</c:v>
                </c:pt>
                <c:pt idx="888">
                  <c:v>3.5311955929443294E-46</c:v>
                </c:pt>
                <c:pt idx="889">
                  <c:v>3.1912057260901287E-46</c:v>
                </c:pt>
                <c:pt idx="890">
                  <c:v>2.8841392358373971E-46</c:v>
                </c:pt>
                <c:pt idx="891">
                  <c:v>2.6067896866287627E-46</c:v>
                </c:pt>
                <c:pt idx="892">
                  <c:v>2.356264698153949E-46</c:v>
                </c:pt>
                <c:pt idx="893">
                  <c:v>2.1299550110204334E-46</c:v>
                </c:pt>
                <c:pt idx="894">
                  <c:v>1.925506616589247E-46</c:v>
                </c:pt>
                <c:pt idx="895">
                  <c:v>1.7407956457612558E-46</c:v>
                </c:pt>
                <c:pt idx="896">
                  <c:v>1.573905742070379E-46</c:v>
                </c:pt>
                <c:pt idx="897">
                  <c:v>1.4231076719289429E-46</c:v>
                </c:pt>
                <c:pt idx="898">
                  <c:v>1.2868409496002342E-46</c:v>
                </c:pt>
                <c:pt idx="899">
                  <c:v>1.1636972767052811E-46</c:v>
                </c:pt>
                <c:pt idx="900">
                  <c:v>1.052405616079119E-46</c:v>
                </c:pt>
                <c:pt idx="901">
                  <c:v>9.5181873777821215E-47</c:v>
                </c:pt>
                <c:pt idx="902">
                  <c:v>8.6090109123291788E-47</c:v>
                </c:pt>
                <c:pt idx="903">
                  <c:v>7.7871787209481897E-47</c:v>
                </c:pt>
                <c:pt idx="904">
                  <c:v>7.0442516543538113E-47</c:v>
                </c:pt>
                <c:pt idx="905">
                  <c:v>6.3726105873666773E-47</c:v>
                </c:pt>
                <c:pt idx="906">
                  <c:v>5.76537628725847E-47</c:v>
                </c:pt>
                <c:pt idx="907">
                  <c:v>5.2163371564872166E-47</c:v>
                </c:pt>
                <c:pt idx="908">
                  <c:v>4.7198840716944382E-47</c:v>
                </c:pt>
                <c:pt idx="909">
                  <c:v>4.2709516181685278E-47</c:v>
                </c:pt>
                <c:pt idx="910">
                  <c:v>3.8649650885359615E-47</c:v>
                </c:pt>
                <c:pt idx="911">
                  <c:v>3.4977926771358054E-47</c:v>
                </c:pt>
                <c:pt idx="912">
                  <c:v>3.1657023578901068E-47</c:v>
                </c:pt>
                <c:pt idx="913">
                  <c:v>2.8653229842647084E-47</c:v>
                </c:pt>
                <c:pt idx="914">
                  <c:v>2.593609195634844E-47</c:v>
                </c:pt>
                <c:pt idx="915">
                  <c:v>2.3478097554961351E-47</c:v>
                </c:pt>
                <c:pt idx="916">
                  <c:v>2.1254389840584813E-47</c:v>
                </c:pt>
                <c:pt idx="917">
                  <c:v>1.9242509811010203E-47</c:v>
                </c:pt>
                <c:pt idx="918">
                  <c:v>1.7422163650333249E-47</c:v>
                </c:pt>
                <c:pt idx="919">
                  <c:v>1.5775012811809587E-47</c:v>
                </c:pt>
                <c:pt idx="920">
                  <c:v>1.4284484566711605E-47</c:v>
                </c:pt>
                <c:pt idx="921">
                  <c:v>1.2935601012791752E-47</c:v>
                </c:pt>
                <c:pt idx="922">
                  <c:v>1.1714824733647589E-47</c:v>
                </c:pt>
                <c:pt idx="923">
                  <c:v>1.0609919478390835E-47</c:v>
                </c:pt>
                <c:pt idx="924">
                  <c:v>9.6098243918232384E-48</c:v>
                </c:pt>
                <c:pt idx="925">
                  <c:v>8.7045404697146913E-48</c:v>
                </c:pt>
                <c:pt idx="926">
                  <c:v>7.8850280442624708E-48</c:v>
                </c:pt>
                <c:pt idx="927">
                  <c:v>7.1431142222743079E-48</c:v>
                </c:pt>
                <c:pt idx="928">
                  <c:v>6.4714093043335074E-48</c:v>
                </c:pt>
                <c:pt idx="929">
                  <c:v>5.8632313087529594E-48</c:v>
                </c:pt>
                <c:pt idx="930">
                  <c:v>5.3125378099658826E-48</c:v>
                </c:pt>
                <c:pt idx="931">
                  <c:v>4.8138643785539299E-48</c:v>
                </c:pt>
                <c:pt idx="932">
                  <c:v>4.3622689799849013E-48</c:v>
                </c:pt>
                <c:pt idx="933">
                  <c:v>3.9532817520161842E-48</c:v>
                </c:pt>
                <c:pt idx="934">
                  <c:v>3.5828596375917565E-48</c:v>
                </c:pt>
                <c:pt idx="935">
                  <c:v>3.247345401157075E-48</c:v>
                </c:pt>
                <c:pt idx="936">
                  <c:v>2.9434306024987412E-48</c:v>
                </c:pt>
                <c:pt idx="937">
                  <c:v>2.668122143839138E-48</c:v>
                </c:pt>
                <c:pt idx="938">
                  <c:v>2.4187120434011795E-48</c:v>
                </c:pt>
                <c:pt idx="939">
                  <c:v>2.1927501225278952E-48</c:v>
                </c:pt>
                <c:pt idx="940">
                  <c:v>1.9880193239492807E-48</c:v>
                </c:pt>
                <c:pt idx="941">
                  <c:v>1.8025134063088601E-48</c:v>
                </c:pt>
                <c:pt idx="942">
                  <c:v>1.6344167849003662E-48</c:v>
                </c:pt>
                <c:pt idx="943">
                  <c:v>1.4820863109528365E-48</c:v>
                </c:pt>
                <c:pt idx="944">
                  <c:v>1.3440348020119031E-48</c:v>
                </c:pt>
                <c:pt idx="945">
                  <c:v>1.2189161541877729E-48</c:v>
                </c:pt>
                <c:pt idx="946">
                  <c:v>1.1055118834876327E-48</c:v>
                </c:pt>
                <c:pt idx="947">
                  <c:v>1.0027189582898579E-48</c:v>
                </c:pt>
                <c:pt idx="948">
                  <c:v>9.0953879840221229E-49</c:v>
                </c:pt>
                <c:pt idx="949">
                  <c:v>8.2506732823406343E-49</c:v>
                </c:pt>
                <c:pt idx="950">
                  <c:v>7.4848598251098844E-49</c:v>
                </c:pt>
                <c:pt idx="951">
                  <c:v>6.7905357280619279E-49</c:v>
                </c:pt>
                <c:pt idx="952">
                  <c:v>6.1609893204147378E-49</c:v>
                </c:pt>
                <c:pt idx="953">
                  <c:v>5.5901426213022392E-49</c:v>
                </c:pt>
                <c:pt idx="954">
                  <c:v>5.0724911717077473E-49</c:v>
                </c:pt>
                <c:pt idx="955">
                  <c:v>4.6030496113282551E-49</c:v>
                </c:pt>
                <c:pt idx="956">
                  <c:v>4.1773024487744621E-49</c:v>
                </c:pt>
                <c:pt idx="957">
                  <c:v>3.7911595267676668E-49</c:v>
                </c:pt>
                <c:pt idx="958">
                  <c:v>3.4409157320767136E-49</c:v>
                </c:pt>
                <c:pt idx="959">
                  <c:v>3.1232145433660437E-49</c:v>
                </c:pt>
                <c:pt idx="960">
                  <c:v>2.8350150493208512E-49</c:v>
                </c:pt>
                <c:pt idx="961">
                  <c:v>2.5735621048395956E-49</c:v>
                </c:pt>
                <c:pt idx="962">
                  <c:v>2.3363593250540697E-49</c:v>
                </c:pt>
                <c:pt idx="963">
                  <c:v>2.1211446458253305E-49</c:v>
                </c:pt>
                <c:pt idx="964">
                  <c:v>1.9258682054552057E-49</c:v>
                </c:pt>
                <c:pt idx="965">
                  <c:v>1.7486723259185892E-49</c:v>
                </c:pt>
                <c:pt idx="966">
                  <c:v>1.5878733932154201E-49</c:v>
                </c:pt>
                <c:pt idx="967">
                  <c:v>1.4419454556729106E-49</c:v>
                </c:pt>
                <c:pt idx="968">
                  <c:v>1.3095053764093675E-49</c:v>
                </c:pt>
                <c:pt idx="969">
                  <c:v>1.1892993918723751E-49</c:v>
                </c:pt>
                <c:pt idx="970">
                  <c:v>1.0801909425527214E-49</c:v>
                </c:pt>
                <c:pt idx="971">
                  <c:v>9.8114965479709474E-50</c:v>
                </c:pt>
                <c:pt idx="972">
                  <c:v>8.9124136422962559E-50</c:v>
                </c:pt>
                <c:pt idx="973">
                  <c:v>8.0961908176480146E-50</c:v>
                </c:pt>
                <c:pt idx="974">
                  <c:v>7.3551481265890651E-50</c:v>
                </c:pt>
                <c:pt idx="975">
                  <c:v>6.6823214760250411E-50</c:v>
                </c:pt>
                <c:pt idx="976">
                  <c:v>6.0713955259084278E-50</c:v>
                </c:pt>
                <c:pt idx="977">
                  <c:v>5.5166429129776489E-50</c:v>
                </c:pt>
                <c:pt idx="978">
                  <c:v>5.0128692000162058E-50</c:v>
                </c:pt>
                <c:pt idx="979">
                  <c:v>4.5553630082419214E-50</c:v>
                </c:pt>
                <c:pt idx="980">
                  <c:v>4.1398508421054933E-50</c:v>
                </c:pt>
                <c:pt idx="981">
                  <c:v>3.7624561625008632E-50</c:v>
                </c:pt>
                <c:pt idx="982">
                  <c:v>3.4196623066193517E-50</c:v>
                </c:pt>
                <c:pt idx="983">
                  <c:v>3.1082788909043652E-50</c:v>
                </c:pt>
                <c:pt idx="984">
                  <c:v>2.8254113680939144E-50</c:v>
                </c:pt>
                <c:pt idx="985">
                  <c:v>2.5684334406011608E-50</c:v>
                </c:pt>
                <c:pt idx="986">
                  <c:v>2.3349620607386566E-50</c:v>
                </c:pt>
                <c:pt idx="987">
                  <c:v>2.1228347738669483E-50</c:v>
                </c:pt>
                <c:pt idx="988">
                  <c:v>1.9300891836661718E-50</c:v>
                </c:pt>
                <c:pt idx="989">
                  <c:v>1.7549443396633233E-50</c:v>
                </c:pt>
                <c:pt idx="990">
                  <c:v>1.5957838660674392E-50</c:v>
                </c:pt>
                <c:pt idx="991">
                  <c:v>1.4511406680977133E-50</c:v>
                </c:pt>
                <c:pt idx="992">
                  <c:v>1.3196830674842054E-50</c:v>
                </c:pt>
                <c:pt idx="993">
                  <c:v>1.2002022328427168E-50</c:v>
                </c:pt>
                <c:pt idx="994">
                  <c:v>1.0916007833169509E-50</c:v>
                </c:pt>
                <c:pt idx="995">
                  <c:v>9.9288245536319508E-51</c:v>
                </c:pt>
                <c:pt idx="996">
                  <c:v>9.0314273294814715E-51</c:v>
                </c:pt>
                <c:pt idx="997">
                  <c:v>8.2156035083519511E-51</c:v>
                </c:pt>
                <c:pt idx="998">
                  <c:v>7.47389589152638E-51</c:v>
                </c:pt>
                <c:pt idx="999">
                  <c:v>6.7995328514206957E-51</c:v>
                </c:pt>
                <c:pt idx="1000">
                  <c:v>6.186364949653658E-51</c:v>
                </c:pt>
                <c:pt idx="1001">
                  <c:v>5.6288074476315728E-51</c:v>
                </c:pt>
                <c:pt idx="1002">
                  <c:v>5.1217881587918727E-51</c:v>
                </c:pt>
                <c:pt idx="1003">
                  <c:v>4.6607001434178649E-51</c:v>
                </c:pt>
                <c:pt idx="1004">
                  <c:v>4.2413587938295431E-51</c:v>
                </c:pt>
                <c:pt idx="1005">
                  <c:v>3.859962900217542E-51</c:v>
                </c:pt>
                <c:pt idx="1006">
                  <c:v>3.5130593258314378E-51</c:v>
                </c:pt>
                <c:pt idx="1007">
                  <c:v>3.197510955059937E-51</c:v>
                </c:pt>
                <c:pt idx="1008">
                  <c:v>2.9104676094843113E-51</c:v>
                </c:pt>
                <c:pt idx="1009">
                  <c:v>2.6493396555362606E-51</c:v>
                </c:pt>
                <c:pt idx="1010">
                  <c:v>2.4117740532863689E-51</c:v>
                </c:pt>
                <c:pt idx="1011">
                  <c:v>2.1956326193126914E-51</c:v>
                </c:pt>
                <c:pt idx="1012">
                  <c:v>1.9989722978411628E-51</c:v>
                </c:pt>
                <c:pt idx="1013">
                  <c:v>1.8200272535845876E-51</c:v>
                </c:pt>
                <c:pt idx="1014">
                  <c:v>1.6571926171342419E-51</c:v>
                </c:pt>
                <c:pt idx="1015">
                  <c:v>1.5090097295509319E-51</c:v>
                </c:pt>
                <c:pt idx="1016">
                  <c:v>1.3741527471152408E-51</c:v>
                </c:pt>
                <c:pt idx="1017">
                  <c:v>1.2514164801557801E-51</c:v>
                </c:pt>
                <c:pt idx="1018">
                  <c:v>1.1397053516351708E-51</c:v>
                </c:pt>
                <c:pt idx="1019">
                  <c:v>1.0380233718127492E-51</c:v>
                </c:pt>
                <c:pt idx="1020">
                  <c:v>9.4546503496424945E-52</c:v>
                </c:pt>
                <c:pt idx="1021">
                  <c:v>8.6120705288207564E-52</c:v>
                </c:pt>
                <c:pt idx="1022">
                  <c:v>7.8450084781027905E-52</c:v>
                </c:pt>
                <c:pt idx="1023">
                  <c:v>7.1466573465992869E-52</c:v>
                </c:pt>
                <c:pt idx="1024">
                  <c:v>6.5108272886349004E-52</c:v>
                </c:pt>
                <c:pt idx="1025">
                  <c:v>5.9318892213863444E-52</c:v>
                </c:pt>
                <c:pt idx="1026">
                  <c:v>5.4047237378502353E-52</c:v>
                </c:pt>
                <c:pt idx="1027">
                  <c:v>4.9246746999807048E-52</c:v>
                </c:pt>
                <c:pt idx="1028">
                  <c:v>4.4875070808406382E-52</c:v>
                </c:pt>
                <c:pt idx="1029">
                  <c:v>4.0893686645798229E-52</c:v>
                </c:pt>
                <c:pt idx="1030">
                  <c:v>3.726755249245059E-52</c:v>
                </c:pt>
                <c:pt idx="1031">
                  <c:v>3.396479030283267E-52</c:v>
                </c:pt>
                <c:pt idx="1032">
                  <c:v>3.0956398723907002E-52</c:v>
                </c:pt>
                <c:pt idx="1033">
                  <c:v>2.8215992043727371E-52</c:v>
                </c:pt>
                <c:pt idx="1034">
                  <c:v>2.5719562961907814E-52</c:v>
                </c:pt>
                <c:pt idx="1035">
                  <c:v>2.3445266996113984E-52</c:v>
                </c:pt>
                <c:pt idx="1036">
                  <c:v>2.1373226540301106E-52</c:v>
                </c:pt>
                <c:pt idx="1037">
                  <c:v>1.9485352773494292E-52</c:v>
                </c:pt>
                <c:pt idx="1038">
                  <c:v>1.7765183783865156E-52</c:v>
                </c:pt>
                <c:pt idx="1039">
                  <c:v>1.6197737423495374E-52</c:v>
                </c:pt>
                <c:pt idx="1040">
                  <c:v>1.4769377545912504E-52</c:v>
                </c:pt>
                <c:pt idx="1041">
                  <c:v>1.3467692402469645E-52</c:v>
                </c:pt>
                <c:pt idx="1042">
                  <c:v>1.2281384086222524E-52</c:v>
                </c:pt>
                <c:pt idx="1043">
                  <c:v>1.1200168014090032E-52</c:v>
                </c:pt>
                <c:pt idx="1044">
                  <c:v>1.0214681530769983E-52</c:v>
                </c:pt>
                <c:pt idx="1045">
                  <c:v>9.3164008020510406E-53</c:v>
                </c:pt>
                <c:pt idx="1046">
                  <c:v>8.4975652415271311E-53</c:v>
                </c:pt>
                <c:pt idx="1047">
                  <c:v>7.7511087840227792E-53</c:v>
                </c:pt>
                <c:pt idx="1048">
                  <c:v>7.0705973820216779E-53</c:v>
                </c:pt>
                <c:pt idx="1049">
                  <c:v>6.4501721584764466E-53</c:v>
                </c:pt>
                <c:pt idx="1050">
                  <c:v>5.8844977012890018E-53</c:v>
                </c:pt>
                <c:pt idx="1051">
                  <c:v>5.3687150318270512E-53</c:v>
                </c:pt>
                <c:pt idx="1052">
                  <c:v>4.898398822611295E-53</c:v>
                </c:pt>
                <c:pt idx="1053">
                  <c:v>4.4695184781502701E-53</c:v>
                </c:pt>
                <c:pt idx="1054">
                  <c:v>4.0784027281472127E-53</c:v>
                </c:pt>
                <c:pt idx="1055">
                  <c:v>3.7217074143416559E-53</c:v>
                </c:pt>
                <c:pt idx="1056">
                  <c:v>3.3963861813269521E-53</c:v>
                </c:pt>
                <c:pt idx="1057">
                  <c:v>3.0996638081025429E-53</c:v>
                </c:pt>
                <c:pt idx="1058">
                  <c:v>2.8290119411147772E-53</c:v>
                </c:pt>
                <c:pt idx="1059">
                  <c:v>2.5821270113315843E-53</c:v>
                </c:pt>
                <c:pt idx="1060">
                  <c:v>2.3569101377004703E-53</c:v>
                </c:pt>
                <c:pt idx="1061">
                  <c:v>2.1514488373206216E-53</c:v>
                </c:pt>
                <c:pt idx="1062">
                  <c:v>1.9640003790020602E-53</c:v>
                </c:pt>
                <c:pt idx="1063">
                  <c:v>1.792976631732902E-53</c:v>
                </c:pt>
                <c:pt idx="1064">
                  <c:v>1.636930273059725E-53</c:v>
                </c:pt>
                <c:pt idx="1065">
                  <c:v>1.494542234650479E-53</c:v>
                </c:pt>
                <c:pt idx="1066">
                  <c:v>1.3646102734397271E-53</c:v>
                </c:pt>
                <c:pt idx="1067">
                  <c:v>1.2460385668845518E-53</c:v>
                </c:pt>
                <c:pt idx="1068">
                  <c:v>1.1378282400530197E-53</c:v>
                </c:pt>
                <c:pt idx="1069">
                  <c:v>1.0390687406298799E-53</c:v>
                </c:pt>
                <c:pt idx="1070">
                  <c:v>9.4892998552248421E-54</c:v>
                </c:pt>
                <c:pt idx="1071">
                  <c:v>8.6665520965681473E-54</c:v>
                </c:pt>
                <c:pt idx="1072">
                  <c:v>7.9155445383054953E-54</c:v>
                </c:pt>
                <c:pt idx="1073">
                  <c:v>7.2299863419926425E-54</c:v>
                </c:pt>
                <c:pt idx="1074">
                  <c:v>6.6041414115916762E-54</c:v>
                </c:pt>
                <c:pt idx="1075">
                  <c:v>6.0327792010718383E-54</c:v>
                </c:pt>
                <c:pt idx="1076">
                  <c:v>5.5111299084867962E-54</c:v>
                </c:pt>
                <c:pt idx="1077">
                  <c:v>5.034843663213625E-54</c:v>
                </c:pt>
                <c:pt idx="1078">
                  <c:v>4.5999533485131456E-54</c:v>
                </c:pt>
                <c:pt idx="1079">
                  <c:v>4.2028407338086259E-54</c:v>
                </c:pt>
                <c:pt idx="1080">
                  <c:v>3.8402056204048465E-54</c:v>
                </c:pt>
                <c:pt idx="1081">
                  <c:v>3.5090377310332706E-54</c:v>
                </c:pt>
                <c:pt idx="1082">
                  <c:v>3.206591097875062E-54</c:v>
                </c:pt>
                <c:pt idx="1083">
                  <c:v>2.9303607257597373E-54</c:v>
                </c:pt>
                <c:pt idx="1084">
                  <c:v>2.6780613273170769E-54</c:v>
                </c:pt>
                <c:pt idx="1085">
                  <c:v>2.4476079451020798E-54</c:v>
                </c:pt>
                <c:pt idx="1086">
                  <c:v>2.2370982923251024E-54</c:v>
                </c:pt>
                <c:pt idx="1087">
                  <c:v>2.044796658921656E-54</c:v>
                </c:pt>
                <c:pt idx="1088">
                  <c:v>1.8691192434413042E-54</c:v>
                </c:pt>
                <c:pt idx="1089">
                  <c:v>1.7086207837362118E-54</c:v>
                </c:pt>
                <c:pt idx="1090">
                  <c:v>1.5619823708134024E-54</c:v>
                </c:pt>
                <c:pt idx="1091">
                  <c:v>1.4280003405597932E-54</c:v>
                </c:pt>
                <c:pt idx="1092">
                  <c:v>1.3055761474766973E-54</c:v>
                </c:pt>
                <c:pt idx="1093">
                  <c:v>1.1937071331296764E-54</c:v>
                </c:pt>
                <c:pt idx="1094">
                  <c:v>1.0914781098228726E-54</c:v>
                </c:pt>
                <c:pt idx="1095">
                  <c:v>9.9805368710903808E-55</c:v>
                </c:pt>
                <c:pt idx="1096">
                  <c:v>9.126712752093886E-55</c:v>
                </c:pt>
                <c:pt idx="1097">
                  <c:v>8.3463470529880439E-55</c:v>
                </c:pt>
                <c:pt idx="1098">
                  <c:v>7.63308411970317E-55</c:v>
                </c:pt>
                <c:pt idx="1099">
                  <c:v>6.9811212806460822E-55</c:v>
                </c:pt>
                <c:pt idx="1100">
                  <c:v>6.3851604649078317E-55</c:v>
                </c:pt>
                <c:pt idx="1101">
                  <c:v>5.8403640770343402E-55</c:v>
                </c:pt>
                <c:pt idx="1102">
                  <c:v>5.3423147517980726E-55</c:v>
                </c:pt>
                <c:pt idx="1103">
                  <c:v>4.8869786459282282E-55</c:v>
                </c:pt>
                <c:pt idx="1104">
                  <c:v>4.4706719542138283E-55</c:v>
                </c:pt>
                <c:pt idx="1105">
                  <c:v>4.0900303652071496E-55</c:v>
                </c:pt>
                <c:pt idx="1106">
                  <c:v>3.7419811970285673E-55</c:v>
                </c:pt>
                <c:pt idx="1107">
                  <c:v>3.423717976798922E-55</c:v>
                </c:pt>
                <c:pt idx="1108">
                  <c:v>3.1326772482275168E-55</c:v>
                </c:pt>
                <c:pt idx="1109">
                  <c:v>2.8665174109660521E-55</c:v>
                </c:pt>
                <c:pt idx="1110">
                  <c:v>2.6230994127573209E-55</c:v>
                </c:pt>
                <c:pt idx="1111">
                  <c:v>2.400469131252074E-55</c:v>
                </c:pt>
                <c:pt idx="1112">
                  <c:v>2.1968412968142877E-55</c:v>
                </c:pt>
                <c:pt idx="1113">
                  <c:v>2.0105848207822573E-55</c:v>
                </c:pt>
                <c:pt idx="1114">
                  <c:v>1.8402094056478238E-55</c:v>
                </c:pt>
                <c:pt idx="1115">
                  <c:v>1.6843533245262179E-55</c:v>
                </c:pt>
                <c:pt idx="1116">
                  <c:v>1.54177226724412E-55</c:v>
                </c:pt>
                <c:pt idx="1117">
                  <c:v>1.4113291594358116E-55</c:v>
                </c:pt>
                <c:pt idx="1118">
                  <c:v>1.2919848692995526E-55</c:v>
                </c:pt>
                <c:pt idx="1119">
                  <c:v>1.1827897241914006E-55</c:v>
                </c:pt>
                <c:pt idx="1120">
                  <c:v>1.082875766097257E-55</c:v>
                </c:pt>
                <c:pt idx="1121">
                  <c:v>9.9144968127339876E-56</c:v>
                </c:pt>
                <c:pt idx="1122">
                  <c:v>9.0778634504292252E-56</c:v>
                </c:pt>
                <c:pt idx="1123">
                  <c:v>8.3122292793457423E-56</c:v>
                </c:pt>
                <c:pt idx="1124">
                  <c:v>7.6115351407672574E-56</c:v>
                </c:pt>
                <c:pt idx="1125">
                  <c:v>6.9702418708137674E-56</c:v>
                </c:pt>
                <c:pt idx="1126">
                  <c:v>6.3832854258367364E-56</c:v>
                </c:pt>
                <c:pt idx="1127">
                  <c:v>5.8460359018842064E-56</c:v>
                </c:pt>
                <c:pt idx="1128">
                  <c:v>5.3542601084664916E-56</c:v>
                </c:pt>
                <c:pt idx="1129">
                  <c:v>4.9040873866491241E-56</c:v>
                </c:pt>
                <c:pt idx="1130">
                  <c:v>4.4919783886816169E-56</c:v>
                </c:pt>
                <c:pt idx="1131">
                  <c:v>4.1146965611618599E-56</c:v>
                </c:pt>
                <c:pt idx="1132">
                  <c:v>3.7692820963289302E-56</c:v>
                </c:pt>
                <c:pt idx="1133">
                  <c:v>3.4530281366907964E-56</c:v>
                </c:pt>
                <c:pt idx="1134">
                  <c:v>3.1634590369883687E-56</c:v>
                </c:pt>
                <c:pt idx="1135">
                  <c:v>2.8983105046376793E-56</c:v>
                </c:pt>
                <c:pt idx="1136">
                  <c:v>2.6555114554277634E-56</c:v>
                </c:pt>
                <c:pt idx="1137">
                  <c:v>2.4331674355139789E-56</c:v>
                </c:pt>
                <c:pt idx="1138">
                  <c:v>2.2295454737483954E-56</c:v>
                </c:pt>
                <c:pt idx="1139">
                  <c:v>2.0430602402617749E-56</c:v>
                </c:pt>
                <c:pt idx="1140">
                  <c:v>1.8722613980308676E-56</c:v>
                </c:pt>
                <c:pt idx="1141">
                  <c:v>1.7158220440402216E-56</c:v>
                </c:pt>
                <c:pt idx="1142">
                  <c:v>1.5725281456613087E-56</c:v>
                </c:pt>
                <c:pt idx="1143">
                  <c:v>1.4412688860857927E-56</c:v>
                </c:pt>
                <c:pt idx="1144">
                  <c:v>1.3210278401543455E-56</c:v>
                </c:pt>
                <c:pt idx="1145">
                  <c:v>1.2108749087634973E-56</c:v>
                </c:pt>
                <c:pt idx="1146">
                  <c:v>1.1099589462815623E-56</c:v>
                </c:pt>
                <c:pt idx="1147">
                  <c:v>1.0175010210976471E-56</c:v>
                </c:pt>
                <c:pt idx="1148">
                  <c:v>9.3278825463617933E-57</c:v>
                </c:pt>
                <c:pt idx="1149">
                  <c:v>8.551681889099004E-57</c:v>
                </c:pt>
                <c:pt idx="1150">
                  <c:v>7.8404363702029432E-57</c:v>
                </c:pt>
                <c:pt idx="1151">
                  <c:v>7.1886797496755386E-57</c:v>
                </c:pt>
                <c:pt idx="1152">
                  <c:v>6.591408367412285E-57</c:v>
                </c:pt>
                <c:pt idx="1153">
                  <c:v>6.0440417795892076E-57</c:v>
                </c:pt>
                <c:pt idx="1154">
                  <c:v>5.5423867632718012E-57</c:v>
                </c:pt>
                <c:pt idx="1155">
                  <c:v>5.0826043994462547E-57</c:v>
                </c:pt>
                <c:pt idx="1156">
                  <c:v>4.6611799697587236E-57</c:v>
                </c:pt>
                <c:pt idx="1157">
                  <c:v>4.2748954251135046E-57</c:v>
                </c:pt>
                <c:pt idx="1158">
                  <c:v>3.9208042052050825E-57</c:v>
                </c:pt>
                <c:pt idx="1159">
                  <c:v>3.5962082071234372E-57</c:v>
                </c:pt>
                <c:pt idx="1160">
                  <c:v>3.2986367186082326E-57</c:v>
                </c:pt>
                <c:pt idx="1161">
                  <c:v>3.0258271474419733E-57</c:v>
                </c:pt>
                <c:pt idx="1162">
                  <c:v>2.7757073929965038E-57</c:v>
                </c:pt>
                <c:pt idx="1163">
                  <c:v>2.5463797192287914E-57</c:v>
                </c:pt>
                <c:pt idx="1164">
                  <c:v>2.3361060005397084E-57</c:v>
                </c:pt>
                <c:pt idx="1165">
                  <c:v>2.1432942229862581E-57</c:v>
                </c:pt>
                <c:pt idx="1166">
                  <c:v>1.9664861334423334E-57</c:v>
                </c:pt>
                <c:pt idx="1167">
                  <c:v>1.8043459385541681E-57</c:v>
                </c:pt>
                <c:pt idx="1168">
                  <c:v>1.6556499637657343E-57</c:v>
                </c:pt>
                <c:pt idx="1169">
                  <c:v>1.5192771904043801E-57</c:v>
                </c:pt>
                <c:pt idx="1170">
                  <c:v>1.3942005958611303E-57</c:v>
                </c:pt>
                <c:pt idx="1171">
                  <c:v>1.2794792283316508E-57</c:v>
                </c:pt>
                <c:pt idx="1172">
                  <c:v>1.1742509534689817E-57</c:v>
                </c:pt>
                <c:pt idx="1173">
                  <c:v>1.0777258156677983E-57</c:v>
                </c:pt>
                <c:pt idx="1174">
                  <c:v>9.8917996161253706E-58</c:v>
                </c:pt>
                <c:pt idx="1175">
                  <c:v>9.0795007820608993E-58</c:v>
                </c:pt>
                <c:pt idx="1176">
                  <c:v>8.3342830109648852E-58</c:v>
                </c:pt>
                <c:pt idx="1177">
                  <c:v>7.6505755376677961E-58</c:v>
                </c:pt>
                <c:pt idx="1178">
                  <c:v>7.0232728057645781E-58</c:v>
                </c:pt>
                <c:pt idx="1179">
                  <c:v>6.4476954027386676E-58</c:v>
                </c:pt>
                <c:pt idx="1180">
                  <c:v>5.919554293597952E-58</c:v>
                </c:pt>
                <c:pt idx="1181">
                  <c:v>5.4349180729773784E-58</c:v>
                </c:pt>
                <c:pt idx="1182">
                  <c:v>4.9901829795640485E-58</c:v>
                </c:pt>
                <c:pt idx="1183">
                  <c:v>4.5820454385612171E-58</c:v>
                </c:pt>
                <c:pt idx="1184">
                  <c:v>4.2074769178855035E-58</c:v>
                </c:pt>
                <c:pt idx="1185">
                  <c:v>3.8637009020578539E-58</c:v>
                </c:pt>
                <c:pt idx="1186">
                  <c:v>3.5481718044434879E-58</c:v>
                </c:pt>
                <c:pt idx="1187">
                  <c:v>3.2585556537821346E-58</c:v>
                </c:pt>
                <c:pt idx="1188">
                  <c:v>2.9927124048947773E-58</c:v>
                </c:pt>
                <c:pt idx="1189">
                  <c:v>2.7486797362349896E-58</c:v>
                </c:pt>
                <c:pt idx="1190">
                  <c:v>2.5246582086223611E-58</c:v>
                </c:pt>
                <c:pt idx="1191">
                  <c:v>2.3189976701751999E-58</c:v>
                </c:pt>
                <c:pt idx="1192">
                  <c:v>2.1301848022293874E-58</c:v>
                </c:pt>
                <c:pt idx="1193">
                  <c:v>1.9568317099540649E-58</c:v>
                </c:pt>
                <c:pt idx="1194">
                  <c:v>1.7976654695538187E-58</c:v>
                </c:pt>
                <c:pt idx="1195">
                  <c:v>1.6515185514116755E-58</c:v>
                </c:pt>
                <c:pt idx="1196">
                  <c:v>1.5173200453686337E-58</c:v>
                </c:pt>
                <c:pt idx="1197">
                  <c:v>1.3940876205840452E-58</c:v>
                </c:pt>
                <c:pt idx="1198">
                  <c:v>1.2809201581442363E-58</c:v>
                </c:pt>
                <c:pt idx="1199">
                  <c:v>1.1769909998190532E-58</c:v>
                </c:pt>
                <c:pt idx="1200">
                  <c:v>1.0815417611530902E-58</c:v>
                </c:pt>
                <c:pt idx="1201">
                  <c:v>9.9387666146152194E-59</c:v>
                </c:pt>
                <c:pt idx="1202">
                  <c:v>9.1335732730562367E-59</c:v>
                </c:pt>
                <c:pt idx="1203">
                  <c:v>8.3939802969381419E-59</c:v>
                </c:pt>
                <c:pt idx="1204">
                  <c:v>7.7146131860772644E-59</c:v>
                </c:pt>
                <c:pt idx="1205">
                  <c:v>7.0905402152694849E-59</c:v>
                </c:pt>
                <c:pt idx="1206">
                  <c:v>6.5172357543371146E-59</c:v>
                </c:pt>
                <c:pt idx="1207">
                  <c:v>5.9905466435413594E-59</c:v>
                </c:pt>
                <c:pt idx="1208">
                  <c:v>5.5066613684580375E-59</c:v>
                </c:pt>
                <c:pt idx="1209">
                  <c:v>5.0620817999548503E-59</c:v>
                </c:pt>
                <c:pt idx="1210">
                  <c:v>4.6535972846617506E-59</c:v>
                </c:pt>
                <c:pt idx="1211">
                  <c:v>4.2782608893452583E-59</c:v>
                </c:pt>
                <c:pt idx="1212">
                  <c:v>3.9333676191611998E-59</c:v>
                </c:pt>
                <c:pt idx="1213">
                  <c:v>3.6164344448658349E-59</c:v>
                </c:pt>
                <c:pt idx="1214">
                  <c:v>3.3251819879327812E-59</c:v>
                </c:pt>
                <c:pt idx="1215">
                  <c:v>3.0575177252019241E-59</c:v>
                </c:pt>
                <c:pt idx="1216">
                  <c:v>2.8115205862960164E-59</c:v>
                </c:pt>
                <c:pt idx="1217">
                  <c:v>2.5854268276744994E-59</c:v>
                </c:pt>
                <c:pt idx="1218">
                  <c:v>2.3776170769356219E-59</c:v>
                </c:pt>
                <c:pt idx="1219">
                  <c:v>2.1866044498821849E-59</c:v>
                </c:pt>
                <c:pt idx="1220">
                  <c:v>2.0110236510402621E-59</c:v>
                </c:pt>
                <c:pt idx="1221">
                  <c:v>1.8496209757898298E-59</c:v>
                </c:pt>
                <c:pt idx="1222">
                  <c:v>1.7012451391195122E-59</c:v>
                </c:pt>
                <c:pt idx="1223">
                  <c:v>1.5648388622821994E-59</c:v>
                </c:pt>
                <c:pt idx="1224">
                  <c:v>1.4394311543801431E-59</c:v>
                </c:pt>
                <c:pt idx="1225">
                  <c:v>1.3241302311613349E-59</c:v>
                </c:pt>
                <c:pt idx="1226">
                  <c:v>1.2181170181348686E-59</c:v>
                </c:pt>
                <c:pt idx="1227">
                  <c:v>1.1206391895241922E-59</c:v>
                </c:pt>
                <c:pt idx="1228">
                  <c:v>1.0310056986224774E-59</c:v>
                </c:pt>
                <c:pt idx="1229">
                  <c:v>9.4858175881857582E-60</c:v>
                </c:pt>
                <c:pt idx="1230">
                  <c:v>8.7278423795808016E-60</c:v>
                </c:pt>
                <c:pt idx="1231">
                  <c:v>8.0307743181304387E-60</c:v>
                </c:pt>
                <c:pt idx="1232">
                  <c:v>7.389691852826373E-60</c:v>
                </c:pt>
                <c:pt idx="1233">
                  <c:v>6.8000733256005936E-60</c:v>
                </c:pt>
                <c:pt idx="1234">
                  <c:v>6.2577642989192039E-60</c:v>
                </c:pt>
                <c:pt idx="1235">
                  <c:v>5.7589475674942434E-60</c:v>
                </c:pt>
                <c:pt idx="1236">
                  <c:v>5.3001156324040793E-60</c:v>
                </c:pt>
                <c:pt idx="1237">
                  <c:v>4.8780454343159473E-60</c:v>
                </c:pt>
                <c:pt idx="1238">
                  <c:v>4.4897751593896843E-60</c:v>
                </c:pt>
                <c:pt idx="1239">
                  <c:v>4.1325829469049733E-60</c:v>
                </c:pt>
                <c:pt idx="1240">
                  <c:v>3.8039673418360901E-60</c:v>
                </c:pt>
                <c:pt idx="1241">
                  <c:v>3.501629348583665E-60</c:v>
                </c:pt>
                <c:pt idx="1242">
                  <c:v>3.2234559540010662E-60</c:v>
                </c:pt>
                <c:pt idx="1243">
                  <c:v>2.9675049987558928E-60</c:v>
                </c:pt>
                <c:pt idx="1244">
                  <c:v>2.7319912860900207E-60</c:v>
                </c:pt>
                <c:pt idx="1245">
                  <c:v>2.5152738262173344E-60</c:v>
                </c:pt>
                <c:pt idx="1246">
                  <c:v>2.3158441230051975E-60</c:v>
                </c:pt>
                <c:pt idx="1247">
                  <c:v>2.1323154173120533E-60</c:v>
                </c:pt>
                <c:pt idx="1248">
                  <c:v>1.9634128084181182E-60</c:v>
                </c:pt>
                <c:pt idx="1249">
                  <c:v>1.807964181477099E-60</c:v>
                </c:pt>
                <c:pt idx="1250">
                  <c:v>1.6648918748649448E-60</c:v>
                </c:pt>
                <c:pt idx="1251">
                  <c:v>1.5332050267517004E-60</c:v>
                </c:pt>
                <c:pt idx="1252">
                  <c:v>1.4119925452305322E-60</c:v>
                </c:pt>
                <c:pt idx="1253">
                  <c:v>1.30041665092136E-60</c:v>
                </c:pt>
                <c:pt idx="1254">
                  <c:v>1.1977069451746022E-60</c:v>
                </c:pt>
                <c:pt idx="1255">
                  <c:v>1.1031549608597559E-60</c:v>
                </c:pt>
                <c:pt idx="1256">
                  <c:v>1.0161091562648878E-60</c:v>
                </c:pt>
                <c:pt idx="1257">
                  <c:v>9.3597031587552547E-61</c:v>
                </c:pt>
                <c:pt idx="1258">
                  <c:v>8.6218732478395929E-61</c:v>
                </c:pt>
                <c:pt idx="1259">
                  <c:v>7.9425328620931097E-61</c:v>
                </c:pt>
                <c:pt idx="1260">
                  <c:v>7.3170195411708525E-61</c:v>
                </c:pt>
                <c:pt idx="1261">
                  <c:v>6.7410445522388583E-61</c:v>
                </c:pt>
                <c:pt idx="1262">
                  <c:v>6.2106627678498004E-61</c:v>
                </c:pt>
                <c:pt idx="1263">
                  <c:v>5.722244984973792E-61</c:v>
                </c:pt>
                <c:pt idx="1264">
                  <c:v>5.2724524862580057E-61</c:v>
                </c:pt>
                <c:pt idx="1265">
                  <c:v>4.8582136608999064E-61</c:v>
                </c:pt>
                <c:pt idx="1266">
                  <c:v>4.4767025174783696E-61</c:v>
                </c:pt>
                <c:pt idx="1267">
                  <c:v>4.1253189347822002E-61</c:v>
                </c:pt>
                <c:pt idx="1268">
                  <c:v>3.8016705093078614E-61</c:v>
                </c:pt>
                <c:pt idx="1269">
                  <c:v>3.5035558696212175E-61</c:v>
                </c:pt>
                <c:pt idx="1270">
                  <c:v>3.2289493384092043E-61</c:v>
                </c:pt>
                <c:pt idx="1271">
                  <c:v>2.9759868327722507E-61</c:v>
                </c:pt>
                <c:pt idx="1272">
                  <c:v>2.7429529022480167E-61</c:v>
                </c:pt>
                <c:pt idx="1273">
                  <c:v>2.528268812260519E-61</c:v>
                </c:pt>
                <c:pt idx="1274">
                  <c:v>2.330481588215194E-61</c:v>
                </c:pt>
                <c:pt idx="1275">
                  <c:v>2.1482539423791616E-61</c:v>
                </c:pt>
                <c:pt idx="1276">
                  <c:v>1.9803550120216368E-61</c:v>
                </c:pt>
                <c:pt idx="1277">
                  <c:v>1.825651843126138E-61</c:v>
                </c:pt>
                <c:pt idx="1278">
                  <c:v>1.6831015593258692E-61</c:v>
                </c:pt>
                <c:pt idx="1279">
                  <c:v>1.5517441606298783E-61</c:v>
                </c:pt>
                <c:pt idx="1280">
                  <c:v>1.4306959010132082E-61</c:v>
                </c:pt>
                <c:pt idx="1281">
                  <c:v>1.3191431980877906E-61</c:v>
                </c:pt>
                <c:pt idx="1282">
                  <c:v>1.2163370318676978E-61</c:v>
                </c:pt>
                <c:pt idx="1283">
                  <c:v>1.1215877931401075E-61</c:v>
                </c:pt>
                <c:pt idx="1284">
                  <c:v>1.0342605451532578E-61</c:v>
                </c:pt>
                <c:pt idx="1285">
                  <c:v>9.537706652811053E-62</c:v>
                </c:pt>
                <c:pt idx="1286">
                  <c:v>8.7957983602680076E-62</c:v>
                </c:pt>
                <c:pt idx="1287">
                  <c:v>8.1119235721184887E-62</c:v>
                </c:pt>
                <c:pt idx="1288">
                  <c:v>7.4815175347718066E-62</c:v>
                </c:pt>
                <c:pt idx="1289">
                  <c:v>6.9003765332128069E-62</c:v>
                </c:pt>
                <c:pt idx="1290">
                  <c:v>6.364629178199877E-62</c:v>
                </c:pt>
                <c:pt idx="1291">
                  <c:v>5.8707099894773782E-62</c:v>
                </c:pt>
                <c:pt idx="1292">
                  <c:v>5.4153350903669143E-62</c:v>
                </c:pt>
                <c:pt idx="1293">
                  <c:v>4.9954798440872556E-62</c:v>
                </c:pt>
                <c:pt idx="1294">
                  <c:v>4.6083582758243765E-62</c:v>
                </c:pt>
                <c:pt idx="1295">
                  <c:v>4.2514041371840648E-62</c:v>
                </c:pt>
                <c:pt idx="1296">
                  <c:v>3.9222534812302568E-62</c:v>
                </c:pt>
                <c:pt idx="1297">
                  <c:v>3.6187286269426484E-62</c:v>
                </c:pt>
                <c:pt idx="1298">
                  <c:v>3.3388234017047351E-62</c:v>
                </c:pt>
                <c:pt idx="1299">
                  <c:v>3.0806895594034617E-62</c:v>
                </c:pt>
                <c:pt idx="1300">
                  <c:v>2.8426242799857477E-62</c:v>
                </c:pt>
                <c:pt idx="1301">
                  <c:v>2.6230586638839705E-62</c:v>
                </c:pt>
                <c:pt idx="1302">
                  <c:v>2.4205471417062725E-62</c:v>
                </c:pt>
                <c:pt idx="1303">
                  <c:v>2.2337577259843228E-62</c:v>
                </c:pt>
                <c:pt idx="1304">
                  <c:v>2.0614630376592527E-62</c:v>
                </c:pt>
                <c:pt idx="1305">
                  <c:v>1.9025320453997668E-62</c:v>
                </c:pt>
                <c:pt idx="1306">
                  <c:v>1.7559224608163735E-62</c:v>
                </c:pt>
                <c:pt idx="1307">
                  <c:v>1.6206737372144679E-62</c:v>
                </c:pt>
                <c:pt idx="1308">
                  <c:v>1.4959006237201296E-62</c:v>
                </c:pt>
                <c:pt idx="1309">
                  <c:v>1.3807872304909719E-62</c:v>
                </c:pt>
                <c:pt idx="1310">
                  <c:v>1.2745815642624787E-62</c:v>
                </c:pt>
                <c:pt idx="1311">
                  <c:v>1.1765904967556479E-62</c:v>
                </c:pt>
                <c:pt idx="1312">
                  <c:v>1.0861751314701365E-62</c:v>
                </c:pt>
                <c:pt idx="1313">
                  <c:v>1.0027465371466561E-62</c:v>
                </c:pt>
                <c:pt idx="1314">
                  <c:v>9.2576181872541949E-63</c:v>
                </c:pt>
                <c:pt idx="1315">
                  <c:v>8.5472049895539686E-63</c:v>
                </c:pt>
                <c:pt idx="1316">
                  <c:v>7.8916118596165911E-63</c:v>
                </c:pt>
                <c:pt idx="1317">
                  <c:v>7.2865850404654435E-63</c:v>
                </c:pt>
                <c:pt idx="1318">
                  <c:v>6.728202668199289E-63</c:v>
                </c:pt>
                <c:pt idx="1319">
                  <c:v>6.2128487342093498E-63</c:v>
                </c:pt>
                <c:pt idx="1320">
                  <c:v>5.7371891012833095E-63</c:v>
                </c:pt>
                <c:pt idx="1321">
                  <c:v>5.2981494107177831E-63</c:v>
                </c:pt>
                <c:pt idx="1322">
                  <c:v>4.892894730518672E-63</c:v>
                </c:pt>
                <c:pt idx="1323">
                  <c:v>4.5188108067385071E-63</c:v>
                </c:pt>
                <c:pt idx="1324">
                  <c:v>4.1734867909844341E-63</c:v>
                </c:pt>
                <c:pt idx="1325">
                  <c:v>3.8546993272296752E-63</c:v>
                </c:pt>
                <c:pt idx="1326">
                  <c:v>3.5603978903837796E-63</c:v>
                </c:pt>
                <c:pt idx="1327">
                  <c:v>3.2886912776145003E-63</c:v>
                </c:pt>
                <c:pt idx="1328">
                  <c:v>3.0378351612926598E-63</c:v>
                </c:pt>
                <c:pt idx="1329">
                  <c:v>2.806220619680842E-63</c:v>
                </c:pt>
                <c:pt idx="1330">
                  <c:v>2.5923635681387559E-63</c:v>
                </c:pt>
                <c:pt idx="1331">
                  <c:v>2.3948950197579136E-63</c:v>
                </c:pt>
                <c:pt idx="1332">
                  <c:v>2.2125521099825575E-63</c:v>
                </c:pt>
                <c:pt idx="1333">
                  <c:v>2.0441698249558789E-63</c:v>
                </c:pt>
                <c:pt idx="1334">
                  <c:v>1.8886733781200396E-63</c:v>
                </c:pt>
                <c:pt idx="1335">
                  <c:v>1.7450711839861689E-63</c:v>
                </c:pt>
                <c:pt idx="1336">
                  <c:v>1.6124483820455065E-63</c:v>
                </c:pt>
                <c:pt idx="1337">
                  <c:v>1.4899608675072831E-63</c:v>
                </c:pt>
                <c:pt idx="1338">
                  <c:v>1.3768297889888976E-63</c:v>
                </c:pt>
                <c:pt idx="1339">
                  <c:v>1.2723364764269122E-63</c:v>
                </c:pt>
                <c:pt idx="1340">
                  <c:v>1.1758177653901713E-63</c:v>
                </c:pt>
                <c:pt idx="1341">
                  <c:v>1.0866616866469667E-63</c:v>
                </c:pt>
                <c:pt idx="1342">
                  <c:v>1.0043034922957994E-63</c:v>
                </c:pt>
                <c:pt idx="1343">
                  <c:v>9.2822199204065091E-64</c:v>
                </c:pt>
                <c:pt idx="1344">
                  <c:v>8.5793617527147211E-64</c:v>
                </c:pt>
                <c:pt idx="1345">
                  <c:v>7.9300209653494571E-64</c:v>
                </c:pt>
                <c:pt idx="1346">
                  <c:v>7.3301000374520927E-64</c:v>
                </c:pt>
                <c:pt idx="1347">
                  <c:v>6.7758169011392305E-64</c:v>
                </c:pt>
                <c:pt idx="1348">
                  <c:v>6.2636805227607411E-64</c:v>
                </c:pt>
                <c:pt idx="1349">
                  <c:v>5.7904683846953815E-64</c:v>
                </c:pt>
                <c:pt idx="1350">
                  <c:v>5.353205718948516E-64</c:v>
                </c:pt>
                <c:pt idx="1351">
                  <c:v>4.9491463555425446E-64</c:v>
                </c:pt>
                <c:pt idx="1352">
                  <c:v>4.5757550594406392E-64</c:v>
                </c:pt>
                <c:pt idx="1353">
                  <c:v>4.230691239693944E-64</c:v>
                </c:pt>
                <c:pt idx="1354">
                  <c:v>3.9117939236143304E-64</c:v>
                </c:pt>
                <c:pt idx="1355">
                  <c:v>3.6170678972200847E-64</c:v>
                </c:pt>
                <c:pt idx="1356">
                  <c:v>3.3446709209278283E-64</c:v>
                </c:pt>
                <c:pt idx="1357">
                  <c:v>3.0929019366263919E-64</c:v>
                </c:pt>
                <c:pt idx="1358">
                  <c:v>2.8601901888357042E-64</c:v>
                </c:pt>
                <c:pt idx="1359">
                  <c:v>2.6450851887108995E-64</c:v>
                </c:pt>
                <c:pt idx="1360">
                  <c:v>2.4462474552411632E-64</c:v>
                </c:pt>
                <c:pt idx="1361">
                  <c:v>2.2624399731298133E-64</c:v>
                </c:pt>
                <c:pt idx="1362">
                  <c:v>2.0925203115772492E-64</c:v>
                </c:pt>
                <c:pt idx="1363">
                  <c:v>1.9354333525576953E-64</c:v>
                </c:pt>
                <c:pt idx="1364">
                  <c:v>1.7902045811992169E-64</c:v>
                </c:pt>
                <c:pt idx="1365">
                  <c:v>1.6559338945778699E-64</c:v>
                </c:pt>
                <c:pt idx="1366">
                  <c:v>1.5317898886578486E-64</c:v>
                </c:pt>
                <c:pt idx="1367">
                  <c:v>1.4170045862474467E-64</c:v>
                </c:pt>
                <c:pt idx="1368">
                  <c:v>1.3108685717428677E-64</c:v>
                </c:pt>
                <c:pt idx="1369">
                  <c:v>1.212726501103629E-64</c:v>
                </c:pt>
                <c:pt idx="1370">
                  <c:v>1.1219729579604439E-64</c:v>
                </c:pt>
                <c:pt idx="1371">
                  <c:v>1.0380486290308717E-64</c:v>
                </c:pt>
                <c:pt idx="1372">
                  <c:v>9.6043677410189244E-65</c:v>
                </c:pt>
                <c:pt idx="1373">
                  <c:v>8.8865996777237192E-65</c:v>
                </c:pt>
                <c:pt idx="1374">
                  <c:v>8.2227709191794109E-65</c:v>
                </c:pt>
                <c:pt idx="1375">
                  <c:v>7.6088055948153202E-65</c:v>
                </c:pt>
                <c:pt idx="1376">
                  <c:v>7.0409375170157646E-65</c:v>
                </c:pt>
                <c:pt idx="1377">
                  <c:v>6.5156865227764426E-65</c:v>
                </c:pt>
                <c:pt idx="1378">
                  <c:v>6.0298366325987318E-65</c:v>
                </c:pt>
                <c:pt idx="1379">
                  <c:v>5.5804158862695202E-65</c:v>
                </c:pt>
                <c:pt idx="1380">
                  <c:v>5.1646777260815688E-65</c:v>
                </c:pt>
                <c:pt idx="1381">
                  <c:v>4.7800838081038087E-65</c:v>
                </c:pt>
                <c:pt idx="1382">
                  <c:v>4.4242881313657341E-65</c:v>
                </c:pt>
                <c:pt idx="1383">
                  <c:v>4.095122383353277E-65</c:v>
                </c:pt>
                <c:pt idx="1384">
                  <c:v>3.7905824081029193E-65</c:v>
                </c:pt>
                <c:pt idx="1385">
                  <c:v>3.5088157104269059E-65</c:v>
                </c:pt>
                <c:pt idx="1386">
                  <c:v>3.2481099165097682E-65</c:v>
                </c:pt>
                <c:pt idx="1387">
                  <c:v>3.0068821172763963E-65</c:v>
                </c:pt>
                <c:pt idx="1388">
                  <c:v>2.7836690266382349E-65</c:v>
                </c:pt>
                <c:pt idx="1389">
                  <c:v>2.5771178919699804E-65</c:v>
                </c:pt>
                <c:pt idx="1390">
                  <c:v>2.385978099004972E-65</c:v>
                </c:pt>
                <c:pt idx="1391">
                  <c:v>2.2090934178169666E-65</c:v>
                </c:pt>
                <c:pt idx="1392">
                  <c:v>2.0453948406624084E-65</c:v>
                </c:pt>
                <c:pt idx="1393">
                  <c:v>1.8938939662644203E-65</c:v>
                </c:pt>
                <c:pt idx="1394">
                  <c:v>1.7536768886207637E-65</c:v>
                </c:pt>
                <c:pt idx="1395">
                  <c:v>1.6238985516531631E-65</c:v>
                </c:pt>
                <c:pt idx="1396">
                  <c:v>1.5037775339936176E-65</c:v>
                </c:pt>
                <c:pt idx="1397">
                  <c:v>1.3925912309599109E-65</c:v>
                </c:pt>
                <c:pt idx="1398">
                  <c:v>1.2896714033040953E-65</c:v>
                </c:pt>
                <c:pt idx="1399">
                  <c:v>1.1944000646635779E-65</c:v>
                </c:pt>
                <c:pt idx="1400">
                  <c:v>1.1062056818034689E-65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E-4458-AB01-A6EEA663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5416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Distributions!$D$11</c:f>
              <c:strCache>
                <c:ptCount val="1"/>
                <c:pt idx="0">
                  <c:v>Normal Centre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Distributions!$D$12:$D$1412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0.27254128732047816</c:v>
                </c:pt>
                <c:pt idx="70">
                  <c:v>0.2965261791825925</c:v>
                </c:pt>
                <c:pt idx="71">
                  <c:v>0.32097686838848816</c:v>
                </c:pt>
                <c:pt idx="72">
                  <c:v>0.34567214509305588</c:v>
                </c:pt>
                <c:pt idx="73">
                  <c:v>0.37036930711720223</c:v>
                </c:pt>
                <c:pt idx="74">
                  <c:v>0.3948076404454095</c:v>
                </c:pt>
                <c:pt idx="75">
                  <c:v>0.41871263234491513</c:v>
                </c:pt>
                <c:pt idx="76">
                  <c:v>0.44180083627733097</c:v>
                </c:pt>
                <c:pt idx="77">
                  <c:v>0.46378527827698129</c:v>
                </c:pt>
                <c:pt idx="78">
                  <c:v>0.48438126765921902</c:v>
                </c:pt>
                <c:pt idx="79">
                  <c:v>0.50331245222737919</c:v>
                </c:pt>
                <c:pt idx="80">
                  <c:v>0.52031694087128433</c:v>
                </c:pt>
                <c:pt idx="81">
                  <c:v>0.53515330568526709</c:v>
                </c:pt>
                <c:pt idx="82">
                  <c:v>0.54760627228750847</c:v>
                </c:pt>
                <c:pt idx="83">
                  <c:v>0.55749191136000276</c:v>
                </c:pt>
                <c:pt idx="84">
                  <c:v>0.56466215663053765</c:v>
                </c:pt>
                <c:pt idx="85">
                  <c:v>0.5690084942632978</c:v>
                </c:pt>
                <c:pt idx="86">
                  <c:v>0.57046469519490017</c:v>
                </c:pt>
                <c:pt idx="87">
                  <c:v>0.5690084942632978</c:v>
                </c:pt>
                <c:pt idx="88">
                  <c:v>0.56466215663053754</c:v>
                </c:pt>
                <c:pt idx="89">
                  <c:v>0.55749191136000265</c:v>
                </c:pt>
                <c:pt idx="90">
                  <c:v>0.54760627228750847</c:v>
                </c:pt>
                <c:pt idx="91">
                  <c:v>0.53515330568526709</c:v>
                </c:pt>
                <c:pt idx="92">
                  <c:v>0.52031694087128433</c:v>
                </c:pt>
                <c:pt idx="93">
                  <c:v>0.50331245222737875</c:v>
                </c:pt>
                <c:pt idx="94">
                  <c:v>0.48438126765921896</c:v>
                </c:pt>
                <c:pt idx="95">
                  <c:v>0.46378527827698107</c:v>
                </c:pt>
                <c:pt idx="96">
                  <c:v>0.44180083627733097</c:v>
                </c:pt>
                <c:pt idx="97">
                  <c:v>0.41871263234491513</c:v>
                </c:pt>
                <c:pt idx="98">
                  <c:v>0.39480764044540906</c:v>
                </c:pt>
                <c:pt idx="99">
                  <c:v>0.37036930711720206</c:v>
                </c:pt>
                <c:pt idx="100">
                  <c:v>0.34567214509305566</c:v>
                </c:pt>
                <c:pt idx="101">
                  <c:v>0.32097686838848816</c:v>
                </c:pt>
                <c:pt idx="102">
                  <c:v>0.2965261791825925</c:v>
                </c:pt>
                <c:pt idx="103">
                  <c:v>0.27254128732047778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E-4458-AB01-A6EEA66309B8}"/>
            </c:ext>
          </c:extLst>
        </c:ser>
        <c:ser>
          <c:idx val="2"/>
          <c:order val="2"/>
          <c:tx>
            <c:strRef>
              <c:f>Distributions!$E$11</c:f>
              <c:strCache>
                <c:ptCount val="1"/>
                <c:pt idx="0">
                  <c:v>Normal 10%</c:v>
                </c:pt>
              </c:strCache>
            </c:strRef>
          </c:tx>
          <c:spPr>
            <a:ln w="25400">
              <a:solidFill>
                <a:srgbClr val="3333CC"/>
              </a:solidFill>
              <a:prstDash val="solid"/>
            </a:ln>
          </c:spPr>
          <c:marker>
            <c:symbol val="none"/>
          </c:marker>
          <c:xVal>
            <c:numRef>
              <c:f>Distributions!$A$12:$A$1512</c:f>
              <c:numCache>
                <c:formatCode>General</c:formatCode>
                <c:ptCount val="15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  <c:pt idx="1401">
                  <c:v>70.049999999999798</c:v>
                </c:pt>
                <c:pt idx="1402">
                  <c:v>70.099999999999795</c:v>
                </c:pt>
                <c:pt idx="1403">
                  <c:v>70.149999999999807</c:v>
                </c:pt>
                <c:pt idx="1404">
                  <c:v>70.199999999999804</c:v>
                </c:pt>
                <c:pt idx="1405">
                  <c:v>70.249999999999801</c:v>
                </c:pt>
                <c:pt idx="1406">
                  <c:v>70.299999999999798</c:v>
                </c:pt>
                <c:pt idx="1407">
                  <c:v>70.349999999999795</c:v>
                </c:pt>
                <c:pt idx="1408">
                  <c:v>70.399999999999807</c:v>
                </c:pt>
                <c:pt idx="1409">
                  <c:v>70.449999999999804</c:v>
                </c:pt>
                <c:pt idx="1410">
                  <c:v>70.499999999999801</c:v>
                </c:pt>
                <c:pt idx="1411">
                  <c:v>70.549999999999798</c:v>
                </c:pt>
                <c:pt idx="1412">
                  <c:v>70.599999999999795</c:v>
                </c:pt>
                <c:pt idx="1413">
                  <c:v>70.649999999999807</c:v>
                </c:pt>
                <c:pt idx="1414">
                  <c:v>70.699999999999804</c:v>
                </c:pt>
                <c:pt idx="1415">
                  <c:v>70.749999999999801</c:v>
                </c:pt>
                <c:pt idx="1416">
                  <c:v>70.799999999999798</c:v>
                </c:pt>
                <c:pt idx="1417">
                  <c:v>70.849999999999795</c:v>
                </c:pt>
                <c:pt idx="1418">
                  <c:v>70.899999999999693</c:v>
                </c:pt>
                <c:pt idx="1419">
                  <c:v>70.949999999999704</c:v>
                </c:pt>
                <c:pt idx="1420">
                  <c:v>70.999999999999702</c:v>
                </c:pt>
                <c:pt idx="1421">
                  <c:v>71.049999999999699</c:v>
                </c:pt>
                <c:pt idx="1422">
                  <c:v>71.099999999999696</c:v>
                </c:pt>
                <c:pt idx="1423">
                  <c:v>71.149999999999693</c:v>
                </c:pt>
                <c:pt idx="1424">
                  <c:v>71.199999999999704</c:v>
                </c:pt>
                <c:pt idx="1425">
                  <c:v>71.249999999999702</c:v>
                </c:pt>
                <c:pt idx="1426">
                  <c:v>71.299999999999699</c:v>
                </c:pt>
                <c:pt idx="1427">
                  <c:v>71.349999999999696</c:v>
                </c:pt>
                <c:pt idx="1428">
                  <c:v>71.399999999999693</c:v>
                </c:pt>
                <c:pt idx="1429">
                  <c:v>71.449999999999704</c:v>
                </c:pt>
                <c:pt idx="1430">
                  <c:v>71.499999999999702</c:v>
                </c:pt>
                <c:pt idx="1431">
                  <c:v>71.549999999999699</c:v>
                </c:pt>
                <c:pt idx="1432">
                  <c:v>71.599999999999696</c:v>
                </c:pt>
                <c:pt idx="1433">
                  <c:v>71.649999999999693</c:v>
                </c:pt>
                <c:pt idx="1434">
                  <c:v>71.699999999999704</c:v>
                </c:pt>
                <c:pt idx="1435">
                  <c:v>71.749999999999702</c:v>
                </c:pt>
                <c:pt idx="1436">
                  <c:v>71.799999999999699</c:v>
                </c:pt>
                <c:pt idx="1437">
                  <c:v>71.849999999999696</c:v>
                </c:pt>
                <c:pt idx="1438">
                  <c:v>71.899999999999693</c:v>
                </c:pt>
                <c:pt idx="1439">
                  <c:v>71.949999999999704</c:v>
                </c:pt>
                <c:pt idx="1440">
                  <c:v>71.999999999999702</c:v>
                </c:pt>
                <c:pt idx="1441">
                  <c:v>72.049999999999699</c:v>
                </c:pt>
                <c:pt idx="1442">
                  <c:v>72.099999999999696</c:v>
                </c:pt>
                <c:pt idx="1443">
                  <c:v>72.149999999999693</c:v>
                </c:pt>
                <c:pt idx="1444">
                  <c:v>72.199999999999704</c:v>
                </c:pt>
                <c:pt idx="1445">
                  <c:v>72.249999999999702</c:v>
                </c:pt>
                <c:pt idx="1446">
                  <c:v>72.299999999999699</c:v>
                </c:pt>
                <c:pt idx="1447">
                  <c:v>72.349999999999696</c:v>
                </c:pt>
                <c:pt idx="1448">
                  <c:v>72.399999999999693</c:v>
                </c:pt>
                <c:pt idx="1449">
                  <c:v>72.449999999999704</c:v>
                </c:pt>
                <c:pt idx="1450">
                  <c:v>72.499999999999702</c:v>
                </c:pt>
                <c:pt idx="1451">
                  <c:v>72.549999999999699</c:v>
                </c:pt>
                <c:pt idx="1452">
                  <c:v>72.599999999999696</c:v>
                </c:pt>
                <c:pt idx="1453">
                  <c:v>72.649999999999693</c:v>
                </c:pt>
                <c:pt idx="1454">
                  <c:v>72.699999999999605</c:v>
                </c:pt>
                <c:pt idx="1455">
                  <c:v>72.749999999999602</c:v>
                </c:pt>
                <c:pt idx="1456">
                  <c:v>72.799999999999599</c:v>
                </c:pt>
                <c:pt idx="1457">
                  <c:v>72.849999999999596</c:v>
                </c:pt>
                <c:pt idx="1458">
                  <c:v>72.899999999999594</c:v>
                </c:pt>
                <c:pt idx="1459">
                  <c:v>72.949999999999605</c:v>
                </c:pt>
                <c:pt idx="1460">
                  <c:v>72.999999999999602</c:v>
                </c:pt>
                <c:pt idx="1461">
                  <c:v>73.049999999999599</c:v>
                </c:pt>
                <c:pt idx="1462">
                  <c:v>73.099999999999596</c:v>
                </c:pt>
                <c:pt idx="1463">
                  <c:v>73.149999999999594</c:v>
                </c:pt>
                <c:pt idx="1464">
                  <c:v>73.199999999999605</c:v>
                </c:pt>
                <c:pt idx="1465">
                  <c:v>73.249999999999602</c:v>
                </c:pt>
                <c:pt idx="1466">
                  <c:v>73.299999999999599</c:v>
                </c:pt>
                <c:pt idx="1467">
                  <c:v>73.349999999999596</c:v>
                </c:pt>
                <c:pt idx="1468">
                  <c:v>73.399999999999594</c:v>
                </c:pt>
                <c:pt idx="1469">
                  <c:v>73.449999999999605</c:v>
                </c:pt>
                <c:pt idx="1470">
                  <c:v>73.499999999999602</c:v>
                </c:pt>
                <c:pt idx="1471">
                  <c:v>73.549999999999599</c:v>
                </c:pt>
                <c:pt idx="1472">
                  <c:v>73.599999999999596</c:v>
                </c:pt>
                <c:pt idx="1473">
                  <c:v>73.649999999999594</c:v>
                </c:pt>
                <c:pt idx="1474">
                  <c:v>73.699999999999605</c:v>
                </c:pt>
                <c:pt idx="1475">
                  <c:v>73.749999999999602</c:v>
                </c:pt>
                <c:pt idx="1476">
                  <c:v>73.799999999999599</c:v>
                </c:pt>
                <c:pt idx="1477">
                  <c:v>73.849999999999596</c:v>
                </c:pt>
                <c:pt idx="1478">
                  <c:v>73.899999999999594</c:v>
                </c:pt>
                <c:pt idx="1479">
                  <c:v>73.949999999999605</c:v>
                </c:pt>
                <c:pt idx="1480">
                  <c:v>73.999999999999602</c:v>
                </c:pt>
                <c:pt idx="1481">
                  <c:v>74.049999999999599</c:v>
                </c:pt>
                <c:pt idx="1482">
                  <c:v>74.099999999999596</c:v>
                </c:pt>
                <c:pt idx="1483">
                  <c:v>74.149999999999594</c:v>
                </c:pt>
                <c:pt idx="1484">
                  <c:v>74.199999999999605</c:v>
                </c:pt>
                <c:pt idx="1485">
                  <c:v>74.249999999999602</c:v>
                </c:pt>
                <c:pt idx="1486">
                  <c:v>74.299999999999599</c:v>
                </c:pt>
                <c:pt idx="1487">
                  <c:v>74.349999999999596</c:v>
                </c:pt>
                <c:pt idx="1488">
                  <c:v>74.399999999999594</c:v>
                </c:pt>
                <c:pt idx="1489">
                  <c:v>74.449999999999505</c:v>
                </c:pt>
                <c:pt idx="1490">
                  <c:v>74.499999999999503</c:v>
                </c:pt>
                <c:pt idx="1491">
                  <c:v>74.5499999999995</c:v>
                </c:pt>
                <c:pt idx="1492">
                  <c:v>74.599999999999497</c:v>
                </c:pt>
                <c:pt idx="1493">
                  <c:v>74.649999999999494</c:v>
                </c:pt>
                <c:pt idx="1494">
                  <c:v>74.699999999999505</c:v>
                </c:pt>
                <c:pt idx="1495">
                  <c:v>74.749999999999503</c:v>
                </c:pt>
                <c:pt idx="1496">
                  <c:v>74.7999999999995</c:v>
                </c:pt>
                <c:pt idx="1497">
                  <c:v>74.849999999999497</c:v>
                </c:pt>
                <c:pt idx="1498">
                  <c:v>74.899999999999494</c:v>
                </c:pt>
                <c:pt idx="1499">
                  <c:v>74.949999999999505</c:v>
                </c:pt>
                <c:pt idx="1500">
                  <c:v>74.999999999999503</c:v>
                </c:pt>
              </c:numCache>
            </c:numRef>
          </c:xVal>
          <c:yVal>
            <c:numRef>
              <c:f>Distributions!$E$12:$E$1512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0.14757980448444541</c:v>
                </c:pt>
                <c:pt idx="64">
                  <c:v>0.16556858529232907</c:v>
                </c:pt>
                <c:pt idx="65">
                  <c:v>0.18480295039464947</c:v>
                </c:pt>
                <c:pt idx="66">
                  <c:v>0.20522006378216714</c:v>
                </c:pt>
                <c:pt idx="67">
                  <c:v>0.22673088919539663</c:v>
                </c:pt>
                <c:pt idx="68">
                  <c:v>0.24921921255905541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0.24921921255905524</c:v>
                </c:pt>
                <c:pt idx="105">
                  <c:v>0.22673088919539647</c:v>
                </c:pt>
                <c:pt idx="106">
                  <c:v>0.20522006378216714</c:v>
                </c:pt>
                <c:pt idx="107">
                  <c:v>0.18480295039464947</c:v>
                </c:pt>
                <c:pt idx="108">
                  <c:v>0.16556858529233268</c:v>
                </c:pt>
                <c:pt idx="109">
                  <c:v>0.14757980448444868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E-4458-AB01-A6EEA66309B8}"/>
            </c:ext>
          </c:extLst>
        </c:ser>
        <c:ser>
          <c:idx val="3"/>
          <c:order val="3"/>
          <c:tx>
            <c:strRef>
              <c:f>Distributions!$F$11</c:f>
              <c:strCache>
                <c:ptCount val="1"/>
                <c:pt idx="0">
                  <c:v>Normal 5%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Distributions!$A$12:$A$1512</c:f>
              <c:numCache>
                <c:formatCode>General</c:formatCode>
                <c:ptCount val="15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  <c:pt idx="1401">
                  <c:v>70.049999999999798</c:v>
                </c:pt>
                <c:pt idx="1402">
                  <c:v>70.099999999999795</c:v>
                </c:pt>
                <c:pt idx="1403">
                  <c:v>70.149999999999807</c:v>
                </c:pt>
                <c:pt idx="1404">
                  <c:v>70.199999999999804</c:v>
                </c:pt>
                <c:pt idx="1405">
                  <c:v>70.249999999999801</c:v>
                </c:pt>
                <c:pt idx="1406">
                  <c:v>70.299999999999798</c:v>
                </c:pt>
                <c:pt idx="1407">
                  <c:v>70.349999999999795</c:v>
                </c:pt>
                <c:pt idx="1408">
                  <c:v>70.399999999999807</c:v>
                </c:pt>
                <c:pt idx="1409">
                  <c:v>70.449999999999804</c:v>
                </c:pt>
                <c:pt idx="1410">
                  <c:v>70.499999999999801</c:v>
                </c:pt>
                <c:pt idx="1411">
                  <c:v>70.549999999999798</c:v>
                </c:pt>
                <c:pt idx="1412">
                  <c:v>70.599999999999795</c:v>
                </c:pt>
                <c:pt idx="1413">
                  <c:v>70.649999999999807</c:v>
                </c:pt>
                <c:pt idx="1414">
                  <c:v>70.699999999999804</c:v>
                </c:pt>
                <c:pt idx="1415">
                  <c:v>70.749999999999801</c:v>
                </c:pt>
                <c:pt idx="1416">
                  <c:v>70.799999999999798</c:v>
                </c:pt>
                <c:pt idx="1417">
                  <c:v>70.849999999999795</c:v>
                </c:pt>
                <c:pt idx="1418">
                  <c:v>70.899999999999693</c:v>
                </c:pt>
                <c:pt idx="1419">
                  <c:v>70.949999999999704</c:v>
                </c:pt>
                <c:pt idx="1420">
                  <c:v>70.999999999999702</c:v>
                </c:pt>
                <c:pt idx="1421">
                  <c:v>71.049999999999699</c:v>
                </c:pt>
                <c:pt idx="1422">
                  <c:v>71.099999999999696</c:v>
                </c:pt>
                <c:pt idx="1423">
                  <c:v>71.149999999999693</c:v>
                </c:pt>
                <c:pt idx="1424">
                  <c:v>71.199999999999704</c:v>
                </c:pt>
                <c:pt idx="1425">
                  <c:v>71.249999999999702</c:v>
                </c:pt>
                <c:pt idx="1426">
                  <c:v>71.299999999999699</c:v>
                </c:pt>
                <c:pt idx="1427">
                  <c:v>71.349999999999696</c:v>
                </c:pt>
                <c:pt idx="1428">
                  <c:v>71.399999999999693</c:v>
                </c:pt>
                <c:pt idx="1429">
                  <c:v>71.449999999999704</c:v>
                </c:pt>
                <c:pt idx="1430">
                  <c:v>71.499999999999702</c:v>
                </c:pt>
                <c:pt idx="1431">
                  <c:v>71.549999999999699</c:v>
                </c:pt>
                <c:pt idx="1432">
                  <c:v>71.599999999999696</c:v>
                </c:pt>
                <c:pt idx="1433">
                  <c:v>71.649999999999693</c:v>
                </c:pt>
                <c:pt idx="1434">
                  <c:v>71.699999999999704</c:v>
                </c:pt>
                <c:pt idx="1435">
                  <c:v>71.749999999999702</c:v>
                </c:pt>
                <c:pt idx="1436">
                  <c:v>71.799999999999699</c:v>
                </c:pt>
                <c:pt idx="1437">
                  <c:v>71.849999999999696</c:v>
                </c:pt>
                <c:pt idx="1438">
                  <c:v>71.899999999999693</c:v>
                </c:pt>
                <c:pt idx="1439">
                  <c:v>71.949999999999704</c:v>
                </c:pt>
                <c:pt idx="1440">
                  <c:v>71.999999999999702</c:v>
                </c:pt>
                <c:pt idx="1441">
                  <c:v>72.049999999999699</c:v>
                </c:pt>
                <c:pt idx="1442">
                  <c:v>72.099999999999696</c:v>
                </c:pt>
                <c:pt idx="1443">
                  <c:v>72.149999999999693</c:v>
                </c:pt>
                <c:pt idx="1444">
                  <c:v>72.199999999999704</c:v>
                </c:pt>
                <c:pt idx="1445">
                  <c:v>72.249999999999702</c:v>
                </c:pt>
                <c:pt idx="1446">
                  <c:v>72.299999999999699</c:v>
                </c:pt>
                <c:pt idx="1447">
                  <c:v>72.349999999999696</c:v>
                </c:pt>
                <c:pt idx="1448">
                  <c:v>72.399999999999693</c:v>
                </c:pt>
                <c:pt idx="1449">
                  <c:v>72.449999999999704</c:v>
                </c:pt>
                <c:pt idx="1450">
                  <c:v>72.499999999999702</c:v>
                </c:pt>
                <c:pt idx="1451">
                  <c:v>72.549999999999699</c:v>
                </c:pt>
                <c:pt idx="1452">
                  <c:v>72.599999999999696</c:v>
                </c:pt>
                <c:pt idx="1453">
                  <c:v>72.649999999999693</c:v>
                </c:pt>
                <c:pt idx="1454">
                  <c:v>72.699999999999605</c:v>
                </c:pt>
                <c:pt idx="1455">
                  <c:v>72.749999999999602</c:v>
                </c:pt>
                <c:pt idx="1456">
                  <c:v>72.799999999999599</c:v>
                </c:pt>
                <c:pt idx="1457">
                  <c:v>72.849999999999596</c:v>
                </c:pt>
                <c:pt idx="1458">
                  <c:v>72.899999999999594</c:v>
                </c:pt>
                <c:pt idx="1459">
                  <c:v>72.949999999999605</c:v>
                </c:pt>
                <c:pt idx="1460">
                  <c:v>72.999999999999602</c:v>
                </c:pt>
                <c:pt idx="1461">
                  <c:v>73.049999999999599</c:v>
                </c:pt>
                <c:pt idx="1462">
                  <c:v>73.099999999999596</c:v>
                </c:pt>
                <c:pt idx="1463">
                  <c:v>73.149999999999594</c:v>
                </c:pt>
                <c:pt idx="1464">
                  <c:v>73.199999999999605</c:v>
                </c:pt>
                <c:pt idx="1465">
                  <c:v>73.249999999999602</c:v>
                </c:pt>
                <c:pt idx="1466">
                  <c:v>73.299999999999599</c:v>
                </c:pt>
                <c:pt idx="1467">
                  <c:v>73.349999999999596</c:v>
                </c:pt>
                <c:pt idx="1468">
                  <c:v>73.399999999999594</c:v>
                </c:pt>
                <c:pt idx="1469">
                  <c:v>73.449999999999605</c:v>
                </c:pt>
                <c:pt idx="1470">
                  <c:v>73.499999999999602</c:v>
                </c:pt>
                <c:pt idx="1471">
                  <c:v>73.549999999999599</c:v>
                </c:pt>
                <c:pt idx="1472">
                  <c:v>73.599999999999596</c:v>
                </c:pt>
                <c:pt idx="1473">
                  <c:v>73.649999999999594</c:v>
                </c:pt>
                <c:pt idx="1474">
                  <c:v>73.699999999999605</c:v>
                </c:pt>
                <c:pt idx="1475">
                  <c:v>73.749999999999602</c:v>
                </c:pt>
                <c:pt idx="1476">
                  <c:v>73.799999999999599</c:v>
                </c:pt>
                <c:pt idx="1477">
                  <c:v>73.849999999999596</c:v>
                </c:pt>
                <c:pt idx="1478">
                  <c:v>73.899999999999594</c:v>
                </c:pt>
                <c:pt idx="1479">
                  <c:v>73.949999999999605</c:v>
                </c:pt>
                <c:pt idx="1480">
                  <c:v>73.999999999999602</c:v>
                </c:pt>
                <c:pt idx="1481">
                  <c:v>74.049999999999599</c:v>
                </c:pt>
                <c:pt idx="1482">
                  <c:v>74.099999999999596</c:v>
                </c:pt>
                <c:pt idx="1483">
                  <c:v>74.149999999999594</c:v>
                </c:pt>
                <c:pt idx="1484">
                  <c:v>74.199999999999605</c:v>
                </c:pt>
                <c:pt idx="1485">
                  <c:v>74.249999999999602</c:v>
                </c:pt>
                <c:pt idx="1486">
                  <c:v>74.299999999999599</c:v>
                </c:pt>
                <c:pt idx="1487">
                  <c:v>74.349999999999596</c:v>
                </c:pt>
                <c:pt idx="1488">
                  <c:v>74.399999999999594</c:v>
                </c:pt>
                <c:pt idx="1489">
                  <c:v>74.449999999999505</c:v>
                </c:pt>
                <c:pt idx="1490">
                  <c:v>74.499999999999503</c:v>
                </c:pt>
                <c:pt idx="1491">
                  <c:v>74.5499999999995</c:v>
                </c:pt>
                <c:pt idx="1492">
                  <c:v>74.599999999999497</c:v>
                </c:pt>
                <c:pt idx="1493">
                  <c:v>74.649999999999494</c:v>
                </c:pt>
                <c:pt idx="1494">
                  <c:v>74.699999999999505</c:v>
                </c:pt>
                <c:pt idx="1495">
                  <c:v>74.749999999999503</c:v>
                </c:pt>
                <c:pt idx="1496">
                  <c:v>74.7999999999995</c:v>
                </c:pt>
                <c:pt idx="1497">
                  <c:v>74.849999999999497</c:v>
                </c:pt>
                <c:pt idx="1498">
                  <c:v>74.899999999999494</c:v>
                </c:pt>
                <c:pt idx="1499">
                  <c:v>74.949999999999505</c:v>
                </c:pt>
                <c:pt idx="1500">
                  <c:v>74.999999999999503</c:v>
                </c:pt>
              </c:numCache>
            </c:numRef>
          </c:xVal>
          <c:yVal>
            <c:numRef>
              <c:f>Distributions!$F$12:$F$1512</c:f>
              <c:numCache>
                <c:formatCode>General</c:formatCode>
                <c:ptCount val="1501"/>
                <c:pt idx="0">
                  <c:v>3.5227762479923315E-9</c:v>
                </c:pt>
                <c:pt idx="1">
                  <c:v>5.4490029619906685E-9</c:v>
                </c:pt>
                <c:pt idx="2">
                  <c:v>8.3928763914674183E-9</c:v>
                </c:pt>
                <c:pt idx="3">
                  <c:v>1.2861291013969733E-8</c:v>
                </c:pt>
                <c:pt idx="4">
                  <c:v>1.9608223957669834E-8</c:v>
                </c:pt>
                <c:pt idx="5">
                  <c:v>2.9742119024861066E-8</c:v>
                </c:pt>
                <c:pt idx="6">
                  <c:v>4.4883375516945117E-8</c:v>
                </c:pt>
                <c:pt idx="7">
                  <c:v>6.7387457407043387E-8</c:v>
                </c:pt>
                <c:pt idx="8">
                  <c:v>1.0065899377307644E-7</c:v>
                </c:pt>
                <c:pt idx="9">
                  <c:v>1.4959120284522596E-7</c:v>
                </c:pt>
                <c:pt idx="10">
                  <c:v>2.2117675353469902E-7</c:v>
                </c:pt>
                <c:pt idx="11">
                  <c:v>3.2535153434756265E-7</c:v>
                </c:pt>
                <c:pt idx="12">
                  <c:v>4.7615263768973874E-7</c:v>
                </c:pt>
                <c:pt idx="13">
                  <c:v>6.9329726190590514E-7</c:v>
                </c:pt>
                <c:pt idx="14">
                  <c:v>1.0043214325118786E-6</c:v>
                </c:pt>
                <c:pt idx="15">
                  <c:v>1.4474578694202339E-6</c:v>
                </c:pt>
                <c:pt idx="16">
                  <c:v>2.0754825578529355E-6</c:v>
                </c:pt>
                <c:pt idx="17">
                  <c:v>2.9608213205776984E-6</c:v>
                </c:pt>
                <c:pt idx="18">
                  <c:v>4.2022827073406864E-6</c:v>
                </c:pt>
                <c:pt idx="19">
                  <c:v>5.9338735591526129E-6</c:v>
                </c:pt>
                <c:pt idx="20">
                  <c:v>8.3362602637001308E-6</c:v>
                </c:pt>
                <c:pt idx="21">
                  <c:v>1.1651563261917244E-5</c:v>
                </c:pt>
                <c:pt idx="22">
                  <c:v>1.6202315514143666E-5</c:v>
                </c:pt>
                <c:pt idx="23">
                  <c:v>2.2415577279133978E-5</c:v>
                </c:pt>
                <c:pt idx="24">
                  <c:v>3.085337842967043E-5</c:v>
                </c:pt>
                <c:pt idx="25">
                  <c:v>4.225085280332676E-5</c:v>
                </c:pt>
                <c:pt idx="26">
                  <c:v>5.7563631962075102E-5</c:v>
                </c:pt>
                <c:pt idx="27">
                  <c:v>7.8026270963249276E-5</c:v>
                </c:pt>
                <c:pt idx="28">
                  <c:v>1.0522367617429259E-4</c:v>
                </c:pt>
                <c:pt idx="29">
                  <c:v>1.4117768130458985E-4</c:v>
                </c:pt>
                <c:pt idx="30">
                  <c:v>1.8845105549715078E-4</c:v>
                </c:pt>
                <c:pt idx="31">
                  <c:v>2.5027130542466629E-4</c:v>
                </c:pt>
                <c:pt idx="32">
                  <c:v>3.3067662683456723E-4</c:v>
                </c:pt>
                <c:pt idx="33">
                  <c:v>4.3468624116205695E-4</c:v>
                </c:pt>
                <c:pt idx="34">
                  <c:v>5.6849708785795632E-4</c:v>
                </c:pt>
                <c:pt idx="35">
                  <c:v>7.3970839905610115E-4</c:v>
                </c:pt>
                <c:pt idx="36">
                  <c:v>9.5757502564469644E-4</c:v>
                </c:pt>
                <c:pt idx="37">
                  <c:v>1.2332894796609182E-3</c:v>
                </c:pt>
                <c:pt idx="38">
                  <c:v>1.5802914781681207E-3</c:v>
                </c:pt>
                <c:pt idx="39">
                  <c:v>2.0146022964841956E-3</c:v>
                </c:pt>
                <c:pt idx="40">
                  <c:v>2.55517945255835E-3</c:v>
                </c:pt>
                <c:pt idx="41">
                  <c:v>3.2242851527342171E-3</c:v>
                </c:pt>
                <c:pt idx="42">
                  <c:v>4.0478595539262755E-3</c:v>
                </c:pt>
                <c:pt idx="43">
                  <c:v>5.0558872826275952E-3</c:v>
                </c:pt>
                <c:pt idx="44">
                  <c:v>6.282742867236478E-3</c:v>
                </c:pt>
                <c:pt idx="45">
                  <c:v>7.7674978854079769E-3</c:v>
                </c:pt>
                <c:pt idx="46">
                  <c:v>9.554169830677476E-3</c:v>
                </c:pt>
                <c:pt idx="47">
                  <c:v>1.1691890119962229E-2</c:v>
                </c:pt>
                <c:pt idx="48">
                  <c:v>1.4234966480075129E-2</c:v>
                </c:pt>
                <c:pt idx="49">
                  <c:v>1.7242813373375371E-2</c:v>
                </c:pt>
                <c:pt idx="50">
                  <c:v>2.077972337079393E-2</c:v>
                </c:pt>
                <c:pt idx="51">
                  <c:v>2.4914452679406073E-2</c:v>
                </c:pt>
                <c:pt idx="52">
                  <c:v>2.9719595597240991E-2</c:v>
                </c:pt>
                <c:pt idx="53">
                  <c:v>3.5270725691712704E-2</c:v>
                </c:pt>
                <c:pt idx="54">
                  <c:v>4.1645286130404309E-2</c:v>
                </c:pt>
                <c:pt idx="55">
                  <c:v>4.8921217925580386E-2</c:v>
                </c:pt>
                <c:pt idx="56">
                  <c:v>5.7175322902117132E-2</c:v>
                </c:pt>
                <c:pt idx="57">
                  <c:v>6.6481367885817058E-2</c:v>
                </c:pt>
                <c:pt idx="58">
                  <c:v>7.6907947753829004E-2</c:v>
                </c:pt>
                <c:pt idx="59">
                  <c:v>8.8516137296667699E-2</c:v>
                </c:pt>
                <c:pt idx="60">
                  <c:v>0.10135697490255137</c:v>
                </c:pt>
                <c:pt idx="61">
                  <c:v>0.11546883436981303</c:v>
                </c:pt>
                <c:pt idx="62">
                  <c:v>0.13087475406534882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0.13087475406535182</c:v>
                </c:pt>
                <c:pt idx="111">
                  <c:v>0.11546883436981592</c:v>
                </c:pt>
                <c:pt idx="112">
                  <c:v>0.10135697490255402</c:v>
                </c:pt>
                <c:pt idx="113">
                  <c:v>8.85161372966701E-2</c:v>
                </c:pt>
                <c:pt idx="114">
                  <c:v>7.6907947753831071E-2</c:v>
                </c:pt>
                <c:pt idx="115">
                  <c:v>6.6481367885818918E-2</c:v>
                </c:pt>
                <c:pt idx="116">
                  <c:v>5.7175322902118839E-2</c:v>
                </c:pt>
                <c:pt idx="117">
                  <c:v>4.8921217925581913E-2</c:v>
                </c:pt>
                <c:pt idx="118">
                  <c:v>4.1645286130405641E-2</c:v>
                </c:pt>
                <c:pt idx="119">
                  <c:v>3.5270725691713814E-2</c:v>
                </c:pt>
                <c:pt idx="120">
                  <c:v>2.9719595597241952E-2</c:v>
                </c:pt>
                <c:pt idx="121">
                  <c:v>2.4914452679406934E-2</c:v>
                </c:pt>
                <c:pt idx="122">
                  <c:v>2.0779723370794676E-2</c:v>
                </c:pt>
                <c:pt idx="123">
                  <c:v>1.7242813373376003E-2</c:v>
                </c:pt>
                <c:pt idx="124">
                  <c:v>1.4234966480075642E-2</c:v>
                </c:pt>
                <c:pt idx="125">
                  <c:v>1.1691890119962665E-2</c:v>
                </c:pt>
                <c:pt idx="126">
                  <c:v>9.5541698306778576E-3</c:v>
                </c:pt>
                <c:pt idx="127">
                  <c:v>7.7674978854082987E-3</c:v>
                </c:pt>
                <c:pt idx="128">
                  <c:v>6.2827428672367408E-3</c:v>
                </c:pt>
                <c:pt idx="129">
                  <c:v>5.0558872826278016E-3</c:v>
                </c:pt>
                <c:pt idx="130">
                  <c:v>4.0478595539264446E-3</c:v>
                </c:pt>
                <c:pt idx="131">
                  <c:v>3.2242851527343633E-3</c:v>
                </c:pt>
                <c:pt idx="132">
                  <c:v>2.555179452558471E-3</c:v>
                </c:pt>
                <c:pt idx="133">
                  <c:v>2.0146022964842906E-3</c:v>
                </c:pt>
                <c:pt idx="134">
                  <c:v>1.5802914781681951E-3</c:v>
                </c:pt>
                <c:pt idx="135">
                  <c:v>1.2332894796609753E-3</c:v>
                </c:pt>
                <c:pt idx="136">
                  <c:v>9.5757502564474404E-4</c:v>
                </c:pt>
                <c:pt idx="137">
                  <c:v>7.3970839905613932E-4</c:v>
                </c:pt>
                <c:pt idx="138">
                  <c:v>5.6849708785798624E-4</c:v>
                </c:pt>
                <c:pt idx="139">
                  <c:v>4.3468624116207934E-4</c:v>
                </c:pt>
                <c:pt idx="140">
                  <c:v>3.3067662683458426E-4</c:v>
                </c:pt>
                <c:pt idx="141">
                  <c:v>2.5027130542467984E-4</c:v>
                </c:pt>
                <c:pt idx="142">
                  <c:v>1.8845105549716149E-4</c:v>
                </c:pt>
                <c:pt idx="143">
                  <c:v>1.4117768130459787E-4</c:v>
                </c:pt>
                <c:pt idx="144">
                  <c:v>1.0522367617429857E-4</c:v>
                </c:pt>
                <c:pt idx="145">
                  <c:v>7.8026270963253694E-5</c:v>
                </c:pt>
                <c:pt idx="146">
                  <c:v>5.7563631962078572E-5</c:v>
                </c:pt>
                <c:pt idx="147">
                  <c:v>4.225085280332924E-5</c:v>
                </c:pt>
                <c:pt idx="148">
                  <c:v>3.0853378429672348E-5</c:v>
                </c:pt>
                <c:pt idx="149">
                  <c:v>2.2415577279135293E-5</c:v>
                </c:pt>
                <c:pt idx="150">
                  <c:v>1.6202315514144672E-5</c:v>
                </c:pt>
                <c:pt idx="151">
                  <c:v>1.1651563261918009E-5</c:v>
                </c:pt>
                <c:pt idx="152">
                  <c:v>8.336260263700678E-6</c:v>
                </c:pt>
                <c:pt idx="153">
                  <c:v>5.9338735591530127E-6</c:v>
                </c:pt>
                <c:pt idx="154">
                  <c:v>4.2022827073409549E-6</c:v>
                </c:pt>
                <c:pt idx="155">
                  <c:v>2.9608213205778937E-6</c:v>
                </c:pt>
                <c:pt idx="156">
                  <c:v>2.0754825578530795E-6</c:v>
                </c:pt>
                <c:pt idx="157">
                  <c:v>1.4474578694203366E-6</c:v>
                </c:pt>
                <c:pt idx="158">
                  <c:v>1.0043214325119519E-6</c:v>
                </c:pt>
                <c:pt idx="159">
                  <c:v>6.9329726190595448E-7</c:v>
                </c:pt>
                <c:pt idx="160">
                  <c:v>4.7615263768977262E-7</c:v>
                </c:pt>
                <c:pt idx="161">
                  <c:v>3.2535153434758684E-7</c:v>
                </c:pt>
                <c:pt idx="162">
                  <c:v>2.2117675353471393E-7</c:v>
                </c:pt>
                <c:pt idx="163">
                  <c:v>1.4959120284523766E-7</c:v>
                </c:pt>
                <c:pt idx="164">
                  <c:v>1.0065899377309253E-7</c:v>
                </c:pt>
                <c:pt idx="165">
                  <c:v>6.7387457407053803E-8</c:v>
                </c:pt>
                <c:pt idx="166">
                  <c:v>4.4883375516952615E-8</c:v>
                </c:pt>
                <c:pt idx="167">
                  <c:v>2.9742119024865923E-8</c:v>
                </c:pt>
                <c:pt idx="168">
                  <c:v>1.9608223957672967E-8</c:v>
                </c:pt>
                <c:pt idx="169">
                  <c:v>1.2861291013971877E-8</c:v>
                </c:pt>
                <c:pt idx="170">
                  <c:v>8.3928763914688212E-9</c:v>
                </c:pt>
                <c:pt idx="171">
                  <c:v>5.4490029619916355E-9</c:v>
                </c:pt>
                <c:pt idx="172">
                  <c:v>3.5196802906377031E-9</c:v>
                </c:pt>
                <c:pt idx="173">
                  <c:v>2.2618788710016419E-9</c:v>
                </c:pt>
                <c:pt idx="174">
                  <c:v>1.4461569411683731E-9</c:v>
                </c:pt>
                <c:pt idx="175">
                  <c:v>9.1990179090386657E-10</c:v>
                </c:pt>
                <c:pt idx="176">
                  <c:v>5.8216683058236432E-10</c:v>
                </c:pt>
                <c:pt idx="177">
                  <c:v>3.6655015369166265E-10</c:v>
                </c:pt>
                <c:pt idx="178">
                  <c:v>2.2961449977760563E-10</c:v>
                </c:pt>
                <c:pt idx="179">
                  <c:v>1.4310182368810074E-10</c:v>
                </c:pt>
                <c:pt idx="180">
                  <c:v>8.873010236206071E-11</c:v>
                </c:pt>
                <c:pt idx="181">
                  <c:v>5.4736465701604131E-11</c:v>
                </c:pt>
                <c:pt idx="182">
                  <c:v>3.3594058675748626E-11</c:v>
                </c:pt>
                <c:pt idx="183">
                  <c:v>2.0512951642372378E-11</c:v>
                </c:pt>
                <c:pt idx="184">
                  <c:v>1.2461599550617535E-11</c:v>
                </c:pt>
                <c:pt idx="185">
                  <c:v>7.5318104450565686E-12</c:v>
                </c:pt>
                <c:pt idx="186">
                  <c:v>4.5290271794836914E-12</c:v>
                </c:pt>
                <c:pt idx="187">
                  <c:v>2.7095079379130186E-12</c:v>
                </c:pt>
                <c:pt idx="188">
                  <c:v>1.6127085321680534E-12</c:v>
                </c:pt>
                <c:pt idx="189">
                  <c:v>9.5499543323275481E-13</c:v>
                </c:pt>
                <c:pt idx="190">
                  <c:v>5.6263489150751436E-13</c:v>
                </c:pt>
                <c:pt idx="191">
                  <c:v>3.2978582361336581E-13</c:v>
                </c:pt>
                <c:pt idx="192">
                  <c:v>1.9231681578681719E-13</c:v>
                </c:pt>
                <c:pt idx="193">
                  <c:v>1.1157900693244015E-13</c:v>
                </c:pt>
                <c:pt idx="194">
                  <c:v>6.4406200420951113E-14</c:v>
                </c:pt>
                <c:pt idx="195">
                  <c:v>3.6987316341357058E-14</c:v>
                </c:pt>
                <c:pt idx="196">
                  <c:v>2.1132842654912797E-14</c:v>
                </c:pt>
                <c:pt idx="197">
                  <c:v>1.2012764758306248E-14</c:v>
                </c:pt>
                <c:pt idx="198">
                  <c:v>6.7937252735957007E-15</c:v>
                </c:pt>
                <c:pt idx="199">
                  <c:v>3.8225479707653025E-15</c:v>
                </c:pt>
                <c:pt idx="200">
                  <c:v>2.1398230578162267E-15</c:v>
                </c:pt>
                <c:pt idx="201">
                  <c:v>1.1917433492057215E-15</c:v>
                </c:pt>
                <c:pt idx="202">
                  <c:v>6.6033994026016584E-16</c:v>
                </c:pt>
                <c:pt idx="203">
                  <c:v>3.6402595552438391E-16</c:v>
                </c:pt>
                <c:pt idx="204">
                  <c:v>1.9965357457318372E-16</c:v>
                </c:pt>
                <c:pt idx="205">
                  <c:v>1.0894361574240637E-16</c:v>
                </c:pt>
                <c:pt idx="206">
                  <c:v>5.9143420122750687E-17</c:v>
                </c:pt>
                <c:pt idx="207">
                  <c:v>3.1944128224805983E-17</c:v>
                </c:pt>
                <c:pt idx="208">
                  <c:v>1.7165466121839858E-17</c:v>
                </c:pt>
                <c:pt idx="209">
                  <c:v>9.1769870070424355E-18</c:v>
                </c:pt>
                <c:pt idx="210">
                  <c:v>4.8811773555030223E-18</c:v>
                </c:pt>
                <c:pt idx="211">
                  <c:v>2.5830274061799272E-18</c:v>
                </c:pt>
                <c:pt idx="212">
                  <c:v>1.3599201086869618E-18</c:v>
                </c:pt>
                <c:pt idx="213">
                  <c:v>7.1232425462432243E-19</c:v>
                </c:pt>
                <c:pt idx="214">
                  <c:v>3.7121201474560385E-19</c:v>
                </c:pt>
                <c:pt idx="215">
                  <c:v>1.9246256588173689E-19</c:v>
                </c:pt>
                <c:pt idx="216">
                  <c:v>9.9277418073012495E-20</c:v>
                </c:pt>
                <c:pt idx="217">
                  <c:v>5.0948878835050428E-20</c:v>
                </c:pt>
                <c:pt idx="218">
                  <c:v>2.6013497356598326E-20</c:v>
                </c:pt>
                <c:pt idx="219">
                  <c:v>1.3214258931078841E-20</c:v>
                </c:pt>
                <c:pt idx="220">
                  <c:v>6.6783140157211061E-21</c:v>
                </c:pt>
                <c:pt idx="221">
                  <c:v>3.3579236278663465E-21</c:v>
                </c:pt>
                <c:pt idx="222">
                  <c:v>1.6797890587900202E-21</c:v>
                </c:pt>
                <c:pt idx="223">
                  <c:v>8.3602379241762455E-22</c:v>
                </c:pt>
                <c:pt idx="224">
                  <c:v>4.1396391109519254E-22</c:v>
                </c:pt>
                <c:pt idx="225">
                  <c:v>2.0393242378596532E-22</c:v>
                </c:pt>
                <c:pt idx="226">
                  <c:v>9.9951665614264039E-23</c:v>
                </c:pt>
                <c:pt idx="227">
                  <c:v>4.8738678060513276E-23</c:v>
                </c:pt>
                <c:pt idx="228">
                  <c:v>2.3644896145414178E-23</c:v>
                </c:pt>
                <c:pt idx="229">
                  <c:v>1.1412506324993154E-23</c:v>
                </c:pt>
                <c:pt idx="230">
                  <c:v>5.4803034550738805E-24</c:v>
                </c:pt>
                <c:pt idx="231">
                  <c:v>2.6182320678800132E-24</c:v>
                </c:pt>
                <c:pt idx="232">
                  <c:v>1.244490609347262E-24</c:v>
                </c:pt>
                <c:pt idx="233">
                  <c:v>5.8851165105341703E-25</c:v>
                </c:pt>
                <c:pt idx="234">
                  <c:v>2.7688438343229989E-25</c:v>
                </c:pt>
                <c:pt idx="235">
                  <c:v>1.2960501706290266E-25</c:v>
                </c:pt>
                <c:pt idx="236">
                  <c:v>6.0356649119000916E-26</c:v>
                </c:pt>
                <c:pt idx="237">
                  <c:v>2.7964585268832348E-26</c:v>
                </c:pt>
                <c:pt idx="238">
                  <c:v>1.2890554529709932E-26</c:v>
                </c:pt>
                <c:pt idx="239">
                  <c:v>5.911732481625487E-27</c:v>
                </c:pt>
                <c:pt idx="240">
                  <c:v>2.697353715311259E-27</c:v>
                </c:pt>
                <c:pt idx="241">
                  <c:v>1.2244497989113265E-27</c:v>
                </c:pt>
                <c:pt idx="242">
                  <c:v>5.5299858831857096E-28</c:v>
                </c:pt>
                <c:pt idx="243">
                  <c:v>2.484774699324949E-28</c:v>
                </c:pt>
                <c:pt idx="244">
                  <c:v>1.1107848945140242E-28</c:v>
                </c:pt>
                <c:pt idx="245">
                  <c:v>4.9402948470004701E-29</c:v>
                </c:pt>
                <c:pt idx="246">
                  <c:v>2.1860280416202843E-29</c:v>
                </c:pt>
                <c:pt idx="247">
                  <c:v>9.6236217098781458E-30</c:v>
                </c:pt>
                <c:pt idx="248">
                  <c:v>4.2150362405524874E-30</c:v>
                </c:pt>
                <c:pt idx="249">
                  <c:v>1.836724580235713E-30</c:v>
                </c:pt>
                <c:pt idx="250">
                  <c:v>7.9628166945806477E-31</c:v>
                </c:pt>
                <c:pt idx="251">
                  <c:v>3.4345461297285567E-31</c:v>
                </c:pt>
                <c:pt idx="252">
                  <c:v>1.4738454482903765E-31</c:v>
                </c:pt>
                <c:pt idx="253">
                  <c:v>6.2923734581051574E-32</c:v>
                </c:pt>
                <c:pt idx="254">
                  <c:v>2.6727417130960071E-32</c:v>
                </c:pt>
                <c:pt idx="255">
                  <c:v>1.1294823483061429E-32</c:v>
                </c:pt>
                <c:pt idx="256">
                  <c:v>4.74877791767137E-33</c:v>
                </c:pt>
                <c:pt idx="257">
                  <c:v>1.986388657272096E-33</c:v>
                </c:pt>
                <c:pt idx="258">
                  <c:v>8.2665928626159625E-34</c:v>
                </c:pt>
                <c:pt idx="259">
                  <c:v>3.422699930970238E-34</c:v>
                </c:pt>
                <c:pt idx="260">
                  <c:v>1.4099089216024648E-34</c:v>
                </c:pt>
                <c:pt idx="261">
                  <c:v>5.7782090011476104E-35</c:v>
                </c:pt>
                <c:pt idx="262">
                  <c:v>2.3560005609129809E-35</c:v>
                </c:pt>
                <c:pt idx="263">
                  <c:v>9.5573499376870265E-36</c:v>
                </c:pt>
                <c:pt idx="264">
                  <c:v>3.8572655745865789E-36</c:v>
                </c:pt>
                <c:pt idx="265">
                  <c:v>1.5488221466929801E-36</c:v>
                </c:pt>
                <c:pt idx="266">
                  <c:v>6.1873333383838974E-37</c:v>
                </c:pt>
                <c:pt idx="267">
                  <c:v>2.459152339095731E-37</c:v>
                </c:pt>
                <c:pt idx="268">
                  <c:v>9.7240527834612722E-38</c:v>
                </c:pt>
                <c:pt idx="269">
                  <c:v>3.8255082002362217E-38</c:v>
                </c:pt>
                <c:pt idx="270">
                  <c:v>1.4973072316240273E-38</c:v>
                </c:pt>
                <c:pt idx="271">
                  <c:v>5.8305921320577072E-39</c:v>
                </c:pt>
                <c:pt idx="272">
                  <c:v>2.2588862278651245E-39</c:v>
                </c:pt>
                <c:pt idx="273">
                  <c:v>8.7067486684200829E-40</c:v>
                </c:pt>
                <c:pt idx="274">
                  <c:v>3.3388554234577445E-40</c:v>
                </c:pt>
                <c:pt idx="275">
                  <c:v>1.2738525917361862E-40</c:v>
                </c:pt>
                <c:pt idx="276">
                  <c:v>4.8352695693606239E-41</c:v>
                </c:pt>
                <c:pt idx="277">
                  <c:v>1.8260058425773427E-41</c:v>
                </c:pt>
                <c:pt idx="278">
                  <c:v>6.8606235462350404E-42</c:v>
                </c:pt>
                <c:pt idx="279">
                  <c:v>2.5645133930350281E-42</c:v>
                </c:pt>
                <c:pt idx="280">
                  <c:v>9.5373189937806978E-43</c:v>
                </c:pt>
                <c:pt idx="281">
                  <c:v>3.5288045204537706E-43</c:v>
                </c:pt>
                <c:pt idx="282">
                  <c:v>1.2989990957817861E-43</c:v>
                </c:pt>
                <c:pt idx="283">
                  <c:v>4.7574042000934703E-44</c:v>
                </c:pt>
                <c:pt idx="284">
                  <c:v>1.7334495628684352E-44</c:v>
                </c:pt>
                <c:pt idx="285">
                  <c:v>6.2839442459308901E-45</c:v>
                </c:pt>
                <c:pt idx="286">
                  <c:v>2.2663834581646181E-45</c:v>
                </c:pt>
                <c:pt idx="287">
                  <c:v>8.1323191777403046E-46</c:v>
                </c:pt>
                <c:pt idx="288">
                  <c:v>2.9031895673928427E-46</c:v>
                </c:pt>
                <c:pt idx="289">
                  <c:v>1.0311369003492079E-46</c:v>
                </c:pt>
                <c:pt idx="290">
                  <c:v>3.6436547426485534E-47</c:v>
                </c:pt>
                <c:pt idx="291">
                  <c:v>1.2809673580353659E-47</c:v>
                </c:pt>
                <c:pt idx="292">
                  <c:v>4.4804214014310266E-48</c:v>
                </c:pt>
                <c:pt idx="293">
                  <c:v>1.5591202715460387E-48</c:v>
                </c:pt>
                <c:pt idx="294">
                  <c:v>5.3978439945503801E-49</c:v>
                </c:pt>
                <c:pt idx="295">
                  <c:v>1.8592637173520884E-49</c:v>
                </c:pt>
                <c:pt idx="296">
                  <c:v>6.3714989403924276E-50</c:v>
                </c:pt>
                <c:pt idx="297">
                  <c:v>2.1723119502823382E-50</c:v>
                </c:pt>
                <c:pt idx="298">
                  <c:v>7.3685616710720643E-51</c:v>
                </c:pt>
                <c:pt idx="299">
                  <c:v>2.4866989402637386E-51</c:v>
                </c:pt>
                <c:pt idx="300">
                  <c:v>8.3491766737439741E-52</c:v>
                </c:pt>
                <c:pt idx="301">
                  <c:v>2.7889713190667893E-52</c:v>
                </c:pt>
                <c:pt idx="302">
                  <c:v>9.2688189787486718E-53</c:v>
                </c:pt>
                <c:pt idx="303">
                  <c:v>3.0646769921687254E-53</c:v>
                </c:pt>
                <c:pt idx="304">
                  <c:v>1.0081495733431944E-53</c:v>
                </c:pt>
                <c:pt idx="305">
                  <c:v>3.2994776328676418E-54</c:v>
                </c:pt>
                <c:pt idx="306">
                  <c:v>1.0743489453368577E-54</c:v>
                </c:pt>
                <c:pt idx="307">
                  <c:v>3.4803705912737263E-55</c:v>
                </c:pt>
                <c:pt idx="308">
                  <c:v>1.1217228685600519E-55</c:v>
                </c:pt>
                <c:pt idx="309">
                  <c:v>3.5968772155306549E-56</c:v>
                </c:pt>
                <c:pt idx="310">
                  <c:v>1.1474812740598401E-56</c:v>
                </c:pt>
                <c:pt idx="311">
                  <c:v>3.6420470864277139E-57</c:v>
                </c:pt>
                <c:pt idx="312">
                  <c:v>1.1500731407416284E-57</c:v>
                </c:pt>
                <c:pt idx="313">
                  <c:v>3.6131444176863226E-58</c:v>
                </c:pt>
                <c:pt idx="314">
                  <c:v>1.1293411054237703E-58</c:v>
                </c:pt>
                <c:pt idx="315">
                  <c:v>3.5119223590036565E-59</c:v>
                </c:pt>
                <c:pt idx="316">
                  <c:v>1.0865372790553268E-59</c:v>
                </c:pt>
                <c:pt idx="317">
                  <c:v>3.3444469559085817E-60</c:v>
                </c:pt>
                <c:pt idx="318">
                  <c:v>1.0241980585388428E-60</c:v>
                </c:pt>
                <c:pt idx="319">
                  <c:v>3.1204953478684486E-61</c:v>
                </c:pt>
                <c:pt idx="320">
                  <c:v>9.4589533998337725E-62</c:v>
                </c:pt>
                <c:pt idx="321">
                  <c:v>2.8526112298484109E-62</c:v>
                </c:pt>
                <c:pt idx="322">
                  <c:v>8.558980648454829E-63</c:v>
                </c:pt>
                <c:pt idx="323">
                  <c:v>2.5549444176787938E-63</c:v>
                </c:pt>
                <c:pt idx="324">
                  <c:v>7.5878864628486375E-64</c:v>
                </c:pt>
                <c:pt idx="325">
                  <c:v>2.2420234284672077E-64</c:v>
                </c:pt>
                <c:pt idx="326">
                  <c:v>6.5908195969163709E-65</c:v>
                </c:pt>
                <c:pt idx="327">
                  <c:v>1.9276077219251848E-65</c:v>
                </c:pt>
                <c:pt idx="328">
                  <c:v>5.6089019186076761E-66</c:v>
                </c:pt>
                <c:pt idx="329">
                  <c:v>1.6237418685101429E-66</c:v>
                </c:pt>
                <c:pt idx="330">
                  <c:v>4.6766631306549723E-67</c:v>
                </c:pt>
                <c:pt idx="331">
                  <c:v>1.3400936272038032E-67</c:v>
                </c:pt>
                <c:pt idx="332">
                  <c:v>3.8204467528684149E-68</c:v>
                </c:pt>
                <c:pt idx="333">
                  <c:v>1.0836102777807954E-68</c:v>
                </c:pt>
                <c:pt idx="334">
                  <c:v>3.0578208332552756E-69</c:v>
                </c:pt>
                <c:pt idx="335">
                  <c:v>8.5848143958002689E-70</c:v>
                </c:pt>
                <c:pt idx="336">
                  <c:v>2.3978926707605928E-70</c:v>
                </c:pt>
                <c:pt idx="337">
                  <c:v>6.6635939561466704E-71</c:v>
                </c:pt>
                <c:pt idx="338">
                  <c:v>1.8423293302396473E-71</c:v>
                </c:pt>
                <c:pt idx="339">
                  <c:v>5.0676424103279197E-72</c:v>
                </c:pt>
                <c:pt idx="340">
                  <c:v>1.3868344237179258E-72</c:v>
                </c:pt>
                <c:pt idx="341">
                  <c:v>3.7759237820290465E-73</c:v>
                </c:pt>
                <c:pt idx="342">
                  <c:v>1.022826051171249E-73</c:v>
                </c:pt>
                <c:pt idx="343">
                  <c:v>2.7565146035108172E-74</c:v>
                </c:pt>
                <c:pt idx="344">
                  <c:v>7.3909245634671877E-75</c:v>
                </c:pt>
                <c:pt idx="345">
                  <c:v>1.9715926788900655E-75</c:v>
                </c:pt>
                <c:pt idx="346">
                  <c:v>5.2325764137433236E-76</c:v>
                </c:pt>
                <c:pt idx="347">
                  <c:v>1.3816368787455135E-76</c:v>
                </c:pt>
                <c:pt idx="348">
                  <c:v>3.629545205342833E-77</c:v>
                </c:pt>
                <c:pt idx="349">
                  <c:v>9.4861602726890505E-78</c:v>
                </c:pt>
                <c:pt idx="350">
                  <c:v>2.4666564223047602E-78</c:v>
                </c:pt>
                <c:pt idx="351">
                  <c:v>6.381265582257711E-79</c:v>
                </c:pt>
                <c:pt idx="352">
                  <c:v>1.6424226808759475E-79</c:v>
                </c:pt>
                <c:pt idx="353">
                  <c:v>4.2057456345072065E-80</c:v>
                </c:pt>
                <c:pt idx="354">
                  <c:v>1.0714724950896323E-80</c:v>
                </c:pt>
                <c:pt idx="355">
                  <c:v>2.7158076455670492E-81</c:v>
                </c:pt>
                <c:pt idx="356">
                  <c:v>6.8485233585226927E-82</c:v>
                </c:pt>
                <c:pt idx="357">
                  <c:v>1.718204417792737E-82</c:v>
                </c:pt>
                <c:pt idx="358">
                  <c:v>4.2887692122072016E-83</c:v>
                </c:pt>
                <c:pt idx="359">
                  <c:v>1.0650511778514333E-83</c:v>
                </c:pt>
                <c:pt idx="360">
                  <c:v>2.6314082543343101E-84</c:v>
                </c:pt>
                <c:pt idx="361">
                  <c:v>6.4682372866813979E-85</c:v>
                </c:pt>
                <c:pt idx="362">
                  <c:v>1.581843847618258E-85</c:v>
                </c:pt>
                <c:pt idx="363">
                  <c:v>3.848763551644155E-86</c:v>
                </c:pt>
                <c:pt idx="364">
                  <c:v>9.3166291287672942E-87</c:v>
                </c:pt>
                <c:pt idx="365">
                  <c:v>2.2437596797593201E-87</c:v>
                </c:pt>
                <c:pt idx="366">
                  <c:v>5.376180317586619E-88</c:v>
                </c:pt>
                <c:pt idx="367">
                  <c:v>1.2815963706310221E-88</c:v>
                </c:pt>
                <c:pt idx="368">
                  <c:v>3.0395456225289483E-89</c:v>
                </c:pt>
                <c:pt idx="369">
                  <c:v>7.1720947627559022E-90</c:v>
                </c:pt>
                <c:pt idx="370">
                  <c:v>1.6836946314059232E-90</c:v>
                </c:pt>
                <c:pt idx="371">
                  <c:v>3.9324262849341046E-91</c:v>
                </c:pt>
                <c:pt idx="372">
                  <c:v>9.1377192130409005E-92</c:v>
                </c:pt>
                <c:pt idx="373">
                  <c:v>2.1124915597846766E-92</c:v>
                </c:pt>
                <c:pt idx="374">
                  <c:v>4.8588345541291209E-93</c:v>
                </c:pt>
                <c:pt idx="375">
                  <c:v>1.1118576678490359E-93</c:v>
                </c:pt>
                <c:pt idx="376">
                  <c:v>2.5313152459553575E-94</c:v>
                </c:pt>
                <c:pt idx="377">
                  <c:v>5.7335450531958436E-95</c:v>
                </c:pt>
                <c:pt idx="378">
                  <c:v>1.2920525552865706E-95</c:v>
                </c:pt>
                <c:pt idx="379">
                  <c:v>2.8967904787564314E-96</c:v>
                </c:pt>
                <c:pt idx="380">
                  <c:v>6.4615088672887752E-97</c:v>
                </c:pt>
                <c:pt idx="381">
                  <c:v>1.4339392754090682E-97</c:v>
                </c:pt>
                <c:pt idx="382">
                  <c:v>3.1659753629225483E-98</c:v>
                </c:pt>
                <c:pt idx="383">
                  <c:v>6.9544735053662473E-99</c:v>
                </c:pt>
                <c:pt idx="384">
                  <c:v>1.5198507360186007E-99</c:v>
                </c:pt>
                <c:pt idx="385">
                  <c:v>3.304589926002901E-100</c:v>
                </c:pt>
                <c:pt idx="386">
                  <c:v>7.1484875686245164E-101</c:v>
                </c:pt>
                <c:pt idx="387">
                  <c:v>1.5384759556109508E-101</c:v>
                </c:pt>
                <c:pt idx="388">
                  <c:v>3.2941791595108915E-102</c:v>
                </c:pt>
                <c:pt idx="389">
                  <c:v>7.017520220355774E-103</c:v>
                </c:pt>
                <c:pt idx="390">
                  <c:v>1.487305162141725E-103</c:v>
                </c:pt>
                <c:pt idx="391">
                  <c:v>3.1361473035601356E-104</c:v>
                </c:pt>
                <c:pt idx="392">
                  <c:v>6.5791952666174654E-105</c:v>
                </c:pt>
                <c:pt idx="393">
                  <c:v>1.3731850117873333E-105</c:v>
                </c:pt>
                <c:pt idx="394">
                  <c:v>2.8514468967445725E-106</c:v>
                </c:pt>
                <c:pt idx="395">
                  <c:v>5.8908976434519178E-107</c:v>
                </c:pt>
                <c:pt idx="396">
                  <c:v>1.2108145211652442E-107</c:v>
                </c:pt>
                <c:pt idx="397">
                  <c:v>2.4760175576718787E-108</c:v>
                </c:pt>
                <c:pt idx="398">
                  <c:v>5.0374387015079777E-109</c:v>
                </c:pt>
                <c:pt idx="399">
                  <c:v>1.0196374639341803E-109</c:v>
                </c:pt>
                <c:pt idx="400">
                  <c:v>2.0533441679083676E-110</c:v>
                </c:pt>
                <c:pt idx="401">
                  <c:v>4.1139373074837351E-111</c:v>
                </c:pt>
                <c:pt idx="402">
                  <c:v>8.2003718200532261E-112</c:v>
                </c:pt>
                <c:pt idx="403">
                  <c:v>1.6262577347570511E-112</c:v>
                </c:pt>
                <c:pt idx="404">
                  <c:v>3.2086707920183041E-113</c:v>
                </c:pt>
                <c:pt idx="405">
                  <c:v>6.2985546521851899E-114</c:v>
                </c:pt>
                <c:pt idx="406">
                  <c:v>1.2300891798385289E-114</c:v>
                </c:pt>
                <c:pt idx="407">
                  <c:v>2.3900789660700698E-115</c:v>
                </c:pt>
                <c:pt idx="408">
                  <c:v>4.6202753297771512E-116</c:v>
                </c:pt>
                <c:pt idx="409">
                  <c:v>8.8859408631255502E-117</c:v>
                </c:pt>
                <c:pt idx="410">
                  <c:v>1.7002740864124804E-117</c:v>
                </c:pt>
                <c:pt idx="411">
                  <c:v>3.236789140157018E-118</c:v>
                </c:pt>
                <c:pt idx="412">
                  <c:v>6.1304144468225609E-119</c:v>
                </c:pt>
                <c:pt idx="413">
                  <c:v>1.15516818399708E-119</c:v>
                </c:pt>
                <c:pt idx="414">
                  <c:v>2.1656115402389235E-120</c:v>
                </c:pt>
                <c:pt idx="415">
                  <c:v>4.0392045829022883E-121</c:v>
                </c:pt>
                <c:pt idx="416">
                  <c:v>7.4953358779623755E-122</c:v>
                </c:pt>
                <c:pt idx="417">
                  <c:v>1.3837776214686288E-122</c:v>
                </c:pt>
                <c:pt idx="418">
                  <c:v>2.5416834552810143E-123</c:v>
                </c:pt>
                <c:pt idx="419">
                  <c:v>4.6446883212380669E-124</c:v>
                </c:pt>
                <c:pt idx="420">
                  <c:v>8.4444553905267806E-125</c:v>
                </c:pt>
                <c:pt idx="421">
                  <c:v>1.5274488313937444E-125</c:v>
                </c:pt>
                <c:pt idx="422">
                  <c:v>2.748790559169778E-126</c:v>
                </c:pt>
                <c:pt idx="423">
                  <c:v>4.9214897595332355E-127</c:v>
                </c:pt>
                <c:pt idx="424">
                  <c:v>8.7666057549106819E-128</c:v>
                </c:pt>
                <c:pt idx="425">
                  <c:v>1.5536254324868142E-128</c:v>
                </c:pt>
                <c:pt idx="426">
                  <c:v>2.7393096210546286E-129</c:v>
                </c:pt>
                <c:pt idx="427">
                  <c:v>4.8052488006779466E-130</c:v>
                </c:pt>
                <c:pt idx="428">
                  <c:v>8.38630378806593E-131</c:v>
                </c:pt>
                <c:pt idx="429">
                  <c:v>1.4561471246575958E-131</c:v>
                </c:pt>
                <c:pt idx="430">
                  <c:v>2.5154742665376954E-132</c:v>
                </c:pt>
                <c:pt idx="431">
                  <c:v>4.3232908714902624E-133</c:v>
                </c:pt>
                <c:pt idx="432">
                  <c:v>7.392460083913175E-134</c:v>
                </c:pt>
                <c:pt idx="433">
                  <c:v>1.2576027423824185E-134</c:v>
                </c:pt>
                <c:pt idx="434">
                  <c:v>2.128520898144552E-135</c:v>
                </c:pt>
                <c:pt idx="435">
                  <c:v>3.5842006685216311E-136</c:v>
                </c:pt>
                <c:pt idx="436">
                  <c:v>6.0046357794642494E-137</c:v>
                </c:pt>
                <c:pt idx="437">
                  <c:v>1.000831528525169E-137</c:v>
                </c:pt>
                <c:pt idx="438">
                  <c:v>1.6596451528637711E-138</c:v>
                </c:pt>
                <c:pt idx="439">
                  <c:v>2.7381009807024055E-139</c:v>
                </c:pt>
                <c:pt idx="440">
                  <c:v>4.4943163115182943E-140</c:v>
                </c:pt>
                <c:pt idx="441">
                  <c:v>7.3393527959117795E-141</c:v>
                </c:pt>
                <c:pt idx="442">
                  <c:v>1.1924271312260256E-141</c:v>
                </c:pt>
                <c:pt idx="443">
                  <c:v>1.9274622845893749E-142</c:v>
                </c:pt>
                <c:pt idx="444">
                  <c:v>3.0997015742766966E-143</c:v>
                </c:pt>
                <c:pt idx="445">
                  <c:v>4.9594536315718518E-144</c:v>
                </c:pt>
                <c:pt idx="446">
                  <c:v>7.8945565447406584E-145</c:v>
                </c:pt>
                <c:pt idx="447">
                  <c:v>1.2502636377509416E-145</c:v>
                </c:pt>
                <c:pt idx="448">
                  <c:v>1.9699509669227822E-146</c:v>
                </c:pt>
                <c:pt idx="449">
                  <c:v>3.0880845866554025E-147</c:v>
                </c:pt>
                <c:pt idx="450">
                  <c:v>4.8161822655820761E-148</c:v>
                </c:pt>
                <c:pt idx="451">
                  <c:v>7.4730277659058212E-149</c:v>
                </c:pt>
                <c:pt idx="452">
                  <c:v>1.1536398058951464E-149</c:v>
                </c:pt>
                <c:pt idx="453">
                  <c:v>1.7718372384593519E-150</c:v>
                </c:pt>
                <c:pt idx="454">
                  <c:v>2.7074308446108676E-151</c:v>
                </c:pt>
                <c:pt idx="455">
                  <c:v>4.1159574357529104E-152</c:v>
                </c:pt>
                <c:pt idx="456">
                  <c:v>6.2253580209327105E-153</c:v>
                </c:pt>
                <c:pt idx="457">
                  <c:v>9.3678029289830371E-154</c:v>
                </c:pt>
                <c:pt idx="458">
                  <c:v>1.402462036826252E-154</c:v>
                </c:pt>
                <c:pt idx="459">
                  <c:v>2.0889326488720524E-155</c:v>
                </c:pt>
                <c:pt idx="460">
                  <c:v>3.0955492393241524E-156</c:v>
                </c:pt>
                <c:pt idx="461">
                  <c:v>4.5638456754626485E-157</c:v>
                </c:pt>
                <c:pt idx="462">
                  <c:v>6.6942841034292223E-158</c:v>
                </c:pt>
                <c:pt idx="463">
                  <c:v>9.7691613865300548E-159</c:v>
                </c:pt>
                <c:pt idx="464">
                  <c:v>1.4183727662094577E-159</c:v>
                </c:pt>
                <c:pt idx="465">
                  <c:v>2.0488182728399353E-160</c:v>
                </c:pt>
                <c:pt idx="466">
                  <c:v>2.9443975588058042E-161</c:v>
                </c:pt>
                <c:pt idx="467">
                  <c:v>4.2098770692048063E-162</c:v>
                </c:pt>
                <c:pt idx="468">
                  <c:v>5.9885590325703853E-163</c:v>
                </c:pt>
                <c:pt idx="469">
                  <c:v>8.4753025562330982E-164</c:v>
                </c:pt>
                <c:pt idx="470">
                  <c:v>1.1933505618708535E-164</c:v>
                </c:pt>
                <c:pt idx="471">
                  <c:v>1.6717095683723196E-165</c:v>
                </c:pt>
                <c:pt idx="472">
                  <c:v>2.3298800881560374E-166</c:v>
                </c:pt>
                <c:pt idx="473">
                  <c:v>3.2306228951777219E-167</c:v>
                </c:pt>
                <c:pt idx="474">
                  <c:v>4.4567566232220841E-168</c:v>
                </c:pt>
                <c:pt idx="475">
                  <c:v>6.1169020444951633E-169</c:v>
                </c:pt>
                <c:pt idx="476">
                  <c:v>8.3526462432239188E-170</c:v>
                </c:pt>
                <c:pt idx="477">
                  <c:v>1.1347406317736422E-170</c:v>
                </c:pt>
                <c:pt idx="478">
                  <c:v>1.5337305875475455E-171</c:v>
                </c:pt>
                <c:pt idx="479">
                  <c:v>2.0624408740021572E-172</c:v>
                </c:pt>
                <c:pt idx="480">
                  <c:v>2.75926803882621E-173</c:v>
                </c:pt>
                <c:pt idx="481">
                  <c:v>3.6727065462644021E-174</c:v>
                </c:pt>
                <c:pt idx="482">
                  <c:v>4.8636075383642428E-175</c:v>
                </c:pt>
                <c:pt idx="483">
                  <c:v>6.4078269108708088E-176</c:v>
                </c:pt>
                <c:pt idx="484">
                  <c:v>8.3992977368011971E-177</c:v>
                </c:pt>
                <c:pt idx="485">
                  <c:v>1.0953556074526429E-177</c:v>
                </c:pt>
                <c:pt idx="486">
                  <c:v>1.4211739903853547E-178</c:v>
                </c:pt>
                <c:pt idx="487">
                  <c:v>1.8345067778493943E-179</c:v>
                </c:pt>
                <c:pt idx="488">
                  <c:v>2.355978624850146E-180</c:v>
                </c:pt>
                <c:pt idx="489">
                  <c:v>3.0102552768606061E-181</c:v>
                </c:pt>
                <c:pt idx="490">
                  <c:v>3.8266193394644076E-182</c:v>
                </c:pt>
                <c:pt idx="491">
                  <c:v>4.8395742020630046E-183</c:v>
                </c:pt>
                <c:pt idx="492">
                  <c:v>6.0894630442126934E-184</c:v>
                </c:pt>
                <c:pt idx="493">
                  <c:v>7.6230856710619808E-185</c:v>
                </c:pt>
                <c:pt idx="494">
                  <c:v>9.4942914038631027E-186</c:v>
                </c:pt>
                <c:pt idx="495">
                  <c:v>1.1764521534926097E-186</c:v>
                </c:pt>
                <c:pt idx="496">
                  <c:v>1.4503270134990664E-187</c:v>
                </c:pt>
                <c:pt idx="497">
                  <c:v>1.7788427515235082E-188</c:v>
                </c:pt>
                <c:pt idx="498">
                  <c:v>2.1706466683562026E-189</c:v>
                </c:pt>
                <c:pt idx="499">
                  <c:v>2.6352430023544204E-190</c:v>
                </c:pt>
                <c:pt idx="500">
                  <c:v>3.18296715223812E-191</c:v>
                </c:pt>
                <c:pt idx="501">
                  <c:v>3.8249309554601604E-192</c:v>
                </c:pt>
                <c:pt idx="502">
                  <c:v>4.5729346858931012E-193</c:v>
                </c:pt>
                <c:pt idx="503">
                  <c:v>5.4393418266430243E-194</c:v>
                </c:pt>
                <c:pt idx="504">
                  <c:v>6.4369133232468039E-195</c:v>
                </c:pt>
                <c:pt idx="505">
                  <c:v>7.5785989492453015E-196</c:v>
                </c:pt>
                <c:pt idx="506">
                  <c:v>8.8772846286615376E-197</c:v>
                </c:pt>
                <c:pt idx="507">
                  <c:v>1.0345496052539586E-197</c:v>
                </c:pt>
                <c:pt idx="508">
                  <c:v>1.1995060677150273E-198</c:v>
                </c:pt>
                <c:pt idx="509">
                  <c:v>1.3836732159217622E-199</c:v>
                </c:pt>
                <c:pt idx="510">
                  <c:v>1.5879783408870567E-200</c:v>
                </c:pt>
                <c:pt idx="511">
                  <c:v>1.8131576645520238E-201</c:v>
                </c:pt>
                <c:pt idx="512">
                  <c:v>2.0597121029780233E-202</c:v>
                </c:pt>
                <c:pt idx="513">
                  <c:v>2.3278630505738256E-203</c:v>
                </c:pt>
                <c:pt idx="514">
                  <c:v>2.6175096302693695E-204</c:v>
                </c:pt>
                <c:pt idx="515">
                  <c:v>2.9281889989184728E-205</c:v>
                </c:pt>
                <c:pt idx="516">
                  <c:v>3.2590413923837965E-206</c:v>
                </c:pt>
                <c:pt idx="517">
                  <c:v>3.6087816294950329E-207</c:v>
                </c:pt>
                <c:pt idx="518">
                  <c:v>3.9756787591059139E-208</c:v>
                </c:pt>
                <c:pt idx="519">
                  <c:v>4.3575454230176968E-209</c:v>
                </c:pt>
                <c:pt idx="520">
                  <c:v>4.7517383161257835E-210</c:v>
                </c:pt>
                <c:pt idx="521">
                  <c:v>5.1551708542710662E-211</c:v>
                </c:pt>
                <c:pt idx="522">
                  <c:v>5.5643388146047461E-212</c:v>
                </c:pt>
                <c:pt idx="523">
                  <c:v>5.9753593019956601E-213</c:v>
                </c:pt>
                <c:pt idx="524">
                  <c:v>6.3840229317147375E-214</c:v>
                </c:pt>
                <c:pt idx="525">
                  <c:v>6.7858586206968057E-215</c:v>
                </c:pt>
                <c:pt idx="526">
                  <c:v>7.1762098681025584E-216</c:v>
                </c:pt>
                <c:pt idx="527">
                  <c:v>7.5503209036827337E-217</c:v>
                </c:pt>
                <c:pt idx="528">
                  <c:v>7.9034306140912898E-218</c:v>
                </c:pt>
                <c:pt idx="529">
                  <c:v>8.2308717470520593E-219</c:v>
                </c:pt>
                <c:pt idx="530">
                  <c:v>8.5281725638637649E-220</c:v>
                </c:pt>
                <c:pt idx="531">
                  <c:v>8.7911578821056739E-221</c:v>
                </c:pt>
                <c:pt idx="532">
                  <c:v>9.0160463380851885E-222</c:v>
                </c:pt>
                <c:pt idx="533">
                  <c:v>9.1995407130293395E-223</c:v>
                </c:pt>
                <c:pt idx="534">
                  <c:v>9.3389083124083602E-224</c:v>
                </c:pt>
                <c:pt idx="535">
                  <c:v>9.4320486617112834E-225</c:v>
                </c:pt>
                <c:pt idx="536">
                  <c:v>9.4775461754760372E-226</c:v>
                </c:pt>
                <c:pt idx="537">
                  <c:v>9.4747059538935176E-227</c:v>
                </c:pt>
                <c:pt idx="538">
                  <c:v>9.4235714418647334E-228</c:v>
                </c:pt>
                <c:pt idx="539">
                  <c:v>9.3249233233046086E-229</c:v>
                </c:pt>
                <c:pt idx="540">
                  <c:v>9.1802596900265618E-230</c:v>
                </c:pt>
                <c:pt idx="541">
                  <c:v>8.9917581892732984E-231</c:v>
                </c:pt>
                <c:pt idx="542">
                  <c:v>8.7622214865853538E-232</c:v>
                </c:pt>
                <c:pt idx="543">
                  <c:v>8.495007952795352E-233</c:v>
                </c:pt>
                <c:pt idx="544">
                  <c:v>8.193949970218288E-234</c:v>
                </c:pt>
                <c:pt idx="545">
                  <c:v>7.8632626332546829E-235</c:v>
                </c:pt>
                <c:pt idx="546">
                  <c:v>7.5074458778347433E-236</c:v>
                </c:pt>
                <c:pt idx="547">
                  <c:v>7.1311832041575963E-237</c:v>
                </c:pt>
                <c:pt idx="548">
                  <c:v>6.7392401564033064E-238</c:v>
                </c:pt>
                <c:pt idx="549">
                  <c:v>6.3363655965562965E-239</c:v>
                </c:pt>
                <c:pt idx="550">
                  <c:v>5.927198568028671E-240</c:v>
                </c:pt>
                <c:pt idx="551">
                  <c:v>5.5161832048912686E-241</c:v>
                </c:pt>
                <c:pt idx="552">
                  <c:v>5.1074937241668359E-242</c:v>
                </c:pt>
                <c:pt idx="553">
                  <c:v>4.7049710650589834E-243</c:v>
                </c:pt>
                <c:pt idx="554">
                  <c:v>4.3120722344658437E-244</c:v>
                </c:pt>
                <c:pt idx="555">
                  <c:v>3.9318329068925001E-245</c:v>
                </c:pt>
                <c:pt idx="556">
                  <c:v>3.5668433320922139E-246</c:v>
                </c:pt>
                <c:pt idx="557">
                  <c:v>3.2192371456578994E-247</c:v>
                </c:pt>
                <c:pt idx="558">
                  <c:v>2.8906922736018569E-248</c:v>
                </c:pt>
                <c:pt idx="559">
                  <c:v>2.5824427847022639E-249</c:v>
                </c:pt>
                <c:pt idx="560">
                  <c:v>2.2953002826252631E-250</c:v>
                </c:pt>
                <c:pt idx="561">
                  <c:v>2.0296832478944499E-251</c:v>
                </c:pt>
                <c:pt idx="562">
                  <c:v>1.7856526375247105E-252</c:v>
                </c:pt>
                <c:pt idx="563">
                  <c:v>1.5629520237519184E-253</c:v>
                </c:pt>
                <c:pt idx="564">
                  <c:v>1.3610505956426443E-254</c:v>
                </c:pt>
                <c:pt idx="565">
                  <c:v>1.1791874489073407E-255</c:v>
                </c:pt>
                <c:pt idx="566">
                  <c:v>1.0164157386137582E-256</c:v>
                </c:pt>
                <c:pt idx="567">
                  <c:v>8.7164545449619481E-258</c:v>
                </c:pt>
                <c:pt idx="568">
                  <c:v>7.4368378677744551E-259</c:v>
                </c:pt>
                <c:pt idx="569">
                  <c:v>6.3127226994663172E-260</c:v>
                </c:pt>
                <c:pt idx="570">
                  <c:v>5.331201119215028E-261</c:v>
                </c:pt>
                <c:pt idx="571">
                  <c:v>4.4793332708500217E-262</c:v>
                </c:pt>
                <c:pt idx="572">
                  <c:v>3.744394861818292E-263</c:v>
                </c:pt>
                <c:pt idx="573">
                  <c:v>3.1140806825539812E-264</c:v>
                </c:pt>
                <c:pt idx="574">
                  <c:v>2.5766654586867438E-265</c:v>
                </c:pt>
                <c:pt idx="575">
                  <c:v>2.1211245274880661E-266</c:v>
                </c:pt>
                <c:pt idx="576">
                  <c:v>1.7372177235372928E-267</c:v>
                </c:pt>
                <c:pt idx="577">
                  <c:v>1.4155404766080316E-268</c:v>
                </c:pt>
                <c:pt idx="578">
                  <c:v>1.1475464883905624E-269</c:v>
                </c:pt>
                <c:pt idx="579">
                  <c:v>9.2554649303582454E-271</c:v>
                </c:pt>
                <c:pt idx="580">
                  <c:v>7.4268755404092497E-272</c:v>
                </c:pt>
                <c:pt idx="581">
                  <c:v>5.9291714370547973E-273</c:v>
                </c:pt>
                <c:pt idx="582">
                  <c:v>4.7093592847075865E-274</c:v>
                </c:pt>
                <c:pt idx="583">
                  <c:v>3.7214277942558882E-275</c:v>
                </c:pt>
                <c:pt idx="584">
                  <c:v>2.9257507453223607E-276</c:v>
                </c:pt>
                <c:pt idx="585">
                  <c:v>2.2884688588246648E-277</c:v>
                </c:pt>
                <c:pt idx="586">
                  <c:v>1.7808717504650065E-278</c:v>
                </c:pt>
                <c:pt idx="587">
                  <c:v>1.3787967084602954E-279</c:v>
                </c:pt>
                <c:pt idx="588">
                  <c:v>1.0620569036293205E-280</c:v>
                </c:pt>
                <c:pt idx="589">
                  <c:v>8.1390794871830111E-282</c:v>
                </c:pt>
                <c:pt idx="590">
                  <c:v>6.2055852857879412E-283</c:v>
                </c:pt>
                <c:pt idx="591">
                  <c:v>4.7072814174873947E-284</c:v>
                </c:pt>
                <c:pt idx="592">
                  <c:v>3.5525281829607949E-285</c:v>
                </c:pt>
                <c:pt idx="593">
                  <c:v>2.6673797908412604E-286</c:v>
                </c:pt>
                <c:pt idx="594">
                  <c:v>1.992563342077031E-287</c:v>
                </c:pt>
                <c:pt idx="595">
                  <c:v>1.4808783064238708E-288</c:v>
                </c:pt>
                <c:pt idx="596">
                  <c:v>1.0949809443107004E-289</c:v>
                </c:pt>
                <c:pt idx="597">
                  <c:v>8.0551513843223265E-291</c:v>
                </c:pt>
                <c:pt idx="598">
                  <c:v>5.895502221950738E-292</c:v>
                </c:pt>
                <c:pt idx="599">
                  <c:v>4.2928712476881028E-293</c:v>
                </c:pt>
                <c:pt idx="600">
                  <c:v>3.1099605095871129E-294</c:v>
                </c:pt>
                <c:pt idx="601">
                  <c:v>2.2415159870653381E-295</c:v>
                </c:pt>
                <c:pt idx="602">
                  <c:v>1.6073437367982402E-296</c:v>
                </c:pt>
                <c:pt idx="603">
                  <c:v>1.1467153844505738E-297</c:v>
                </c:pt>
                <c:pt idx="604">
                  <c:v>8.1392140715090611E-299</c:v>
                </c:pt>
                <c:pt idx="605">
                  <c:v>5.7476360276267261E-300</c:v>
                </c:pt>
                <c:pt idx="606">
                  <c:v>4.0380900623946278E-301</c:v>
                </c:pt>
                <c:pt idx="607">
                  <c:v>2.8225568542869192E-302</c:v>
                </c:pt>
                <c:pt idx="608">
                  <c:v>1.962860120644448E-303</c:v>
                </c:pt>
                <c:pt idx="609">
                  <c:v>1.3580506250211326E-304</c:v>
                </c:pt>
                <c:pt idx="610">
                  <c:v>9.3480822123695847E-306</c:v>
                </c:pt>
                <c:pt idx="611">
                  <c:v>6.4019022965914614E-307</c:v>
                </c:pt>
                <c:pt idx="612">
                  <c:v>4.3618981006366312E-308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E-4458-AB01-A6EEA663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53035416"/>
        <c:scaling>
          <c:orientation val="minMax"/>
          <c:max val="1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3541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602614576500694"/>
          <c:y val="0.12328778903936546"/>
          <c:w val="0.30448747731475567"/>
          <c:h val="0.181996260010491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38100</xdr:rowOff>
        </xdr:from>
        <xdr:to>
          <xdr:col>5</xdr:col>
          <xdr:colOff>0</xdr:colOff>
          <xdr:row>7</xdr:row>
          <xdr:rowOff>137160</xdr:rowOff>
        </xdr:to>
        <xdr:sp macro="" textlink="">
          <xdr:nvSpPr>
            <xdr:cNvPr id="5142" name="Button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IMPLIED VOLATILITY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8</xdr:row>
      <xdr:rowOff>0</xdr:rowOff>
    </xdr:from>
    <xdr:to>
      <xdr:col>12</xdr:col>
      <xdr:colOff>685800</xdr:colOff>
      <xdr:row>27</xdr:row>
      <xdr:rowOff>160020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304800</xdr:colOff>
          <xdr:row>2</xdr:row>
          <xdr:rowOff>167640</xdr:rowOff>
        </xdr:from>
        <xdr:to>
          <xdr:col>7</xdr:col>
          <xdr:colOff>388620</xdr:colOff>
          <xdr:row>6</xdr:row>
          <xdr:rowOff>7620</xdr:rowOff>
        </xdr:to>
        <xdr:sp macro="" textlink="">
          <xdr:nvSpPr>
            <xdr:cNvPr id="4121" name="Butto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FIT NORMAL TO ARBITRARY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335280</xdr:colOff>
      <xdr:row>7</xdr:row>
      <xdr:rowOff>0</xdr:rowOff>
    </xdr:from>
    <xdr:to>
      <xdr:col>23</xdr:col>
      <xdr:colOff>403860</xdr:colOff>
      <xdr:row>32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8</xdr:row>
      <xdr:rowOff>160020</xdr:rowOff>
    </xdr:from>
    <xdr:to>
      <xdr:col>13</xdr:col>
      <xdr:colOff>381000</xdr:colOff>
      <xdr:row>32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281940</xdr:colOff>
          <xdr:row>5</xdr:row>
          <xdr:rowOff>76200</xdr:rowOff>
        </xdr:from>
        <xdr:to>
          <xdr:col>13</xdr:col>
          <xdr:colOff>76200</xdr:colOff>
          <xdr:row>8</xdr:row>
          <xdr:rowOff>99060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FIT LOGNORMAL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 NORMAL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search\Exotica\Excel\EXOTIC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otica"/>
      <sheetName val="Mod_Opts"/>
      <sheetName val="Mod_Utils"/>
    </sheetNames>
    <definedNames>
      <definedName name="ASV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5"/>
  <sheetViews>
    <sheetView showGridLines="0" tabSelected="1" workbookViewId="0"/>
  </sheetViews>
  <sheetFormatPr defaultRowHeight="13.2" x14ac:dyDescent="0.25"/>
  <cols>
    <col min="1" max="1" width="19.6640625" bestFit="1" customWidth="1"/>
    <col min="2" max="2" width="11.6640625" style="77" bestFit="1" customWidth="1"/>
    <col min="3" max="3" width="5.109375" customWidth="1"/>
    <col min="4" max="4" width="19" bestFit="1" customWidth="1"/>
    <col min="5" max="5" width="9.44140625" bestFit="1" customWidth="1"/>
  </cols>
  <sheetData>
    <row r="1" spans="1:5" ht="13.8" x14ac:dyDescent="0.25">
      <c r="A1" s="79" t="s">
        <v>58</v>
      </c>
      <c r="B1" s="94"/>
      <c r="C1" s="95"/>
    </row>
    <row r="3" spans="1:5" ht="13.8" x14ac:dyDescent="0.25">
      <c r="A3" s="79" t="s">
        <v>51</v>
      </c>
      <c r="B3" s="80"/>
    </row>
    <row r="4" spans="1:5" x14ac:dyDescent="0.25">
      <c r="A4" s="82" t="s">
        <v>39</v>
      </c>
      <c r="B4" s="96">
        <v>22000</v>
      </c>
    </row>
    <row r="5" spans="1:5" x14ac:dyDescent="0.25">
      <c r="A5" s="84" t="s">
        <v>40</v>
      </c>
      <c r="B5" s="85">
        <f>B4*B6</f>
        <v>3665200</v>
      </c>
    </row>
    <row r="6" spans="1:5" x14ac:dyDescent="0.25">
      <c r="A6" s="84" t="s">
        <v>37</v>
      </c>
      <c r="B6" s="86">
        <v>166.6</v>
      </c>
    </row>
    <row r="7" spans="1:5" x14ac:dyDescent="0.25">
      <c r="A7" s="84" t="s">
        <v>41</v>
      </c>
      <c r="B7" s="87">
        <v>10</v>
      </c>
    </row>
    <row r="8" spans="1:5" x14ac:dyDescent="0.25">
      <c r="A8" s="84" t="s">
        <v>42</v>
      </c>
      <c r="B8" s="87">
        <f>183*24</f>
        <v>4392</v>
      </c>
    </row>
    <row r="9" spans="1:5" x14ac:dyDescent="0.25">
      <c r="A9" s="84" t="s">
        <v>45</v>
      </c>
      <c r="B9" s="85">
        <f>B8*B7*1000</f>
        <v>43920000</v>
      </c>
    </row>
    <row r="10" spans="1:5" x14ac:dyDescent="0.25">
      <c r="A10" s="81" t="s">
        <v>46</v>
      </c>
      <c r="B10" s="98">
        <f>B5/B9</f>
        <v>8.3451730418943534E-2</v>
      </c>
    </row>
    <row r="12" spans="1:5" ht="13.8" x14ac:dyDescent="0.25">
      <c r="A12" s="89" t="s">
        <v>52</v>
      </c>
      <c r="B12" s="83"/>
      <c r="D12" s="89" t="s">
        <v>59</v>
      </c>
      <c r="E12" s="83"/>
    </row>
    <row r="13" spans="1:5" x14ac:dyDescent="0.25">
      <c r="A13" s="90" t="s">
        <v>56</v>
      </c>
      <c r="B13" s="91">
        <v>36606</v>
      </c>
      <c r="D13" s="90" t="s">
        <v>56</v>
      </c>
      <c r="E13" s="91">
        <v>36606</v>
      </c>
    </row>
    <row r="14" spans="1:5" x14ac:dyDescent="0.25">
      <c r="A14" s="84" t="s">
        <v>43</v>
      </c>
      <c r="B14" s="86">
        <v>4.4000000000000004</v>
      </c>
      <c r="D14" s="84" t="s">
        <v>43</v>
      </c>
      <c r="E14" s="86">
        <v>4.4000000000000004</v>
      </c>
    </row>
    <row r="15" spans="1:5" x14ac:dyDescent="0.25">
      <c r="A15" s="84" t="s">
        <v>44</v>
      </c>
      <c r="B15" s="86">
        <v>4.45</v>
      </c>
      <c r="D15" s="84" t="s">
        <v>44</v>
      </c>
      <c r="E15" s="86">
        <v>4.45</v>
      </c>
    </row>
    <row r="16" spans="1:5" x14ac:dyDescent="0.25">
      <c r="A16" s="84" t="s">
        <v>53</v>
      </c>
      <c r="B16" s="86">
        <v>0</v>
      </c>
      <c r="D16" s="84" t="s">
        <v>53</v>
      </c>
      <c r="E16" s="86">
        <v>0</v>
      </c>
    </row>
    <row r="17" spans="1:6" x14ac:dyDescent="0.25">
      <c r="A17" s="84" t="s">
        <v>38</v>
      </c>
      <c r="B17" s="92">
        <f>LN(1+4.07%)</f>
        <v>3.9893563661676623E-2</v>
      </c>
      <c r="D17" s="84" t="s">
        <v>38</v>
      </c>
      <c r="E17" s="92">
        <f>LN(1+4.07%)</f>
        <v>3.9893563661676623E-2</v>
      </c>
    </row>
    <row r="18" spans="1:6" x14ac:dyDescent="0.25">
      <c r="A18" s="99" t="s">
        <v>28</v>
      </c>
      <c r="B18" s="97">
        <v>0.23</v>
      </c>
      <c r="D18" s="105" t="s">
        <v>60</v>
      </c>
      <c r="E18" s="106">
        <v>0.16032365217570971</v>
      </c>
    </row>
    <row r="19" spans="1:6" x14ac:dyDescent="0.25">
      <c r="A19" s="84" t="s">
        <v>54</v>
      </c>
      <c r="B19" s="88">
        <v>36617</v>
      </c>
      <c r="D19" s="84" t="s">
        <v>54</v>
      </c>
      <c r="E19" s="88">
        <v>36617</v>
      </c>
    </row>
    <row r="20" spans="1:6" x14ac:dyDescent="0.25">
      <c r="A20" s="84" t="s">
        <v>55</v>
      </c>
      <c r="B20" s="88">
        <v>36799</v>
      </c>
      <c r="C20" s="93"/>
      <c r="D20" s="84" t="s">
        <v>55</v>
      </c>
      <c r="E20" s="88">
        <v>36799</v>
      </c>
    </row>
    <row r="21" spans="1:6" x14ac:dyDescent="0.25">
      <c r="A21" s="84" t="s">
        <v>57</v>
      </c>
      <c r="B21" s="85">
        <f>B20-B13</f>
        <v>193</v>
      </c>
      <c r="D21" s="84" t="s">
        <v>57</v>
      </c>
      <c r="E21" s="85">
        <f>E20-E13</f>
        <v>193</v>
      </c>
    </row>
    <row r="22" spans="1:6" x14ac:dyDescent="0.25">
      <c r="A22" s="84" t="s">
        <v>50</v>
      </c>
      <c r="B22" s="86">
        <v>365</v>
      </c>
      <c r="D22" s="84" t="s">
        <v>50</v>
      </c>
      <c r="E22" s="86">
        <v>365</v>
      </c>
    </row>
    <row r="23" spans="1:6" x14ac:dyDescent="0.25">
      <c r="A23" s="84" t="s">
        <v>47</v>
      </c>
      <c r="B23" s="85">
        <v>1</v>
      </c>
      <c r="D23" s="84" t="s">
        <v>47</v>
      </c>
      <c r="E23" s="85">
        <v>1</v>
      </c>
    </row>
    <row r="24" spans="1:6" x14ac:dyDescent="0.25">
      <c r="A24" s="107" t="s">
        <v>48</v>
      </c>
      <c r="B24" s="108">
        <f>[1]!ASV($B$14,$B$15,$B$17,$B$18,$B$16,$B$21,$B$19-$B$13,$B$20-$B$13,$B$22,$B$23,0)</f>
        <v>0.15298120290272665</v>
      </c>
      <c r="C24" s="78"/>
      <c r="D24" s="82" t="s">
        <v>61</v>
      </c>
      <c r="E24" s="103">
        <v>0.1</v>
      </c>
      <c r="F24" s="13" t="s">
        <v>1</v>
      </c>
    </row>
    <row r="25" spans="1:6" x14ac:dyDescent="0.25">
      <c r="A25" s="109" t="s">
        <v>49</v>
      </c>
      <c r="B25" s="110">
        <f>[1]!ASV($B$14,$B$15,$B$17,$B$18,$B$16,$B$21,$B$19-$B$13,$B$20-$B$13,$B$22,$B$23,1)</f>
        <v>0.46610748722406264</v>
      </c>
      <c r="C25" s="78"/>
      <c r="D25" s="81" t="s">
        <v>48</v>
      </c>
      <c r="E25" s="104">
        <f>[1]!ASV($E$14,$E$15,$E$17,$E$18,$E$16,$E$21,$E$19-$E$13,$E$20-$E$13,$E$22,$E$23,0)</f>
        <v>0.10001167665068274</v>
      </c>
      <c r="F25" s="102">
        <f>E25-E24</f>
        <v>1.1676650682732048E-5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2" r:id="rId3" name="Button 22">
              <controlPr defaultSize="0" print="0" autoFill="0" autoPict="0" macro="[0]!GetImpliedVol">
                <anchor moveWithCells="1" sizeWithCells="1">
                  <from>
                    <xdr:col>3</xdr:col>
                    <xdr:colOff>0</xdr:colOff>
                    <xdr:row>2</xdr:row>
                    <xdr:rowOff>38100</xdr:rowOff>
                  </from>
                  <to>
                    <xdr:col>5</xdr:col>
                    <xdr:colOff>0</xdr:colOff>
                    <xdr:row>7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601"/>
  <sheetViews>
    <sheetView showGridLines="0" workbookViewId="0"/>
  </sheetViews>
  <sheetFormatPr defaultColWidth="9.109375" defaultRowHeight="13.2" x14ac:dyDescent="0.25"/>
  <cols>
    <col min="1" max="1" width="7.6640625" style="1" customWidth="1"/>
    <col min="2" max="2" width="6.88671875" style="1" bestFit="1" customWidth="1"/>
    <col min="3" max="3" width="15.6640625" style="1" bestFit="1" customWidth="1"/>
    <col min="4" max="4" width="12" style="1" bestFit="1" customWidth="1"/>
    <col min="5" max="5" width="10.33203125" style="1" bestFit="1" customWidth="1"/>
    <col min="6" max="6" width="9.109375" style="1"/>
    <col min="7" max="7" width="8" style="1" bestFit="1" customWidth="1"/>
    <col min="8" max="8" width="14.6640625" style="1" customWidth="1"/>
    <col min="9" max="9" width="9.5546875" style="1" customWidth="1"/>
    <col min="10" max="10" width="4.109375" style="1" customWidth="1"/>
    <col min="11" max="11" width="12" style="1" customWidth="1"/>
    <col min="12" max="12" width="9.109375" style="1" bestFit="1"/>
    <col min="13" max="13" width="12.44140625" style="1" customWidth="1"/>
    <col min="14" max="16384" width="9.109375" style="1"/>
  </cols>
  <sheetData>
    <row r="1" spans="1:15" ht="13.8" x14ac:dyDescent="0.25">
      <c r="A1" s="23" t="s">
        <v>35</v>
      </c>
      <c r="B1" s="24"/>
      <c r="C1" s="24"/>
      <c r="D1" s="24"/>
      <c r="E1" s="24"/>
      <c r="F1" s="4"/>
      <c r="G1" s="8"/>
      <c r="H1" s="8"/>
      <c r="I1" s="8"/>
    </row>
    <row r="2" spans="1:15" ht="13.8" x14ac:dyDescent="0.25">
      <c r="A2" s="68"/>
      <c r="B2" s="69"/>
      <c r="C2" s="69"/>
      <c r="D2" s="69"/>
      <c r="E2" s="42"/>
      <c r="F2" s="8"/>
      <c r="G2" s="36"/>
      <c r="H2" s="8"/>
      <c r="I2" s="8"/>
      <c r="J2" s="8"/>
      <c r="K2" s="8"/>
      <c r="L2" s="8"/>
    </row>
    <row r="3" spans="1:15" ht="13.8" x14ac:dyDescent="0.25">
      <c r="A3" s="39" t="s">
        <v>14</v>
      </c>
      <c r="B3" s="47"/>
      <c r="C3" s="47"/>
      <c r="D3" s="76">
        <v>0.5</v>
      </c>
      <c r="N3" s="8"/>
    </row>
    <row r="4" spans="1:15" ht="13.8" x14ac:dyDescent="0.25">
      <c r="A4" s="21" t="s">
        <v>26</v>
      </c>
      <c r="B4" s="2"/>
      <c r="C4" s="3"/>
      <c r="D4" s="64">
        <v>4.3</v>
      </c>
      <c r="L4" s="75"/>
      <c r="N4" s="8"/>
    </row>
    <row r="5" spans="1:15" ht="13.8" x14ac:dyDescent="0.25">
      <c r="A5" s="22" t="s">
        <v>27</v>
      </c>
      <c r="B5" s="8"/>
      <c r="C5" s="8"/>
      <c r="D5" s="40"/>
      <c r="I5" s="21" t="s">
        <v>28</v>
      </c>
      <c r="J5" s="70"/>
      <c r="K5" s="70"/>
      <c r="L5" s="73">
        <f>D7/(SQRT(D3)*D6)</f>
        <v>0.22808383140393984</v>
      </c>
      <c r="M5" s="74"/>
      <c r="N5" s="8"/>
    </row>
    <row r="6" spans="1:15" ht="13.8" x14ac:dyDescent="0.25">
      <c r="A6" s="21" t="s">
        <v>24</v>
      </c>
      <c r="B6" s="3"/>
      <c r="C6" s="4"/>
      <c r="D6" s="72">
        <v>4.3214414656495928</v>
      </c>
      <c r="F6" s="22"/>
      <c r="G6" s="8"/>
      <c r="H6" s="8"/>
      <c r="I6" s="21" t="s">
        <v>30</v>
      </c>
      <c r="J6" s="61"/>
      <c r="K6" s="61"/>
      <c r="L6" s="62"/>
      <c r="N6" s="8"/>
    </row>
    <row r="7" spans="1:15" ht="13.8" x14ac:dyDescent="0.25">
      <c r="A7" s="27" t="s">
        <v>25</v>
      </c>
      <c r="B7" s="11"/>
      <c r="C7" s="12"/>
      <c r="D7" s="63">
        <v>0.69696045413343588</v>
      </c>
      <c r="F7" s="22"/>
      <c r="G7" s="8"/>
      <c r="H7" s="8"/>
      <c r="I7" s="43"/>
      <c r="N7" s="8"/>
    </row>
    <row r="8" spans="1:15" ht="13.8" x14ac:dyDescent="0.25">
      <c r="A8" s="22"/>
      <c r="B8" s="8"/>
      <c r="C8" s="8"/>
      <c r="D8" s="8"/>
      <c r="E8" s="40"/>
      <c r="F8" s="67">
        <f>SUM(F10:F28)</f>
        <v>3.9222527795454307E-2</v>
      </c>
      <c r="K8" s="37"/>
      <c r="L8" s="8"/>
      <c r="M8" s="18"/>
      <c r="N8" s="8"/>
      <c r="O8" s="8"/>
    </row>
    <row r="9" spans="1:15" ht="13.8" x14ac:dyDescent="0.25">
      <c r="A9" s="45" t="s">
        <v>33</v>
      </c>
      <c r="B9" s="41" t="s">
        <v>23</v>
      </c>
      <c r="C9" s="47" t="s">
        <v>32</v>
      </c>
      <c r="D9" s="47" t="s">
        <v>31</v>
      </c>
      <c r="E9" s="46" t="s">
        <v>29</v>
      </c>
      <c r="F9" s="46" t="s">
        <v>1</v>
      </c>
      <c r="G9" s="18"/>
      <c r="H9" s="8"/>
      <c r="I9" s="8"/>
      <c r="J9" s="37"/>
      <c r="K9" s="8"/>
      <c r="L9" s="18"/>
      <c r="M9" s="8"/>
      <c r="N9" s="8"/>
    </row>
    <row r="10" spans="1:15" ht="13.8" x14ac:dyDescent="0.25">
      <c r="A10" s="45">
        <v>-9</v>
      </c>
      <c r="B10" s="52"/>
      <c r="C10" s="50"/>
      <c r="D10" s="50"/>
      <c r="E10" s="57">
        <f>NORMDIST($B10,$D$6,$D$7,1)</f>
        <v>2.8273183794169654E-10</v>
      </c>
      <c r="F10" s="44">
        <f>(E10-D10)^2</f>
        <v>7.9937292185889755E-20</v>
      </c>
      <c r="G10" s="71"/>
      <c r="H10" s="8"/>
      <c r="I10" s="38"/>
      <c r="J10" s="37"/>
      <c r="K10" s="8"/>
      <c r="L10" s="18"/>
      <c r="M10" s="8"/>
      <c r="N10" s="8"/>
    </row>
    <row r="11" spans="1:15" ht="13.8" x14ac:dyDescent="0.25">
      <c r="A11" s="65">
        <v>-8</v>
      </c>
      <c r="B11" s="53"/>
      <c r="C11" s="49"/>
      <c r="D11" s="49"/>
      <c r="E11" s="59">
        <f t="shared" ref="E11:E28" si="0">NORMDIST($B11,$D$6,$D$7,1)</f>
        <v>2.8273183794169654E-10</v>
      </c>
      <c r="F11" s="60">
        <f t="shared" ref="F11:F27" si="1">(E11-D11)^2</f>
        <v>7.9937292185889755E-20</v>
      </c>
      <c r="G11" s="71"/>
    </row>
    <row r="12" spans="1:15" ht="13.8" x14ac:dyDescent="0.25">
      <c r="A12" s="65">
        <v>-7</v>
      </c>
      <c r="B12" s="53"/>
      <c r="C12" s="49"/>
      <c r="D12" s="49"/>
      <c r="E12" s="59">
        <f t="shared" si="0"/>
        <v>2.8273183794169654E-10</v>
      </c>
      <c r="F12" s="60">
        <f t="shared" si="1"/>
        <v>7.9937292185889755E-20</v>
      </c>
      <c r="G12" s="71"/>
    </row>
    <row r="13" spans="1:15" ht="13.8" x14ac:dyDescent="0.25">
      <c r="A13" s="65">
        <v>-6</v>
      </c>
      <c r="B13" s="53"/>
      <c r="C13" s="49"/>
      <c r="D13" s="49"/>
      <c r="E13" s="59">
        <f t="shared" si="0"/>
        <v>2.8273183794169654E-10</v>
      </c>
      <c r="F13" s="60">
        <f t="shared" si="1"/>
        <v>7.9937292185889755E-20</v>
      </c>
      <c r="G13" s="71"/>
    </row>
    <row r="14" spans="1:15" ht="13.8" x14ac:dyDescent="0.25">
      <c r="A14" s="65">
        <v>-5</v>
      </c>
      <c r="B14" s="53"/>
      <c r="C14" s="49"/>
      <c r="D14" s="49"/>
      <c r="E14" s="59">
        <f t="shared" si="0"/>
        <v>2.8273183794169654E-10</v>
      </c>
      <c r="F14" s="60">
        <f t="shared" si="1"/>
        <v>7.9937292185889755E-20</v>
      </c>
      <c r="G14" s="71"/>
    </row>
    <row r="15" spans="1:15" ht="13.8" x14ac:dyDescent="0.25">
      <c r="A15" s="65">
        <v>-4</v>
      </c>
      <c r="B15" s="53"/>
      <c r="C15" s="49"/>
      <c r="D15" s="49"/>
      <c r="E15" s="59">
        <f t="shared" si="0"/>
        <v>2.8273183794169654E-10</v>
      </c>
      <c r="F15" s="60">
        <f t="shared" si="1"/>
        <v>7.9937292185889755E-20</v>
      </c>
      <c r="G15" s="71"/>
    </row>
    <row r="16" spans="1:15" ht="13.8" x14ac:dyDescent="0.25">
      <c r="A16" s="65">
        <v>-3</v>
      </c>
      <c r="B16" s="53"/>
      <c r="C16" s="49"/>
      <c r="D16" s="49"/>
      <c r="E16" s="59">
        <f t="shared" si="0"/>
        <v>2.8273183794169654E-10</v>
      </c>
      <c r="F16" s="60">
        <f t="shared" si="1"/>
        <v>7.9937292185889755E-20</v>
      </c>
      <c r="G16" s="71"/>
    </row>
    <row r="17" spans="1:7" ht="13.8" x14ac:dyDescent="0.25">
      <c r="A17" s="65">
        <v>-2</v>
      </c>
      <c r="B17" s="53">
        <v>3.4</v>
      </c>
      <c r="C17" s="100">
        <v>0.05</v>
      </c>
      <c r="D17" s="49">
        <f>C17</f>
        <v>0.05</v>
      </c>
      <c r="E17" s="59">
        <f t="shared" si="0"/>
        <v>9.3069867086002844E-2</v>
      </c>
      <c r="F17" s="60">
        <f t="shared" si="1"/>
        <v>1.8550134508059509E-3</v>
      </c>
      <c r="G17" s="71"/>
    </row>
    <row r="18" spans="1:7" ht="13.8" x14ac:dyDescent="0.25">
      <c r="A18" s="65">
        <v>-1</v>
      </c>
      <c r="B18" s="53">
        <v>4</v>
      </c>
      <c r="C18" s="100">
        <v>0.2</v>
      </c>
      <c r="D18" s="49">
        <f>C18</f>
        <v>0.2</v>
      </c>
      <c r="E18" s="59">
        <f t="shared" si="0"/>
        <v>0.32232587530466272</v>
      </c>
      <c r="F18" s="60">
        <f t="shared" si="1"/>
        <v>1.4963619769051891E-2</v>
      </c>
      <c r="G18" s="71"/>
    </row>
    <row r="19" spans="1:7" ht="13.8" x14ac:dyDescent="0.25">
      <c r="A19" s="65">
        <v>0</v>
      </c>
      <c r="B19" s="54">
        <v>4.0999999999999996</v>
      </c>
      <c r="C19" s="101">
        <v>0.5</v>
      </c>
      <c r="D19" s="49">
        <f>C19</f>
        <v>0.5</v>
      </c>
      <c r="E19" s="59">
        <f t="shared" si="0"/>
        <v>0.37534699848760011</v>
      </c>
      <c r="F19" s="60">
        <f t="shared" si="1"/>
        <v>1.5538370786050368E-2</v>
      </c>
      <c r="G19" s="71"/>
    </row>
    <row r="20" spans="1:7" ht="13.8" x14ac:dyDescent="0.25">
      <c r="A20" s="65">
        <v>1</v>
      </c>
      <c r="B20" s="53">
        <v>4.5</v>
      </c>
      <c r="C20" s="100">
        <v>0.35</v>
      </c>
      <c r="D20" s="49">
        <f>1-C20</f>
        <v>0.65</v>
      </c>
      <c r="E20" s="59">
        <f t="shared" si="0"/>
        <v>0.6011002268270994</v>
      </c>
      <c r="F20" s="60">
        <f t="shared" si="1"/>
        <v>2.391187816361131E-3</v>
      </c>
      <c r="G20" s="71"/>
    </row>
    <row r="21" spans="1:7" ht="13.8" x14ac:dyDescent="0.25">
      <c r="A21" s="65">
        <v>2</v>
      </c>
      <c r="B21" s="53">
        <v>5</v>
      </c>
      <c r="C21" s="100">
        <v>0.2</v>
      </c>
      <c r="D21" s="49">
        <f>1-C21</f>
        <v>0.8</v>
      </c>
      <c r="E21" s="59">
        <f t="shared" si="0"/>
        <v>0.83487164038893258</v>
      </c>
      <c r="F21" s="60">
        <f t="shared" si="1"/>
        <v>1.2160313034150307E-3</v>
      </c>
      <c r="G21" s="71"/>
    </row>
    <row r="22" spans="1:7" ht="13.8" x14ac:dyDescent="0.25">
      <c r="A22" s="65">
        <v>3</v>
      </c>
      <c r="B22" s="53">
        <v>5.5</v>
      </c>
      <c r="C22" s="100">
        <v>0.1</v>
      </c>
      <c r="D22" s="49">
        <f>1-C22</f>
        <v>0.9</v>
      </c>
      <c r="E22" s="59">
        <f t="shared" si="0"/>
        <v>0.95458140890223864</v>
      </c>
      <c r="F22" s="60">
        <f t="shared" si="1"/>
        <v>2.9791301977533727E-3</v>
      </c>
      <c r="G22" s="71"/>
    </row>
    <row r="23" spans="1:7" ht="13.8" x14ac:dyDescent="0.25">
      <c r="A23" s="65">
        <v>4</v>
      </c>
      <c r="B23" s="53">
        <v>5.6</v>
      </c>
      <c r="C23" s="100">
        <v>0.05</v>
      </c>
      <c r="D23" s="49">
        <f>1-C23</f>
        <v>0.95</v>
      </c>
      <c r="E23" s="59">
        <f t="shared" si="0"/>
        <v>0.96670851495545174</v>
      </c>
      <c r="F23" s="60">
        <f t="shared" si="1"/>
        <v>2.7917447201655581E-4</v>
      </c>
      <c r="G23" s="71"/>
    </row>
    <row r="24" spans="1:7" ht="13.8" x14ac:dyDescent="0.25">
      <c r="A24" s="65">
        <v>5</v>
      </c>
      <c r="B24" s="53"/>
      <c r="C24" s="49"/>
      <c r="D24" s="49"/>
      <c r="E24" s="59">
        <f t="shared" si="0"/>
        <v>2.8273183794169654E-10</v>
      </c>
      <c r="F24" s="60">
        <f t="shared" si="1"/>
        <v>7.9937292185889755E-20</v>
      </c>
      <c r="G24" s="71"/>
    </row>
    <row r="25" spans="1:7" ht="13.8" x14ac:dyDescent="0.25">
      <c r="A25" s="65">
        <v>6</v>
      </c>
      <c r="B25" s="53"/>
      <c r="C25" s="49"/>
      <c r="D25" s="49"/>
      <c r="E25" s="59">
        <f t="shared" si="0"/>
        <v>2.8273183794169654E-10</v>
      </c>
      <c r="F25" s="60">
        <f t="shared" si="1"/>
        <v>7.9937292185889755E-20</v>
      </c>
      <c r="G25" s="71"/>
    </row>
    <row r="26" spans="1:7" ht="13.8" x14ac:dyDescent="0.25">
      <c r="A26" s="65">
        <v>7</v>
      </c>
      <c r="B26" s="53"/>
      <c r="C26" s="49"/>
      <c r="D26" s="49"/>
      <c r="E26" s="59">
        <f t="shared" si="0"/>
        <v>2.8273183794169654E-10</v>
      </c>
      <c r="F26" s="60">
        <f t="shared" si="1"/>
        <v>7.9937292185889755E-20</v>
      </c>
      <c r="G26" s="71"/>
    </row>
    <row r="27" spans="1:7" ht="13.8" x14ac:dyDescent="0.25">
      <c r="A27" s="65">
        <v>8</v>
      </c>
      <c r="B27" s="53"/>
      <c r="C27" s="49"/>
      <c r="D27" s="49"/>
      <c r="E27" s="59">
        <f t="shared" si="0"/>
        <v>2.8273183794169654E-10</v>
      </c>
      <c r="F27" s="60">
        <f t="shared" si="1"/>
        <v>7.9937292185889755E-20</v>
      </c>
      <c r="G27" s="71"/>
    </row>
    <row r="28" spans="1:7" ht="13.8" x14ac:dyDescent="0.25">
      <c r="A28" s="66">
        <v>9</v>
      </c>
      <c r="B28" s="55"/>
      <c r="C28" s="51"/>
      <c r="D28" s="51"/>
      <c r="E28" s="56">
        <f t="shared" si="0"/>
        <v>2.8273183794169654E-10</v>
      </c>
      <c r="F28" s="48">
        <f>(E28-D28)^2</f>
        <v>7.9937292185889755E-20</v>
      </c>
      <c r="G28" s="71"/>
    </row>
    <row r="29" spans="1:7" x14ac:dyDescent="0.25">
      <c r="A29" s="8"/>
    </row>
    <row r="30" spans="1:7" x14ac:dyDescent="0.25">
      <c r="A30" s="8"/>
    </row>
    <row r="31" spans="1:7" x14ac:dyDescent="0.25">
      <c r="A31" s="8"/>
      <c r="B31" s="8"/>
    </row>
    <row r="32" spans="1:7" x14ac:dyDescent="0.25">
      <c r="A32" s="8"/>
      <c r="B32" s="8"/>
    </row>
    <row r="33" spans="1:2" x14ac:dyDescent="0.25">
      <c r="A33" s="8"/>
      <c r="B33" s="8"/>
    </row>
    <row r="34" spans="1:2" x14ac:dyDescent="0.25">
      <c r="A34" s="8"/>
      <c r="B34" s="8"/>
    </row>
    <row r="35" spans="1:2" x14ac:dyDescent="0.25">
      <c r="A35" s="8"/>
      <c r="B35" s="8"/>
    </row>
    <row r="36" spans="1:2" x14ac:dyDescent="0.25">
      <c r="A36" s="8"/>
      <c r="B36" s="8"/>
    </row>
    <row r="37" spans="1:2" x14ac:dyDescent="0.25">
      <c r="A37" s="8"/>
      <c r="B37" s="8"/>
    </row>
    <row r="38" spans="1:2" x14ac:dyDescent="0.25">
      <c r="A38" s="8"/>
      <c r="B38" s="8"/>
    </row>
    <row r="39" spans="1:2" x14ac:dyDescent="0.25">
      <c r="A39" s="8"/>
      <c r="B39" s="8"/>
    </row>
    <row r="40" spans="1:2" x14ac:dyDescent="0.25">
      <c r="A40" s="8"/>
      <c r="B40" s="8"/>
    </row>
    <row r="41" spans="1:2" x14ac:dyDescent="0.25">
      <c r="A41" s="8"/>
      <c r="B41" s="8"/>
    </row>
    <row r="42" spans="1:2" x14ac:dyDescent="0.25">
      <c r="A42" s="8"/>
      <c r="B42" s="8"/>
    </row>
    <row r="43" spans="1:2" x14ac:dyDescent="0.25">
      <c r="A43" s="8"/>
      <c r="B43" s="8"/>
    </row>
    <row r="44" spans="1:2" x14ac:dyDescent="0.25">
      <c r="A44" s="8"/>
      <c r="B44" s="8"/>
    </row>
    <row r="45" spans="1:2" x14ac:dyDescent="0.25">
      <c r="A45" s="8"/>
      <c r="B45" s="8"/>
    </row>
    <row r="46" spans="1:2" x14ac:dyDescent="0.25">
      <c r="A46" s="8"/>
      <c r="B46" s="8"/>
    </row>
    <row r="47" spans="1:2" x14ac:dyDescent="0.25">
      <c r="A47" s="8"/>
      <c r="B47" s="8"/>
    </row>
    <row r="48" spans="1:2" x14ac:dyDescent="0.25">
      <c r="A48" s="8"/>
      <c r="B48" s="8"/>
    </row>
    <row r="49" spans="1:2" x14ac:dyDescent="0.25">
      <c r="A49" s="8"/>
      <c r="B49" s="8"/>
    </row>
    <row r="50" spans="1:2" x14ac:dyDescent="0.25">
      <c r="A50" s="8"/>
      <c r="B50" s="8"/>
    </row>
    <row r="51" spans="1:2" x14ac:dyDescent="0.25">
      <c r="A51" s="8"/>
      <c r="B51" s="8"/>
    </row>
    <row r="52" spans="1:2" x14ac:dyDescent="0.25">
      <c r="A52" s="8"/>
      <c r="B52" s="8"/>
    </row>
    <row r="53" spans="1:2" x14ac:dyDescent="0.25">
      <c r="A53" s="8"/>
      <c r="B53" s="8"/>
    </row>
    <row r="54" spans="1:2" x14ac:dyDescent="0.25">
      <c r="A54" s="8"/>
      <c r="B54" s="8"/>
    </row>
    <row r="55" spans="1:2" x14ac:dyDescent="0.25">
      <c r="A55" s="8"/>
      <c r="B55" s="8"/>
    </row>
    <row r="56" spans="1:2" x14ac:dyDescent="0.25">
      <c r="A56" s="8"/>
      <c r="B56" s="8"/>
    </row>
    <row r="57" spans="1:2" x14ac:dyDescent="0.25">
      <c r="A57" s="8"/>
      <c r="B57" s="8"/>
    </row>
    <row r="58" spans="1:2" x14ac:dyDescent="0.25">
      <c r="A58" s="8"/>
      <c r="B58" s="8"/>
    </row>
    <row r="59" spans="1:2" x14ac:dyDescent="0.25">
      <c r="A59" s="8"/>
      <c r="B59" s="8"/>
    </row>
    <row r="60" spans="1:2" x14ac:dyDescent="0.25">
      <c r="A60" s="8"/>
      <c r="B60" s="8"/>
    </row>
    <row r="61" spans="1:2" x14ac:dyDescent="0.25">
      <c r="A61" s="8"/>
      <c r="B61" s="8"/>
    </row>
    <row r="62" spans="1:2" x14ac:dyDescent="0.25">
      <c r="A62" s="8"/>
      <c r="B62" s="8"/>
    </row>
    <row r="63" spans="1:2" x14ac:dyDescent="0.25">
      <c r="A63" s="8"/>
      <c r="B63" s="8"/>
    </row>
    <row r="64" spans="1:2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8"/>
      <c r="B74" s="8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2" x14ac:dyDescent="0.25">
      <c r="A81" s="8"/>
      <c r="B81" s="8"/>
    </row>
    <row r="82" spans="1:2" x14ac:dyDescent="0.25">
      <c r="A82" s="8"/>
      <c r="B82" s="8"/>
    </row>
    <row r="83" spans="1:2" x14ac:dyDescent="0.25">
      <c r="A83" s="8"/>
      <c r="B83" s="8"/>
    </row>
    <row r="84" spans="1:2" x14ac:dyDescent="0.25">
      <c r="A84" s="8"/>
      <c r="B84" s="8"/>
    </row>
    <row r="85" spans="1:2" x14ac:dyDescent="0.25">
      <c r="A85" s="8"/>
      <c r="B85" s="8"/>
    </row>
    <row r="86" spans="1:2" x14ac:dyDescent="0.25">
      <c r="A86" s="8"/>
      <c r="B86" s="8"/>
    </row>
    <row r="87" spans="1:2" x14ac:dyDescent="0.25">
      <c r="A87" s="8"/>
      <c r="B87" s="8"/>
    </row>
    <row r="88" spans="1:2" x14ac:dyDescent="0.25">
      <c r="A88" s="8"/>
      <c r="B88" s="8"/>
    </row>
    <row r="89" spans="1:2" x14ac:dyDescent="0.25">
      <c r="A89" s="8"/>
      <c r="B89" s="8"/>
    </row>
    <row r="90" spans="1:2" x14ac:dyDescent="0.25">
      <c r="A90" s="8"/>
      <c r="B90" s="8"/>
    </row>
    <row r="91" spans="1:2" x14ac:dyDescent="0.25">
      <c r="A91" s="8"/>
      <c r="B91" s="8"/>
    </row>
    <row r="92" spans="1:2" x14ac:dyDescent="0.25">
      <c r="A92" s="8"/>
      <c r="B92" s="8"/>
    </row>
    <row r="93" spans="1:2" x14ac:dyDescent="0.25">
      <c r="A93" s="8"/>
      <c r="B93" s="8"/>
    </row>
    <row r="94" spans="1:2" x14ac:dyDescent="0.25">
      <c r="A94" s="8"/>
      <c r="B94" s="8"/>
    </row>
    <row r="95" spans="1:2" x14ac:dyDescent="0.25">
      <c r="A95" s="8"/>
      <c r="B95" s="8"/>
    </row>
    <row r="96" spans="1:2" x14ac:dyDescent="0.25">
      <c r="A96" s="8"/>
      <c r="B96" s="8"/>
    </row>
    <row r="97" spans="1:2" x14ac:dyDescent="0.25">
      <c r="A97" s="8"/>
      <c r="B97" s="8"/>
    </row>
    <row r="98" spans="1:2" x14ac:dyDescent="0.25">
      <c r="A98" s="8"/>
      <c r="B98" s="8"/>
    </row>
    <row r="99" spans="1:2" x14ac:dyDescent="0.25">
      <c r="A99" s="8"/>
      <c r="B99" s="8"/>
    </row>
    <row r="100" spans="1:2" x14ac:dyDescent="0.25">
      <c r="A100" s="8"/>
      <c r="B100" s="8"/>
    </row>
    <row r="101" spans="1:2" x14ac:dyDescent="0.25">
      <c r="A101" s="8"/>
      <c r="B101" s="8"/>
    </row>
    <row r="102" spans="1:2" x14ac:dyDescent="0.25">
      <c r="A102" s="8"/>
      <c r="B102" s="8"/>
    </row>
    <row r="103" spans="1:2" x14ac:dyDescent="0.25">
      <c r="A103" s="8"/>
      <c r="B103" s="8"/>
    </row>
    <row r="104" spans="1:2" x14ac:dyDescent="0.25">
      <c r="A104" s="8"/>
      <c r="B104" s="8"/>
    </row>
    <row r="105" spans="1:2" x14ac:dyDescent="0.25">
      <c r="A105" s="8"/>
      <c r="B105" s="8"/>
    </row>
    <row r="106" spans="1:2" x14ac:dyDescent="0.25">
      <c r="A106" s="8"/>
      <c r="B106" s="8"/>
    </row>
    <row r="107" spans="1:2" x14ac:dyDescent="0.25">
      <c r="A107" s="8"/>
      <c r="B107" s="8"/>
    </row>
    <row r="108" spans="1:2" x14ac:dyDescent="0.25">
      <c r="A108" s="8"/>
      <c r="B108" s="8"/>
    </row>
    <row r="109" spans="1:2" x14ac:dyDescent="0.25">
      <c r="A109" s="8"/>
      <c r="B109" s="8"/>
    </row>
    <row r="110" spans="1:2" x14ac:dyDescent="0.25">
      <c r="A110" s="8"/>
      <c r="B110" s="8"/>
    </row>
    <row r="111" spans="1:2" x14ac:dyDescent="0.25">
      <c r="A111" s="8"/>
      <c r="B111" s="8"/>
    </row>
    <row r="112" spans="1:2" x14ac:dyDescent="0.25">
      <c r="A112" s="8"/>
      <c r="B112" s="8"/>
    </row>
    <row r="113" spans="1:2" x14ac:dyDescent="0.25">
      <c r="A113" s="8"/>
      <c r="B113" s="8"/>
    </row>
    <row r="114" spans="1:2" x14ac:dyDescent="0.25">
      <c r="A114" s="8"/>
      <c r="B114" s="8"/>
    </row>
    <row r="115" spans="1:2" x14ac:dyDescent="0.25">
      <c r="A115" s="8"/>
      <c r="B115" s="8"/>
    </row>
    <row r="116" spans="1:2" x14ac:dyDescent="0.25">
      <c r="A116" s="8"/>
      <c r="B116" s="8"/>
    </row>
    <row r="117" spans="1:2" x14ac:dyDescent="0.25">
      <c r="A117" s="8"/>
      <c r="B117" s="8"/>
    </row>
    <row r="118" spans="1:2" x14ac:dyDescent="0.25">
      <c r="A118" s="8"/>
      <c r="B118" s="8"/>
    </row>
    <row r="119" spans="1:2" x14ac:dyDescent="0.25">
      <c r="A119" s="8"/>
      <c r="B119" s="8"/>
    </row>
    <row r="120" spans="1:2" x14ac:dyDescent="0.25">
      <c r="A120" s="8"/>
      <c r="B120" s="8"/>
    </row>
    <row r="121" spans="1:2" x14ac:dyDescent="0.25">
      <c r="A121" s="8"/>
      <c r="B121" s="8"/>
    </row>
    <row r="122" spans="1:2" x14ac:dyDescent="0.25">
      <c r="A122" s="8"/>
      <c r="B122" s="8"/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  <row r="126" spans="1:2" x14ac:dyDescent="0.25">
      <c r="A126" s="8"/>
      <c r="B126" s="8"/>
    </row>
    <row r="127" spans="1:2" x14ac:dyDescent="0.25">
      <c r="A127" s="8"/>
      <c r="B127" s="8"/>
    </row>
    <row r="128" spans="1:2" x14ac:dyDescent="0.25">
      <c r="A128" s="8"/>
      <c r="B128" s="8"/>
    </row>
    <row r="129" spans="1:2" x14ac:dyDescent="0.25">
      <c r="A129" s="8"/>
      <c r="B129" s="8"/>
    </row>
    <row r="130" spans="1:2" x14ac:dyDescent="0.25">
      <c r="A130" s="8"/>
      <c r="B130" s="8"/>
    </row>
    <row r="131" spans="1:2" x14ac:dyDescent="0.25">
      <c r="A131" s="8"/>
      <c r="B131" s="8"/>
    </row>
    <row r="132" spans="1:2" x14ac:dyDescent="0.25">
      <c r="A132" s="8"/>
      <c r="B132" s="8"/>
    </row>
    <row r="133" spans="1:2" x14ac:dyDescent="0.25">
      <c r="A133" s="8"/>
      <c r="B133" s="8"/>
    </row>
    <row r="134" spans="1:2" x14ac:dyDescent="0.25">
      <c r="A134" s="8"/>
      <c r="B134" s="8"/>
    </row>
    <row r="135" spans="1:2" x14ac:dyDescent="0.25">
      <c r="A135" s="8"/>
      <c r="B135" s="8"/>
    </row>
    <row r="136" spans="1:2" x14ac:dyDescent="0.25">
      <c r="A136" s="8"/>
      <c r="B136" s="8"/>
    </row>
    <row r="137" spans="1:2" x14ac:dyDescent="0.25">
      <c r="A137" s="8"/>
      <c r="B137" s="8"/>
    </row>
    <row r="138" spans="1:2" x14ac:dyDescent="0.25">
      <c r="A138" s="8"/>
      <c r="B138" s="8"/>
    </row>
    <row r="139" spans="1:2" x14ac:dyDescent="0.25">
      <c r="A139" s="8"/>
      <c r="B139" s="8"/>
    </row>
    <row r="140" spans="1:2" x14ac:dyDescent="0.25">
      <c r="A140" s="8"/>
      <c r="B140" s="8"/>
    </row>
    <row r="141" spans="1:2" x14ac:dyDescent="0.25">
      <c r="A141" s="8"/>
      <c r="B141" s="8"/>
    </row>
    <row r="142" spans="1:2" x14ac:dyDescent="0.25">
      <c r="A142" s="8"/>
      <c r="B142" s="8"/>
    </row>
    <row r="143" spans="1:2" x14ac:dyDescent="0.25">
      <c r="A143" s="8"/>
      <c r="B143" s="8"/>
    </row>
    <row r="144" spans="1:2" x14ac:dyDescent="0.25">
      <c r="A144" s="8"/>
      <c r="B144" s="8"/>
    </row>
    <row r="145" spans="1:2" x14ac:dyDescent="0.25">
      <c r="A145" s="8"/>
      <c r="B145" s="8"/>
    </row>
    <row r="146" spans="1:2" x14ac:dyDescent="0.25">
      <c r="A146" s="8"/>
      <c r="B146" s="8"/>
    </row>
    <row r="147" spans="1:2" x14ac:dyDescent="0.25">
      <c r="A147" s="8"/>
      <c r="B147" s="8"/>
    </row>
    <row r="148" spans="1:2" x14ac:dyDescent="0.25">
      <c r="A148" s="8"/>
      <c r="B148" s="8"/>
    </row>
    <row r="149" spans="1:2" x14ac:dyDescent="0.25">
      <c r="A149" s="8"/>
      <c r="B149" s="8"/>
    </row>
    <row r="150" spans="1:2" x14ac:dyDescent="0.25">
      <c r="A150" s="8"/>
      <c r="B150" s="8"/>
    </row>
    <row r="151" spans="1:2" x14ac:dyDescent="0.25">
      <c r="A151" s="8"/>
      <c r="B151" s="8"/>
    </row>
    <row r="152" spans="1:2" x14ac:dyDescent="0.25">
      <c r="A152" s="8"/>
      <c r="B152" s="8"/>
    </row>
    <row r="153" spans="1:2" x14ac:dyDescent="0.25">
      <c r="A153" s="8"/>
      <c r="B153" s="8"/>
    </row>
    <row r="154" spans="1:2" x14ac:dyDescent="0.25">
      <c r="A154" s="8"/>
      <c r="B154" s="8"/>
    </row>
    <row r="155" spans="1:2" x14ac:dyDescent="0.25">
      <c r="A155" s="8"/>
      <c r="B155" s="8"/>
    </row>
    <row r="156" spans="1:2" x14ac:dyDescent="0.25">
      <c r="A156" s="8"/>
      <c r="B156" s="8"/>
    </row>
    <row r="157" spans="1:2" x14ac:dyDescent="0.25">
      <c r="A157" s="8"/>
      <c r="B157" s="8"/>
    </row>
    <row r="158" spans="1:2" x14ac:dyDescent="0.25">
      <c r="A158" s="8"/>
      <c r="B158" s="8"/>
    </row>
    <row r="159" spans="1:2" x14ac:dyDescent="0.25">
      <c r="A159" s="8"/>
      <c r="B159" s="8"/>
    </row>
    <row r="160" spans="1:2" x14ac:dyDescent="0.25">
      <c r="A160" s="8"/>
      <c r="B160" s="8"/>
    </row>
    <row r="161" spans="1:2" x14ac:dyDescent="0.25">
      <c r="A161" s="8"/>
      <c r="B161" s="8"/>
    </row>
    <row r="162" spans="1:2" x14ac:dyDescent="0.25">
      <c r="A162" s="8"/>
      <c r="B162" s="8"/>
    </row>
    <row r="163" spans="1:2" x14ac:dyDescent="0.25">
      <c r="A163" s="8"/>
      <c r="B163" s="8"/>
    </row>
    <row r="164" spans="1:2" x14ac:dyDescent="0.25">
      <c r="A164" s="8"/>
      <c r="B164" s="8"/>
    </row>
    <row r="165" spans="1:2" x14ac:dyDescent="0.25">
      <c r="A165" s="8"/>
      <c r="B165" s="8"/>
    </row>
    <row r="166" spans="1:2" x14ac:dyDescent="0.25">
      <c r="A166" s="8"/>
      <c r="B166" s="8"/>
    </row>
    <row r="167" spans="1:2" x14ac:dyDescent="0.25">
      <c r="A167" s="8"/>
      <c r="B167" s="8"/>
    </row>
    <row r="168" spans="1:2" x14ac:dyDescent="0.25">
      <c r="A168" s="8"/>
      <c r="B168" s="8"/>
    </row>
    <row r="169" spans="1:2" x14ac:dyDescent="0.25">
      <c r="A169" s="8"/>
      <c r="B169" s="8"/>
    </row>
    <row r="170" spans="1:2" x14ac:dyDescent="0.25">
      <c r="A170" s="8"/>
      <c r="B170" s="8"/>
    </row>
    <row r="171" spans="1:2" x14ac:dyDescent="0.25">
      <c r="A171" s="8"/>
      <c r="B171" s="8"/>
    </row>
    <row r="172" spans="1:2" x14ac:dyDescent="0.25">
      <c r="A172" s="8"/>
      <c r="B172" s="8"/>
    </row>
    <row r="173" spans="1:2" x14ac:dyDescent="0.25">
      <c r="A173" s="8"/>
      <c r="B173" s="8"/>
    </row>
    <row r="174" spans="1:2" x14ac:dyDescent="0.25">
      <c r="A174" s="8"/>
      <c r="B174" s="8"/>
    </row>
    <row r="175" spans="1:2" x14ac:dyDescent="0.25">
      <c r="A175" s="8"/>
      <c r="B175" s="8"/>
    </row>
    <row r="176" spans="1:2" x14ac:dyDescent="0.25">
      <c r="A176" s="8"/>
      <c r="B176" s="8"/>
    </row>
    <row r="177" spans="1:2" x14ac:dyDescent="0.25">
      <c r="A177" s="8"/>
      <c r="B177" s="8"/>
    </row>
    <row r="178" spans="1:2" x14ac:dyDescent="0.25">
      <c r="A178" s="8"/>
      <c r="B178" s="8"/>
    </row>
    <row r="179" spans="1:2" x14ac:dyDescent="0.25">
      <c r="A179" s="8"/>
      <c r="B179" s="8"/>
    </row>
    <row r="180" spans="1:2" x14ac:dyDescent="0.25">
      <c r="A180" s="8"/>
      <c r="B180" s="8"/>
    </row>
    <row r="181" spans="1:2" x14ac:dyDescent="0.25">
      <c r="A181" s="8"/>
      <c r="B181" s="8"/>
    </row>
    <row r="182" spans="1:2" x14ac:dyDescent="0.25">
      <c r="A182" s="8"/>
      <c r="B182" s="8"/>
    </row>
    <row r="183" spans="1:2" x14ac:dyDescent="0.25">
      <c r="A183" s="8"/>
      <c r="B183" s="8"/>
    </row>
    <row r="184" spans="1:2" x14ac:dyDescent="0.25">
      <c r="A184" s="8"/>
      <c r="B184" s="8"/>
    </row>
    <row r="185" spans="1:2" x14ac:dyDescent="0.25">
      <c r="A185" s="8"/>
      <c r="B185" s="8"/>
    </row>
    <row r="186" spans="1:2" x14ac:dyDescent="0.25">
      <c r="A186" s="8"/>
      <c r="B186" s="8"/>
    </row>
    <row r="187" spans="1:2" x14ac:dyDescent="0.25">
      <c r="A187" s="8"/>
      <c r="B187" s="8"/>
    </row>
    <row r="188" spans="1:2" x14ac:dyDescent="0.25">
      <c r="A188" s="8"/>
      <c r="B188" s="8"/>
    </row>
    <row r="189" spans="1:2" x14ac:dyDescent="0.25">
      <c r="A189" s="8"/>
      <c r="B189" s="8"/>
    </row>
    <row r="190" spans="1:2" x14ac:dyDescent="0.25">
      <c r="A190" s="8"/>
      <c r="B190" s="8"/>
    </row>
    <row r="191" spans="1:2" x14ac:dyDescent="0.25">
      <c r="A191" s="8"/>
      <c r="B191" s="8"/>
    </row>
    <row r="192" spans="1:2" x14ac:dyDescent="0.25">
      <c r="A192" s="8"/>
      <c r="B192" s="8"/>
    </row>
    <row r="193" spans="1:2" x14ac:dyDescent="0.25">
      <c r="A193" s="8"/>
      <c r="B193" s="8"/>
    </row>
    <row r="194" spans="1:2" x14ac:dyDescent="0.25">
      <c r="A194" s="8"/>
      <c r="B194" s="8"/>
    </row>
    <row r="195" spans="1:2" x14ac:dyDescent="0.25">
      <c r="A195" s="8"/>
      <c r="B195" s="8"/>
    </row>
    <row r="196" spans="1:2" x14ac:dyDescent="0.25">
      <c r="A196" s="8"/>
      <c r="B196" s="8"/>
    </row>
    <row r="197" spans="1:2" x14ac:dyDescent="0.25">
      <c r="A197" s="8"/>
      <c r="B197" s="8"/>
    </row>
    <row r="198" spans="1:2" x14ac:dyDescent="0.25">
      <c r="A198" s="8"/>
      <c r="B198" s="8"/>
    </row>
    <row r="199" spans="1:2" x14ac:dyDescent="0.25">
      <c r="A199" s="8"/>
      <c r="B199" s="8"/>
    </row>
    <row r="200" spans="1:2" x14ac:dyDescent="0.25">
      <c r="A200" s="8"/>
      <c r="B200" s="8"/>
    </row>
    <row r="201" spans="1:2" x14ac:dyDescent="0.25">
      <c r="A201" s="8"/>
      <c r="B201" s="8"/>
    </row>
    <row r="202" spans="1:2" x14ac:dyDescent="0.25">
      <c r="A202" s="8"/>
      <c r="B202" s="8"/>
    </row>
    <row r="203" spans="1:2" x14ac:dyDescent="0.25">
      <c r="A203" s="8"/>
      <c r="B203" s="8"/>
    </row>
    <row r="204" spans="1:2" x14ac:dyDescent="0.25">
      <c r="A204" s="8"/>
      <c r="B204" s="8"/>
    </row>
    <row r="205" spans="1:2" x14ac:dyDescent="0.25">
      <c r="A205" s="8"/>
      <c r="B205" s="8"/>
    </row>
    <row r="206" spans="1:2" x14ac:dyDescent="0.25">
      <c r="A206" s="8"/>
      <c r="B206" s="8"/>
    </row>
    <row r="207" spans="1:2" x14ac:dyDescent="0.25">
      <c r="A207" s="8"/>
      <c r="B207" s="8"/>
    </row>
    <row r="208" spans="1:2" x14ac:dyDescent="0.25">
      <c r="A208" s="8"/>
      <c r="B208" s="8"/>
    </row>
    <row r="209" spans="1:2" x14ac:dyDescent="0.25">
      <c r="A209" s="8"/>
      <c r="B209" s="8"/>
    </row>
    <row r="210" spans="1:2" x14ac:dyDescent="0.25">
      <c r="A210" s="8"/>
      <c r="B210" s="8"/>
    </row>
    <row r="211" spans="1:2" x14ac:dyDescent="0.25">
      <c r="A211" s="8"/>
      <c r="B211" s="8"/>
    </row>
    <row r="212" spans="1:2" x14ac:dyDescent="0.25">
      <c r="A212" s="8"/>
      <c r="B212" s="8"/>
    </row>
    <row r="213" spans="1:2" x14ac:dyDescent="0.25">
      <c r="A213" s="8"/>
      <c r="B213" s="8"/>
    </row>
    <row r="214" spans="1:2" x14ac:dyDescent="0.25">
      <c r="A214" s="8"/>
      <c r="B214" s="8"/>
    </row>
    <row r="215" spans="1:2" x14ac:dyDescent="0.25">
      <c r="A215" s="8"/>
      <c r="B215" s="8"/>
    </row>
    <row r="216" spans="1:2" x14ac:dyDescent="0.25">
      <c r="A216" s="8"/>
      <c r="B216" s="8"/>
    </row>
    <row r="217" spans="1:2" x14ac:dyDescent="0.25">
      <c r="A217" s="8"/>
      <c r="B217" s="8"/>
    </row>
    <row r="218" spans="1:2" x14ac:dyDescent="0.25">
      <c r="A218" s="8"/>
      <c r="B218" s="8"/>
    </row>
    <row r="219" spans="1:2" x14ac:dyDescent="0.25">
      <c r="A219" s="8"/>
      <c r="B219" s="8"/>
    </row>
    <row r="220" spans="1:2" x14ac:dyDescent="0.25">
      <c r="A220" s="8"/>
      <c r="B220" s="8"/>
    </row>
    <row r="221" spans="1:2" x14ac:dyDescent="0.25">
      <c r="A221" s="8"/>
      <c r="B221" s="8"/>
    </row>
    <row r="222" spans="1:2" x14ac:dyDescent="0.25">
      <c r="A222" s="8"/>
      <c r="B222" s="8"/>
    </row>
    <row r="223" spans="1:2" x14ac:dyDescent="0.25">
      <c r="A223" s="8"/>
      <c r="B223" s="8"/>
    </row>
    <row r="224" spans="1:2" x14ac:dyDescent="0.25">
      <c r="A224" s="8"/>
      <c r="B224" s="8"/>
    </row>
    <row r="225" spans="1:2" x14ac:dyDescent="0.25">
      <c r="A225" s="8"/>
      <c r="B225" s="8"/>
    </row>
    <row r="226" spans="1:2" x14ac:dyDescent="0.25">
      <c r="A226" s="8"/>
      <c r="B226" s="8"/>
    </row>
    <row r="227" spans="1:2" x14ac:dyDescent="0.25">
      <c r="A227" s="8"/>
      <c r="B227" s="8"/>
    </row>
    <row r="228" spans="1:2" x14ac:dyDescent="0.25">
      <c r="A228" s="8"/>
      <c r="B228" s="8"/>
    </row>
    <row r="229" spans="1:2" x14ac:dyDescent="0.25">
      <c r="A229" s="8"/>
      <c r="B229" s="8"/>
    </row>
    <row r="230" spans="1:2" x14ac:dyDescent="0.25">
      <c r="A230" s="8"/>
      <c r="B230" s="8"/>
    </row>
    <row r="231" spans="1:2" x14ac:dyDescent="0.25">
      <c r="A231" s="8"/>
      <c r="B231" s="8"/>
    </row>
    <row r="232" spans="1:2" x14ac:dyDescent="0.25">
      <c r="A232" s="8"/>
      <c r="B232" s="8"/>
    </row>
    <row r="233" spans="1:2" x14ac:dyDescent="0.25">
      <c r="A233" s="8"/>
      <c r="B233" s="8"/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8"/>
      <c r="B237" s="8"/>
    </row>
    <row r="238" spans="1:2" x14ac:dyDescent="0.25">
      <c r="A238" s="8"/>
      <c r="B238" s="8"/>
    </row>
    <row r="239" spans="1:2" x14ac:dyDescent="0.25">
      <c r="A239" s="8"/>
      <c r="B239" s="8"/>
    </row>
    <row r="240" spans="1:2" x14ac:dyDescent="0.25">
      <c r="A240" s="8"/>
      <c r="B240" s="8"/>
    </row>
    <row r="241" spans="1:2" x14ac:dyDescent="0.25">
      <c r="A241" s="8"/>
      <c r="B241" s="8"/>
    </row>
    <row r="242" spans="1:2" x14ac:dyDescent="0.25">
      <c r="A242" s="8"/>
      <c r="B242" s="8"/>
    </row>
    <row r="243" spans="1:2" x14ac:dyDescent="0.25">
      <c r="A243" s="8"/>
      <c r="B243" s="8"/>
    </row>
    <row r="244" spans="1:2" x14ac:dyDescent="0.25">
      <c r="A244" s="8"/>
      <c r="B244" s="8"/>
    </row>
    <row r="245" spans="1:2" x14ac:dyDescent="0.25">
      <c r="A245" s="8"/>
      <c r="B245" s="8"/>
    </row>
    <row r="246" spans="1:2" x14ac:dyDescent="0.25">
      <c r="A246" s="8"/>
      <c r="B246" s="8"/>
    </row>
    <row r="247" spans="1:2" x14ac:dyDescent="0.25">
      <c r="A247" s="8"/>
      <c r="B247" s="8"/>
    </row>
    <row r="248" spans="1:2" x14ac:dyDescent="0.25">
      <c r="A248" s="8"/>
      <c r="B248" s="8"/>
    </row>
    <row r="249" spans="1:2" x14ac:dyDescent="0.25">
      <c r="A249" s="8"/>
      <c r="B249" s="8"/>
    </row>
    <row r="250" spans="1:2" x14ac:dyDescent="0.25">
      <c r="A250" s="8"/>
      <c r="B250" s="8"/>
    </row>
    <row r="251" spans="1:2" x14ac:dyDescent="0.25">
      <c r="A251" s="8"/>
      <c r="B251" s="8"/>
    </row>
    <row r="252" spans="1:2" x14ac:dyDescent="0.25">
      <c r="A252" s="8"/>
      <c r="B252" s="8"/>
    </row>
    <row r="253" spans="1:2" x14ac:dyDescent="0.25">
      <c r="A253" s="8"/>
      <c r="B253" s="8"/>
    </row>
    <row r="254" spans="1:2" x14ac:dyDescent="0.25">
      <c r="A254" s="8"/>
      <c r="B254" s="8"/>
    </row>
    <row r="255" spans="1:2" x14ac:dyDescent="0.25">
      <c r="A255" s="8"/>
      <c r="B255" s="8"/>
    </row>
    <row r="256" spans="1:2" x14ac:dyDescent="0.25">
      <c r="A256" s="8"/>
      <c r="B256" s="8"/>
    </row>
    <row r="257" spans="1:2" x14ac:dyDescent="0.25">
      <c r="A257" s="8"/>
      <c r="B257" s="8"/>
    </row>
    <row r="258" spans="1:2" x14ac:dyDescent="0.25">
      <c r="A258" s="8"/>
      <c r="B258" s="8"/>
    </row>
    <row r="259" spans="1:2" x14ac:dyDescent="0.25">
      <c r="A259" s="8"/>
      <c r="B259" s="8"/>
    </row>
    <row r="260" spans="1:2" x14ac:dyDescent="0.25">
      <c r="A260" s="8"/>
      <c r="B260" s="8"/>
    </row>
    <row r="261" spans="1:2" x14ac:dyDescent="0.25">
      <c r="A261" s="8"/>
      <c r="B261" s="8"/>
    </row>
    <row r="262" spans="1:2" x14ac:dyDescent="0.25">
      <c r="A262" s="8"/>
      <c r="B262" s="8"/>
    </row>
    <row r="263" spans="1:2" x14ac:dyDescent="0.25">
      <c r="A263" s="8"/>
      <c r="B263" s="8"/>
    </row>
    <row r="264" spans="1:2" x14ac:dyDescent="0.25">
      <c r="A264" s="8"/>
      <c r="B264" s="8"/>
    </row>
    <row r="265" spans="1:2" x14ac:dyDescent="0.25">
      <c r="A265" s="8"/>
      <c r="B265" s="8"/>
    </row>
    <row r="266" spans="1:2" x14ac:dyDescent="0.25">
      <c r="A266" s="8"/>
      <c r="B266" s="8"/>
    </row>
    <row r="267" spans="1:2" x14ac:dyDescent="0.25">
      <c r="A267" s="8"/>
      <c r="B267" s="8"/>
    </row>
    <row r="268" spans="1:2" x14ac:dyDescent="0.25">
      <c r="A268" s="8"/>
      <c r="B268" s="8"/>
    </row>
    <row r="269" spans="1:2" x14ac:dyDescent="0.25">
      <c r="A269" s="8"/>
      <c r="B269" s="8"/>
    </row>
    <row r="270" spans="1:2" x14ac:dyDescent="0.25">
      <c r="A270" s="8"/>
      <c r="B270" s="8"/>
    </row>
    <row r="271" spans="1:2" x14ac:dyDescent="0.25">
      <c r="A271" s="8"/>
      <c r="B271" s="8"/>
    </row>
    <row r="272" spans="1:2" x14ac:dyDescent="0.25">
      <c r="A272" s="8"/>
      <c r="B272" s="8"/>
    </row>
    <row r="273" spans="1:2" x14ac:dyDescent="0.25">
      <c r="A273" s="8"/>
      <c r="B273" s="8"/>
    </row>
    <row r="274" spans="1:2" x14ac:dyDescent="0.25">
      <c r="A274" s="8"/>
      <c r="B274" s="8"/>
    </row>
    <row r="275" spans="1:2" x14ac:dyDescent="0.25">
      <c r="A275" s="8"/>
      <c r="B275" s="8"/>
    </row>
    <row r="276" spans="1:2" x14ac:dyDescent="0.25">
      <c r="A276" s="8"/>
      <c r="B276" s="8"/>
    </row>
    <row r="277" spans="1:2" x14ac:dyDescent="0.25">
      <c r="A277" s="8"/>
      <c r="B277" s="8"/>
    </row>
    <row r="278" spans="1:2" x14ac:dyDescent="0.25">
      <c r="A278" s="8"/>
      <c r="B278" s="8"/>
    </row>
    <row r="279" spans="1:2" x14ac:dyDescent="0.25">
      <c r="A279" s="8"/>
      <c r="B279" s="8"/>
    </row>
    <row r="280" spans="1:2" x14ac:dyDescent="0.25">
      <c r="A280" s="8"/>
      <c r="B280" s="8"/>
    </row>
    <row r="281" spans="1:2" x14ac:dyDescent="0.25">
      <c r="A281" s="8"/>
      <c r="B281" s="8"/>
    </row>
    <row r="282" spans="1:2" x14ac:dyDescent="0.25">
      <c r="A282" s="8"/>
      <c r="B282" s="8"/>
    </row>
    <row r="283" spans="1:2" x14ac:dyDescent="0.25">
      <c r="A283" s="8"/>
      <c r="B283" s="8"/>
    </row>
    <row r="284" spans="1:2" x14ac:dyDescent="0.25">
      <c r="A284" s="8"/>
      <c r="B284" s="8"/>
    </row>
    <row r="285" spans="1:2" x14ac:dyDescent="0.25">
      <c r="A285" s="8"/>
      <c r="B285" s="8"/>
    </row>
    <row r="286" spans="1:2" x14ac:dyDescent="0.25">
      <c r="A286" s="8"/>
      <c r="B286" s="8"/>
    </row>
    <row r="287" spans="1:2" x14ac:dyDescent="0.25">
      <c r="A287" s="8"/>
      <c r="B287" s="8"/>
    </row>
    <row r="288" spans="1:2" x14ac:dyDescent="0.25">
      <c r="A288" s="8"/>
      <c r="B288" s="8"/>
    </row>
    <row r="289" spans="1:2" x14ac:dyDescent="0.25">
      <c r="A289" s="8"/>
      <c r="B289" s="8"/>
    </row>
    <row r="290" spans="1:2" x14ac:dyDescent="0.25">
      <c r="A290" s="8"/>
      <c r="B290" s="8"/>
    </row>
    <row r="291" spans="1:2" x14ac:dyDescent="0.25">
      <c r="A291" s="8"/>
      <c r="B291" s="8"/>
    </row>
    <row r="292" spans="1:2" x14ac:dyDescent="0.25">
      <c r="A292" s="8"/>
      <c r="B292" s="8"/>
    </row>
    <row r="293" spans="1:2" x14ac:dyDescent="0.25">
      <c r="A293" s="8"/>
      <c r="B293" s="8"/>
    </row>
    <row r="294" spans="1:2" x14ac:dyDescent="0.25">
      <c r="A294" s="8"/>
      <c r="B294" s="8"/>
    </row>
    <row r="295" spans="1:2" x14ac:dyDescent="0.25">
      <c r="A295" s="8"/>
      <c r="B295" s="8"/>
    </row>
    <row r="296" spans="1:2" x14ac:dyDescent="0.25">
      <c r="A296" s="8"/>
      <c r="B296" s="8"/>
    </row>
    <row r="297" spans="1:2" x14ac:dyDescent="0.25">
      <c r="A297" s="8"/>
      <c r="B297" s="8"/>
    </row>
    <row r="298" spans="1:2" x14ac:dyDescent="0.25">
      <c r="A298" s="8"/>
      <c r="B298" s="8"/>
    </row>
    <row r="299" spans="1:2" x14ac:dyDescent="0.25">
      <c r="A299" s="8"/>
      <c r="B299" s="8"/>
    </row>
    <row r="300" spans="1:2" x14ac:dyDescent="0.25">
      <c r="A300" s="8"/>
      <c r="B300" s="8"/>
    </row>
    <row r="301" spans="1:2" x14ac:dyDescent="0.25">
      <c r="A301" s="8"/>
      <c r="B301" s="8"/>
    </row>
    <row r="302" spans="1:2" x14ac:dyDescent="0.25">
      <c r="A302" s="8"/>
      <c r="B302" s="8"/>
    </row>
    <row r="303" spans="1:2" x14ac:dyDescent="0.25">
      <c r="A303" s="8"/>
      <c r="B303" s="8"/>
    </row>
    <row r="304" spans="1:2" x14ac:dyDescent="0.25">
      <c r="A304" s="8"/>
      <c r="B304" s="8"/>
    </row>
    <row r="305" spans="1:2" x14ac:dyDescent="0.25">
      <c r="A305" s="8"/>
      <c r="B305" s="8"/>
    </row>
    <row r="306" spans="1:2" x14ac:dyDescent="0.25">
      <c r="A306" s="8"/>
      <c r="B306" s="8"/>
    </row>
    <row r="307" spans="1:2" x14ac:dyDescent="0.25">
      <c r="A307" s="8"/>
      <c r="B307" s="8"/>
    </row>
    <row r="308" spans="1:2" x14ac:dyDescent="0.25">
      <c r="A308" s="8"/>
      <c r="B308" s="8"/>
    </row>
    <row r="309" spans="1:2" x14ac:dyDescent="0.25">
      <c r="A309" s="8"/>
      <c r="B309" s="8"/>
    </row>
    <row r="310" spans="1:2" x14ac:dyDescent="0.25">
      <c r="A310" s="8"/>
      <c r="B310" s="8"/>
    </row>
    <row r="311" spans="1:2" x14ac:dyDescent="0.25">
      <c r="A311" s="8"/>
      <c r="B311" s="8"/>
    </row>
    <row r="312" spans="1:2" x14ac:dyDescent="0.25">
      <c r="A312" s="8"/>
      <c r="B312" s="8"/>
    </row>
    <row r="313" spans="1:2" x14ac:dyDescent="0.25">
      <c r="A313" s="8"/>
      <c r="B313" s="8"/>
    </row>
    <row r="314" spans="1:2" x14ac:dyDescent="0.25">
      <c r="A314" s="8"/>
      <c r="B314" s="8"/>
    </row>
    <row r="315" spans="1:2" x14ac:dyDescent="0.25">
      <c r="A315" s="8"/>
      <c r="B315" s="8"/>
    </row>
    <row r="316" spans="1:2" x14ac:dyDescent="0.25">
      <c r="A316" s="8"/>
      <c r="B316" s="8"/>
    </row>
    <row r="317" spans="1:2" x14ac:dyDescent="0.25">
      <c r="A317" s="8"/>
      <c r="B317" s="8"/>
    </row>
    <row r="318" spans="1:2" x14ac:dyDescent="0.25">
      <c r="A318" s="8"/>
      <c r="B318" s="8"/>
    </row>
    <row r="319" spans="1:2" x14ac:dyDescent="0.25">
      <c r="A319" s="8"/>
      <c r="B319" s="8"/>
    </row>
    <row r="320" spans="1:2" x14ac:dyDescent="0.25">
      <c r="A320" s="8"/>
      <c r="B320" s="8"/>
    </row>
    <row r="321" spans="1:2" x14ac:dyDescent="0.25">
      <c r="A321" s="8"/>
      <c r="B321" s="8"/>
    </row>
    <row r="322" spans="1:2" x14ac:dyDescent="0.25">
      <c r="A322" s="8"/>
      <c r="B322" s="8"/>
    </row>
    <row r="323" spans="1:2" x14ac:dyDescent="0.25">
      <c r="A323" s="8"/>
      <c r="B323" s="8"/>
    </row>
    <row r="324" spans="1:2" x14ac:dyDescent="0.25">
      <c r="A324" s="8"/>
      <c r="B324" s="8"/>
    </row>
    <row r="325" spans="1:2" x14ac:dyDescent="0.25">
      <c r="A325" s="8"/>
      <c r="B325" s="8"/>
    </row>
    <row r="326" spans="1:2" x14ac:dyDescent="0.25">
      <c r="A326" s="8"/>
      <c r="B326" s="8"/>
    </row>
    <row r="327" spans="1:2" x14ac:dyDescent="0.25">
      <c r="A327" s="8"/>
      <c r="B327" s="8"/>
    </row>
    <row r="328" spans="1:2" x14ac:dyDescent="0.25">
      <c r="A328" s="8"/>
      <c r="B328" s="8"/>
    </row>
    <row r="329" spans="1:2" x14ac:dyDescent="0.25">
      <c r="A329" s="8"/>
      <c r="B329" s="8"/>
    </row>
    <row r="330" spans="1:2" x14ac:dyDescent="0.25">
      <c r="A330" s="8"/>
      <c r="B330" s="8"/>
    </row>
    <row r="331" spans="1:2" x14ac:dyDescent="0.25">
      <c r="A331" s="8"/>
      <c r="B331" s="8"/>
    </row>
    <row r="332" spans="1:2" x14ac:dyDescent="0.25">
      <c r="A332" s="8"/>
      <c r="B332" s="8"/>
    </row>
    <row r="333" spans="1:2" x14ac:dyDescent="0.25">
      <c r="A333" s="8"/>
      <c r="B333" s="8"/>
    </row>
    <row r="334" spans="1:2" x14ac:dyDescent="0.25">
      <c r="A334" s="8"/>
      <c r="B334" s="8"/>
    </row>
    <row r="335" spans="1:2" x14ac:dyDescent="0.25">
      <c r="A335" s="8"/>
      <c r="B335" s="8"/>
    </row>
    <row r="336" spans="1:2" x14ac:dyDescent="0.25">
      <c r="A336" s="8"/>
      <c r="B336" s="8"/>
    </row>
    <row r="337" spans="1:2" x14ac:dyDescent="0.25">
      <c r="A337" s="8"/>
      <c r="B337" s="8"/>
    </row>
    <row r="338" spans="1:2" x14ac:dyDescent="0.25">
      <c r="A338" s="8"/>
      <c r="B338" s="8"/>
    </row>
    <row r="339" spans="1:2" x14ac:dyDescent="0.25">
      <c r="A339" s="8"/>
      <c r="B339" s="8"/>
    </row>
    <row r="340" spans="1:2" x14ac:dyDescent="0.25">
      <c r="A340" s="8"/>
      <c r="B340" s="8"/>
    </row>
    <row r="341" spans="1:2" x14ac:dyDescent="0.25">
      <c r="A341" s="8"/>
      <c r="B341" s="8"/>
    </row>
    <row r="342" spans="1:2" x14ac:dyDescent="0.25">
      <c r="A342" s="8"/>
      <c r="B342" s="8"/>
    </row>
    <row r="343" spans="1:2" x14ac:dyDescent="0.25">
      <c r="A343" s="8"/>
      <c r="B343" s="8"/>
    </row>
    <row r="344" spans="1:2" x14ac:dyDescent="0.25">
      <c r="A344" s="8"/>
      <c r="B344" s="8"/>
    </row>
    <row r="345" spans="1:2" x14ac:dyDescent="0.25">
      <c r="A345" s="8"/>
      <c r="B345" s="8"/>
    </row>
    <row r="346" spans="1:2" x14ac:dyDescent="0.25">
      <c r="A346" s="8"/>
      <c r="B346" s="8"/>
    </row>
    <row r="347" spans="1:2" x14ac:dyDescent="0.25">
      <c r="A347" s="8"/>
      <c r="B347" s="8"/>
    </row>
    <row r="348" spans="1:2" x14ac:dyDescent="0.25">
      <c r="A348" s="8"/>
      <c r="B348" s="8"/>
    </row>
    <row r="349" spans="1:2" x14ac:dyDescent="0.25">
      <c r="A349" s="8"/>
      <c r="B349" s="8"/>
    </row>
    <row r="350" spans="1:2" x14ac:dyDescent="0.25">
      <c r="A350" s="8"/>
      <c r="B350" s="8"/>
    </row>
    <row r="351" spans="1:2" x14ac:dyDescent="0.25">
      <c r="A351" s="8"/>
      <c r="B351" s="8"/>
    </row>
    <row r="352" spans="1:2" x14ac:dyDescent="0.25">
      <c r="A352" s="8"/>
      <c r="B352" s="8"/>
    </row>
    <row r="353" spans="1:2" x14ac:dyDescent="0.25">
      <c r="A353" s="8"/>
      <c r="B353" s="8"/>
    </row>
    <row r="354" spans="1:2" x14ac:dyDescent="0.25">
      <c r="A354" s="8"/>
      <c r="B354" s="8"/>
    </row>
    <row r="355" spans="1:2" x14ac:dyDescent="0.25">
      <c r="A355" s="8"/>
      <c r="B355" s="8"/>
    </row>
    <row r="356" spans="1:2" x14ac:dyDescent="0.25">
      <c r="A356" s="8"/>
      <c r="B356" s="8"/>
    </row>
    <row r="357" spans="1:2" x14ac:dyDescent="0.25">
      <c r="A357" s="8"/>
      <c r="B357" s="8"/>
    </row>
    <row r="358" spans="1:2" x14ac:dyDescent="0.25">
      <c r="A358" s="8"/>
      <c r="B358" s="8"/>
    </row>
    <row r="359" spans="1:2" x14ac:dyDescent="0.25">
      <c r="A359" s="8"/>
      <c r="B359" s="8"/>
    </row>
    <row r="360" spans="1:2" x14ac:dyDescent="0.25">
      <c r="A360" s="8"/>
      <c r="B360" s="8"/>
    </row>
    <row r="361" spans="1:2" x14ac:dyDescent="0.25">
      <c r="A361" s="8"/>
      <c r="B361" s="8"/>
    </row>
    <row r="362" spans="1:2" x14ac:dyDescent="0.25">
      <c r="A362" s="8"/>
      <c r="B362" s="8"/>
    </row>
    <row r="363" spans="1:2" x14ac:dyDescent="0.25">
      <c r="A363" s="8"/>
      <c r="B363" s="8"/>
    </row>
    <row r="364" spans="1:2" x14ac:dyDescent="0.25">
      <c r="A364" s="8"/>
      <c r="B364" s="8"/>
    </row>
    <row r="365" spans="1:2" x14ac:dyDescent="0.25">
      <c r="A365" s="8"/>
      <c r="B365" s="8"/>
    </row>
    <row r="366" spans="1:2" x14ac:dyDescent="0.25">
      <c r="A366" s="8"/>
      <c r="B366" s="8"/>
    </row>
    <row r="367" spans="1:2" x14ac:dyDescent="0.25">
      <c r="A367" s="8"/>
      <c r="B367" s="8"/>
    </row>
    <row r="368" spans="1:2" x14ac:dyDescent="0.25">
      <c r="A368" s="8"/>
      <c r="B368" s="8"/>
    </row>
    <row r="369" spans="1:2" x14ac:dyDescent="0.25">
      <c r="A369" s="8"/>
      <c r="B369" s="8"/>
    </row>
    <row r="370" spans="1:2" x14ac:dyDescent="0.25">
      <c r="A370" s="8"/>
      <c r="B370" s="8"/>
    </row>
    <row r="371" spans="1:2" x14ac:dyDescent="0.25">
      <c r="A371" s="8"/>
      <c r="B371" s="8"/>
    </row>
    <row r="372" spans="1:2" x14ac:dyDescent="0.25">
      <c r="A372" s="8"/>
      <c r="B372" s="8"/>
    </row>
    <row r="373" spans="1:2" x14ac:dyDescent="0.25">
      <c r="A373" s="8"/>
      <c r="B373" s="8"/>
    </row>
    <row r="374" spans="1:2" x14ac:dyDescent="0.25">
      <c r="A374" s="8"/>
      <c r="B374" s="8"/>
    </row>
    <row r="375" spans="1:2" x14ac:dyDescent="0.25">
      <c r="A375" s="8"/>
      <c r="B375" s="8"/>
    </row>
    <row r="376" spans="1:2" x14ac:dyDescent="0.25">
      <c r="A376" s="8"/>
      <c r="B376" s="8"/>
    </row>
    <row r="377" spans="1:2" x14ac:dyDescent="0.25">
      <c r="A377" s="8"/>
      <c r="B377" s="8"/>
    </row>
    <row r="378" spans="1:2" x14ac:dyDescent="0.25">
      <c r="A378" s="8"/>
      <c r="B378" s="8"/>
    </row>
    <row r="379" spans="1:2" x14ac:dyDescent="0.25">
      <c r="A379" s="8"/>
      <c r="B379" s="8"/>
    </row>
    <row r="380" spans="1:2" x14ac:dyDescent="0.25">
      <c r="A380" s="8"/>
      <c r="B380" s="8"/>
    </row>
    <row r="381" spans="1:2" x14ac:dyDescent="0.25">
      <c r="A381" s="8"/>
      <c r="B381" s="8"/>
    </row>
    <row r="382" spans="1:2" x14ac:dyDescent="0.25">
      <c r="A382" s="8"/>
      <c r="B382" s="8"/>
    </row>
    <row r="383" spans="1:2" x14ac:dyDescent="0.25">
      <c r="A383" s="8"/>
      <c r="B383" s="8"/>
    </row>
    <row r="384" spans="1:2" x14ac:dyDescent="0.25">
      <c r="A384" s="8"/>
      <c r="B384" s="8"/>
    </row>
    <row r="385" spans="1:2" x14ac:dyDescent="0.25">
      <c r="A385" s="8"/>
      <c r="B385" s="8"/>
    </row>
    <row r="386" spans="1:2" x14ac:dyDescent="0.25">
      <c r="A386" s="8"/>
      <c r="B386" s="8"/>
    </row>
    <row r="387" spans="1:2" x14ac:dyDescent="0.25">
      <c r="A387" s="8"/>
      <c r="B387" s="8"/>
    </row>
    <row r="388" spans="1:2" x14ac:dyDescent="0.25">
      <c r="A388" s="8"/>
      <c r="B388" s="8"/>
    </row>
    <row r="389" spans="1:2" x14ac:dyDescent="0.25">
      <c r="A389" s="8"/>
      <c r="B389" s="8"/>
    </row>
    <row r="390" spans="1:2" x14ac:dyDescent="0.25">
      <c r="A390" s="8"/>
      <c r="B390" s="8"/>
    </row>
    <row r="391" spans="1:2" x14ac:dyDescent="0.25">
      <c r="A391" s="8"/>
      <c r="B391" s="8"/>
    </row>
    <row r="392" spans="1:2" x14ac:dyDescent="0.25">
      <c r="A392" s="8"/>
      <c r="B392" s="8"/>
    </row>
    <row r="393" spans="1:2" x14ac:dyDescent="0.25">
      <c r="A393" s="8"/>
      <c r="B393" s="8"/>
    </row>
    <row r="394" spans="1:2" x14ac:dyDescent="0.25">
      <c r="A394" s="8"/>
      <c r="B394" s="8"/>
    </row>
    <row r="395" spans="1:2" x14ac:dyDescent="0.25">
      <c r="A395" s="8"/>
      <c r="B395" s="8"/>
    </row>
    <row r="396" spans="1:2" x14ac:dyDescent="0.25">
      <c r="A396" s="8"/>
      <c r="B396" s="8"/>
    </row>
    <row r="397" spans="1:2" x14ac:dyDescent="0.25">
      <c r="A397" s="8"/>
      <c r="B397" s="8"/>
    </row>
    <row r="398" spans="1:2" x14ac:dyDescent="0.25">
      <c r="A398" s="8"/>
      <c r="B398" s="8"/>
    </row>
    <row r="399" spans="1:2" x14ac:dyDescent="0.25">
      <c r="A399" s="8"/>
      <c r="B399" s="8"/>
    </row>
    <row r="400" spans="1:2" x14ac:dyDescent="0.25">
      <c r="A400" s="8"/>
      <c r="B400" s="8"/>
    </row>
    <row r="401" spans="1:2" x14ac:dyDescent="0.25">
      <c r="A401" s="8"/>
      <c r="B401" s="8"/>
    </row>
    <row r="402" spans="1:2" x14ac:dyDescent="0.25">
      <c r="A402" s="8"/>
      <c r="B402" s="8"/>
    </row>
    <row r="403" spans="1:2" x14ac:dyDescent="0.25">
      <c r="A403" s="8"/>
      <c r="B403" s="8"/>
    </row>
    <row r="404" spans="1:2" x14ac:dyDescent="0.25">
      <c r="A404" s="8"/>
      <c r="B404" s="8"/>
    </row>
    <row r="405" spans="1:2" x14ac:dyDescent="0.25">
      <c r="A405" s="8"/>
      <c r="B405" s="8"/>
    </row>
    <row r="406" spans="1:2" x14ac:dyDescent="0.25">
      <c r="A406" s="8"/>
      <c r="B406" s="8"/>
    </row>
    <row r="407" spans="1:2" x14ac:dyDescent="0.25">
      <c r="A407" s="8"/>
      <c r="B407" s="8"/>
    </row>
    <row r="408" spans="1:2" x14ac:dyDescent="0.25">
      <c r="A408" s="8"/>
      <c r="B408" s="8"/>
    </row>
    <row r="409" spans="1:2" x14ac:dyDescent="0.25">
      <c r="A409" s="8"/>
      <c r="B409" s="8"/>
    </row>
    <row r="410" spans="1:2" x14ac:dyDescent="0.25">
      <c r="A410" s="8"/>
      <c r="B410" s="8"/>
    </row>
    <row r="411" spans="1:2" x14ac:dyDescent="0.25">
      <c r="A411" s="8"/>
      <c r="B411" s="8"/>
    </row>
    <row r="412" spans="1:2" x14ac:dyDescent="0.25">
      <c r="A412" s="8"/>
      <c r="B412" s="8"/>
    </row>
    <row r="413" spans="1:2" x14ac:dyDescent="0.25">
      <c r="A413" s="8"/>
      <c r="B413" s="8"/>
    </row>
    <row r="414" spans="1:2" x14ac:dyDescent="0.25">
      <c r="A414" s="8"/>
      <c r="B414" s="8"/>
    </row>
    <row r="415" spans="1:2" x14ac:dyDescent="0.25">
      <c r="A415" s="8"/>
      <c r="B415" s="8"/>
    </row>
    <row r="416" spans="1:2" x14ac:dyDescent="0.25">
      <c r="A416" s="8"/>
      <c r="B416" s="8"/>
    </row>
    <row r="417" spans="1:2" x14ac:dyDescent="0.25">
      <c r="A417" s="8"/>
      <c r="B417" s="8"/>
    </row>
    <row r="418" spans="1:2" x14ac:dyDescent="0.25">
      <c r="A418" s="8"/>
      <c r="B418" s="8"/>
    </row>
    <row r="419" spans="1:2" x14ac:dyDescent="0.25">
      <c r="A419" s="8"/>
      <c r="B419" s="8"/>
    </row>
    <row r="420" spans="1:2" x14ac:dyDescent="0.25">
      <c r="A420" s="8"/>
      <c r="B420" s="8"/>
    </row>
    <row r="421" spans="1:2" x14ac:dyDescent="0.25">
      <c r="A421" s="8"/>
      <c r="B421" s="8"/>
    </row>
    <row r="422" spans="1:2" x14ac:dyDescent="0.25">
      <c r="A422" s="8"/>
      <c r="B422" s="8"/>
    </row>
    <row r="423" spans="1:2" x14ac:dyDescent="0.25">
      <c r="A423" s="8"/>
      <c r="B423" s="8"/>
    </row>
    <row r="424" spans="1:2" x14ac:dyDescent="0.25">
      <c r="A424" s="8"/>
      <c r="B424" s="8"/>
    </row>
    <row r="425" spans="1:2" x14ac:dyDescent="0.25">
      <c r="A425" s="8"/>
      <c r="B425" s="8"/>
    </row>
    <row r="426" spans="1:2" x14ac:dyDescent="0.25">
      <c r="A426" s="8"/>
      <c r="B426" s="8"/>
    </row>
    <row r="427" spans="1:2" x14ac:dyDescent="0.25">
      <c r="A427" s="8"/>
      <c r="B427" s="8"/>
    </row>
    <row r="428" spans="1:2" x14ac:dyDescent="0.25">
      <c r="A428" s="8"/>
      <c r="B428" s="8"/>
    </row>
    <row r="429" spans="1:2" x14ac:dyDescent="0.25">
      <c r="A429" s="8"/>
      <c r="B429" s="8"/>
    </row>
    <row r="430" spans="1:2" x14ac:dyDescent="0.25">
      <c r="A430" s="8"/>
      <c r="B430" s="8"/>
    </row>
    <row r="431" spans="1:2" x14ac:dyDescent="0.25">
      <c r="A431" s="8"/>
      <c r="B431" s="8"/>
    </row>
    <row r="432" spans="1:2" x14ac:dyDescent="0.25">
      <c r="A432" s="8"/>
      <c r="B432" s="8"/>
    </row>
    <row r="433" spans="1:2" x14ac:dyDescent="0.25">
      <c r="A433" s="8"/>
      <c r="B433" s="8"/>
    </row>
    <row r="434" spans="1:2" x14ac:dyDescent="0.25">
      <c r="A434" s="8"/>
      <c r="B434" s="8"/>
    </row>
    <row r="435" spans="1:2" x14ac:dyDescent="0.25">
      <c r="A435" s="8"/>
      <c r="B435" s="8"/>
    </row>
    <row r="436" spans="1:2" x14ac:dyDescent="0.25">
      <c r="A436" s="8"/>
      <c r="B436" s="8"/>
    </row>
    <row r="437" spans="1:2" x14ac:dyDescent="0.25">
      <c r="A437" s="8"/>
      <c r="B437" s="8"/>
    </row>
    <row r="438" spans="1:2" x14ac:dyDescent="0.25">
      <c r="A438" s="8"/>
      <c r="B438" s="8"/>
    </row>
    <row r="439" spans="1:2" x14ac:dyDescent="0.25">
      <c r="A439" s="8"/>
      <c r="B439" s="8"/>
    </row>
    <row r="440" spans="1:2" x14ac:dyDescent="0.25">
      <c r="A440" s="8"/>
      <c r="B440" s="8"/>
    </row>
    <row r="441" spans="1:2" x14ac:dyDescent="0.25">
      <c r="A441" s="8"/>
      <c r="B441" s="8"/>
    </row>
    <row r="442" spans="1:2" x14ac:dyDescent="0.25">
      <c r="A442" s="8"/>
      <c r="B442" s="8"/>
    </row>
    <row r="443" spans="1:2" x14ac:dyDescent="0.25">
      <c r="A443" s="8"/>
      <c r="B443" s="8"/>
    </row>
    <row r="444" spans="1:2" x14ac:dyDescent="0.25">
      <c r="A444" s="8"/>
      <c r="B444" s="8"/>
    </row>
    <row r="445" spans="1:2" x14ac:dyDescent="0.25">
      <c r="A445" s="8"/>
      <c r="B445" s="8"/>
    </row>
    <row r="446" spans="1:2" x14ac:dyDescent="0.25">
      <c r="A446" s="8"/>
      <c r="B446" s="8"/>
    </row>
    <row r="447" spans="1:2" x14ac:dyDescent="0.25">
      <c r="A447" s="8"/>
      <c r="B447" s="8"/>
    </row>
    <row r="448" spans="1:2" x14ac:dyDescent="0.25">
      <c r="A448" s="8"/>
      <c r="B448" s="8"/>
    </row>
    <row r="449" spans="1:2" x14ac:dyDescent="0.25">
      <c r="A449" s="8"/>
      <c r="B449" s="8"/>
    </row>
    <row r="450" spans="1:2" x14ac:dyDescent="0.25">
      <c r="A450" s="8"/>
      <c r="B450" s="8"/>
    </row>
    <row r="451" spans="1:2" x14ac:dyDescent="0.25">
      <c r="A451" s="8"/>
      <c r="B451" s="8"/>
    </row>
    <row r="452" spans="1:2" x14ac:dyDescent="0.25">
      <c r="A452" s="8"/>
      <c r="B452" s="8"/>
    </row>
    <row r="453" spans="1:2" x14ac:dyDescent="0.25">
      <c r="A453" s="8"/>
      <c r="B453" s="8"/>
    </row>
    <row r="454" spans="1:2" x14ac:dyDescent="0.25">
      <c r="A454" s="8"/>
      <c r="B454" s="8"/>
    </row>
    <row r="455" spans="1:2" x14ac:dyDescent="0.25">
      <c r="A455" s="8"/>
      <c r="B455" s="8"/>
    </row>
    <row r="456" spans="1:2" x14ac:dyDescent="0.25">
      <c r="A456" s="8"/>
      <c r="B456" s="8"/>
    </row>
    <row r="457" spans="1:2" x14ac:dyDescent="0.25">
      <c r="A457" s="8"/>
      <c r="B457" s="8"/>
    </row>
    <row r="458" spans="1:2" x14ac:dyDescent="0.25">
      <c r="A458" s="8"/>
      <c r="B458" s="8"/>
    </row>
    <row r="459" spans="1:2" x14ac:dyDescent="0.25">
      <c r="A459" s="8"/>
      <c r="B459" s="8"/>
    </row>
    <row r="460" spans="1:2" x14ac:dyDescent="0.25">
      <c r="A460" s="8"/>
      <c r="B460" s="8"/>
    </row>
    <row r="461" spans="1:2" x14ac:dyDescent="0.25">
      <c r="A461" s="8"/>
      <c r="B461" s="8"/>
    </row>
    <row r="462" spans="1:2" x14ac:dyDescent="0.25">
      <c r="A462" s="8"/>
      <c r="B462" s="8"/>
    </row>
    <row r="463" spans="1:2" x14ac:dyDescent="0.25">
      <c r="A463" s="8"/>
      <c r="B463" s="8"/>
    </row>
    <row r="464" spans="1:2" x14ac:dyDescent="0.25">
      <c r="A464" s="8"/>
      <c r="B464" s="8"/>
    </row>
    <row r="465" spans="1:2" x14ac:dyDescent="0.25">
      <c r="A465" s="8"/>
      <c r="B465" s="8"/>
    </row>
    <row r="466" spans="1:2" x14ac:dyDescent="0.25">
      <c r="A466" s="8"/>
      <c r="B466" s="8"/>
    </row>
    <row r="467" spans="1:2" x14ac:dyDescent="0.25">
      <c r="A467" s="8"/>
      <c r="B467" s="8"/>
    </row>
    <row r="468" spans="1:2" x14ac:dyDescent="0.25">
      <c r="A468" s="8"/>
      <c r="B468" s="8"/>
    </row>
    <row r="469" spans="1:2" x14ac:dyDescent="0.25">
      <c r="A469" s="8"/>
      <c r="B469" s="8"/>
    </row>
    <row r="470" spans="1:2" x14ac:dyDescent="0.25">
      <c r="A470" s="8"/>
      <c r="B470" s="8"/>
    </row>
    <row r="471" spans="1:2" x14ac:dyDescent="0.25">
      <c r="A471" s="8"/>
      <c r="B471" s="8"/>
    </row>
    <row r="472" spans="1:2" x14ac:dyDescent="0.25">
      <c r="A472" s="8"/>
      <c r="B472" s="8"/>
    </row>
    <row r="473" spans="1:2" x14ac:dyDescent="0.25">
      <c r="A473" s="8"/>
      <c r="B473" s="8"/>
    </row>
    <row r="474" spans="1:2" x14ac:dyDescent="0.25">
      <c r="A474" s="8"/>
      <c r="B474" s="8"/>
    </row>
    <row r="475" spans="1:2" x14ac:dyDescent="0.25">
      <c r="A475" s="8"/>
      <c r="B475" s="8"/>
    </row>
    <row r="476" spans="1:2" x14ac:dyDescent="0.25">
      <c r="A476" s="8"/>
      <c r="B476" s="8"/>
    </row>
    <row r="477" spans="1:2" x14ac:dyDescent="0.25">
      <c r="A477" s="8"/>
      <c r="B477" s="8"/>
    </row>
    <row r="478" spans="1:2" x14ac:dyDescent="0.25">
      <c r="A478" s="8"/>
      <c r="B478" s="8"/>
    </row>
    <row r="479" spans="1:2" x14ac:dyDescent="0.25">
      <c r="A479" s="8"/>
      <c r="B479" s="8"/>
    </row>
    <row r="480" spans="1:2" x14ac:dyDescent="0.25">
      <c r="A480" s="8"/>
      <c r="B480" s="8"/>
    </row>
    <row r="481" spans="1:2" x14ac:dyDescent="0.25">
      <c r="A481" s="8"/>
      <c r="B481" s="8"/>
    </row>
    <row r="482" spans="1:2" x14ac:dyDescent="0.25">
      <c r="A482" s="8"/>
      <c r="B482" s="8"/>
    </row>
    <row r="483" spans="1:2" x14ac:dyDescent="0.25">
      <c r="A483" s="8"/>
      <c r="B483" s="8"/>
    </row>
    <row r="484" spans="1:2" x14ac:dyDescent="0.25">
      <c r="A484" s="8"/>
      <c r="B484" s="8"/>
    </row>
    <row r="485" spans="1:2" x14ac:dyDescent="0.25">
      <c r="A485" s="8"/>
      <c r="B485" s="8"/>
    </row>
    <row r="486" spans="1:2" x14ac:dyDescent="0.25">
      <c r="A486" s="8"/>
      <c r="B486" s="8"/>
    </row>
    <row r="487" spans="1:2" x14ac:dyDescent="0.25">
      <c r="A487" s="8"/>
      <c r="B487" s="8"/>
    </row>
    <row r="488" spans="1:2" x14ac:dyDescent="0.25">
      <c r="A488" s="8"/>
      <c r="B488" s="8"/>
    </row>
    <row r="489" spans="1:2" x14ac:dyDescent="0.25">
      <c r="A489" s="8"/>
      <c r="B489" s="8"/>
    </row>
    <row r="490" spans="1:2" x14ac:dyDescent="0.25">
      <c r="A490" s="8"/>
      <c r="B490" s="8"/>
    </row>
    <row r="491" spans="1:2" x14ac:dyDescent="0.25">
      <c r="A491" s="8"/>
      <c r="B491" s="8"/>
    </row>
    <row r="492" spans="1:2" x14ac:dyDescent="0.25">
      <c r="A492" s="8"/>
      <c r="B492" s="8"/>
    </row>
    <row r="493" spans="1:2" x14ac:dyDescent="0.25">
      <c r="A493" s="8"/>
      <c r="B493" s="8"/>
    </row>
    <row r="494" spans="1:2" x14ac:dyDescent="0.25">
      <c r="A494" s="8"/>
      <c r="B494" s="8"/>
    </row>
    <row r="495" spans="1:2" x14ac:dyDescent="0.25">
      <c r="A495" s="8"/>
      <c r="B495" s="8"/>
    </row>
    <row r="496" spans="1:2" x14ac:dyDescent="0.25">
      <c r="A496" s="8"/>
      <c r="B496" s="8"/>
    </row>
    <row r="497" spans="1:2" x14ac:dyDescent="0.25">
      <c r="A497" s="8"/>
      <c r="B497" s="8"/>
    </row>
    <row r="498" spans="1:2" x14ac:dyDescent="0.25">
      <c r="A498" s="8"/>
      <c r="B498" s="8"/>
    </row>
    <row r="499" spans="1:2" x14ac:dyDescent="0.25">
      <c r="A499" s="8"/>
      <c r="B499" s="8"/>
    </row>
    <row r="500" spans="1:2" x14ac:dyDescent="0.25">
      <c r="A500" s="8"/>
      <c r="B500" s="8"/>
    </row>
    <row r="501" spans="1:2" x14ac:dyDescent="0.25">
      <c r="A501" s="8"/>
      <c r="B501" s="8"/>
    </row>
    <row r="502" spans="1:2" x14ac:dyDescent="0.25">
      <c r="A502" s="8"/>
      <c r="B502" s="8"/>
    </row>
    <row r="503" spans="1:2" x14ac:dyDescent="0.25">
      <c r="A503" s="8"/>
      <c r="B503" s="8"/>
    </row>
    <row r="504" spans="1:2" x14ac:dyDescent="0.25">
      <c r="A504" s="8"/>
      <c r="B504" s="8"/>
    </row>
    <row r="505" spans="1:2" x14ac:dyDescent="0.25">
      <c r="A505" s="8"/>
      <c r="B505" s="8"/>
    </row>
    <row r="506" spans="1:2" x14ac:dyDescent="0.25">
      <c r="A506" s="8"/>
      <c r="B506" s="8"/>
    </row>
    <row r="507" spans="1:2" x14ac:dyDescent="0.25">
      <c r="A507" s="8"/>
      <c r="B507" s="8"/>
    </row>
    <row r="508" spans="1:2" x14ac:dyDescent="0.25">
      <c r="A508" s="8"/>
      <c r="B508" s="8"/>
    </row>
    <row r="509" spans="1:2" x14ac:dyDescent="0.25">
      <c r="A509" s="8"/>
      <c r="B509" s="8"/>
    </row>
    <row r="510" spans="1:2" x14ac:dyDescent="0.25">
      <c r="A510" s="8"/>
      <c r="B510" s="8"/>
    </row>
    <row r="511" spans="1:2" x14ac:dyDescent="0.25">
      <c r="A511" s="8"/>
      <c r="B511" s="8"/>
    </row>
    <row r="512" spans="1:2" x14ac:dyDescent="0.25">
      <c r="A512" s="8"/>
      <c r="B512" s="8"/>
    </row>
    <row r="513" spans="1:2" x14ac:dyDescent="0.25">
      <c r="A513" s="8"/>
      <c r="B513" s="8"/>
    </row>
    <row r="514" spans="1:2" x14ac:dyDescent="0.25">
      <c r="A514" s="8"/>
      <c r="B514" s="8"/>
    </row>
    <row r="515" spans="1:2" x14ac:dyDescent="0.25">
      <c r="A515" s="8"/>
      <c r="B515" s="8"/>
    </row>
    <row r="516" spans="1:2" x14ac:dyDescent="0.25">
      <c r="A516" s="8"/>
      <c r="B516" s="8"/>
    </row>
    <row r="517" spans="1:2" x14ac:dyDescent="0.25">
      <c r="A517" s="8"/>
      <c r="B517" s="8"/>
    </row>
    <row r="518" spans="1:2" x14ac:dyDescent="0.25">
      <c r="A518" s="8"/>
      <c r="B518" s="8"/>
    </row>
    <row r="519" spans="1:2" x14ac:dyDescent="0.25">
      <c r="A519" s="8"/>
      <c r="B519" s="8"/>
    </row>
    <row r="520" spans="1:2" x14ac:dyDescent="0.25">
      <c r="A520" s="8"/>
      <c r="B520" s="8"/>
    </row>
    <row r="521" spans="1:2" x14ac:dyDescent="0.25">
      <c r="A521" s="8"/>
      <c r="B521" s="8"/>
    </row>
    <row r="522" spans="1:2" x14ac:dyDescent="0.25">
      <c r="A522" s="8"/>
      <c r="B522" s="8"/>
    </row>
    <row r="523" spans="1:2" x14ac:dyDescent="0.25">
      <c r="A523" s="8"/>
      <c r="B523" s="8"/>
    </row>
    <row r="524" spans="1:2" x14ac:dyDescent="0.25">
      <c r="A524" s="8"/>
      <c r="B524" s="8"/>
    </row>
    <row r="525" spans="1:2" x14ac:dyDescent="0.25">
      <c r="A525" s="8"/>
      <c r="B525" s="8"/>
    </row>
    <row r="526" spans="1:2" x14ac:dyDescent="0.25">
      <c r="A526" s="8"/>
      <c r="B526" s="8"/>
    </row>
    <row r="527" spans="1:2" x14ac:dyDescent="0.25">
      <c r="A527" s="8"/>
      <c r="B527" s="8"/>
    </row>
    <row r="528" spans="1:2" x14ac:dyDescent="0.25">
      <c r="A528" s="8"/>
      <c r="B528" s="8"/>
    </row>
    <row r="529" spans="1:2" x14ac:dyDescent="0.25">
      <c r="A529" s="8"/>
      <c r="B529" s="8"/>
    </row>
    <row r="530" spans="1:2" x14ac:dyDescent="0.25">
      <c r="A530" s="8"/>
      <c r="B530" s="8"/>
    </row>
    <row r="531" spans="1:2" x14ac:dyDescent="0.25">
      <c r="A531" s="8"/>
      <c r="B531" s="8"/>
    </row>
    <row r="532" spans="1:2" x14ac:dyDescent="0.25">
      <c r="A532" s="8"/>
      <c r="B532" s="8"/>
    </row>
    <row r="533" spans="1:2" x14ac:dyDescent="0.25">
      <c r="A533" s="8"/>
      <c r="B533" s="8"/>
    </row>
    <row r="534" spans="1:2" x14ac:dyDescent="0.25">
      <c r="A534" s="8"/>
      <c r="B534" s="8"/>
    </row>
    <row r="535" spans="1:2" x14ac:dyDescent="0.25">
      <c r="A535" s="8"/>
      <c r="B535" s="8"/>
    </row>
    <row r="536" spans="1:2" x14ac:dyDescent="0.25">
      <c r="A536" s="8"/>
      <c r="B536" s="8"/>
    </row>
    <row r="537" spans="1:2" x14ac:dyDescent="0.25">
      <c r="A537" s="8"/>
      <c r="B537" s="8"/>
    </row>
    <row r="538" spans="1:2" x14ac:dyDescent="0.25">
      <c r="A538" s="8"/>
      <c r="B538" s="8"/>
    </row>
    <row r="539" spans="1:2" x14ac:dyDescent="0.25">
      <c r="A539" s="8"/>
      <c r="B539" s="8"/>
    </row>
    <row r="540" spans="1:2" x14ac:dyDescent="0.25">
      <c r="A540" s="8"/>
      <c r="B540" s="8"/>
    </row>
    <row r="541" spans="1:2" x14ac:dyDescent="0.25">
      <c r="A541" s="8"/>
      <c r="B541" s="8"/>
    </row>
    <row r="542" spans="1:2" x14ac:dyDescent="0.25">
      <c r="A542" s="8"/>
      <c r="B542" s="8"/>
    </row>
    <row r="543" spans="1:2" x14ac:dyDescent="0.25">
      <c r="A543" s="8"/>
      <c r="B543" s="8"/>
    </row>
    <row r="544" spans="1:2" x14ac:dyDescent="0.25">
      <c r="A544" s="8"/>
      <c r="B544" s="8"/>
    </row>
    <row r="545" spans="1:2" x14ac:dyDescent="0.25">
      <c r="A545" s="8"/>
      <c r="B545" s="8"/>
    </row>
    <row r="546" spans="1:2" x14ac:dyDescent="0.25">
      <c r="A546" s="8"/>
      <c r="B546" s="8"/>
    </row>
    <row r="547" spans="1:2" x14ac:dyDescent="0.25">
      <c r="A547" s="8"/>
      <c r="B547" s="8"/>
    </row>
    <row r="548" spans="1:2" x14ac:dyDescent="0.25">
      <c r="A548" s="8"/>
      <c r="B548" s="8"/>
    </row>
    <row r="549" spans="1:2" x14ac:dyDescent="0.25">
      <c r="A549" s="8"/>
      <c r="B549" s="8"/>
    </row>
    <row r="550" spans="1:2" x14ac:dyDescent="0.25">
      <c r="A550" s="8"/>
      <c r="B550" s="8"/>
    </row>
    <row r="551" spans="1:2" x14ac:dyDescent="0.25">
      <c r="A551" s="8"/>
      <c r="B551" s="8"/>
    </row>
    <row r="552" spans="1:2" x14ac:dyDescent="0.25">
      <c r="A552" s="8"/>
      <c r="B552" s="8"/>
    </row>
    <row r="553" spans="1:2" x14ac:dyDescent="0.25">
      <c r="A553" s="8"/>
      <c r="B553" s="8"/>
    </row>
    <row r="554" spans="1:2" x14ac:dyDescent="0.25">
      <c r="A554" s="8"/>
      <c r="B554" s="8"/>
    </row>
    <row r="555" spans="1:2" x14ac:dyDescent="0.25">
      <c r="A555" s="8"/>
      <c r="B555" s="8"/>
    </row>
    <row r="556" spans="1:2" x14ac:dyDescent="0.25">
      <c r="A556" s="8"/>
      <c r="B556" s="8"/>
    </row>
    <row r="557" spans="1:2" x14ac:dyDescent="0.25">
      <c r="A557" s="8"/>
      <c r="B557" s="8"/>
    </row>
    <row r="558" spans="1:2" x14ac:dyDescent="0.25">
      <c r="A558" s="8"/>
      <c r="B558" s="8"/>
    </row>
    <row r="559" spans="1:2" x14ac:dyDescent="0.25">
      <c r="A559" s="8"/>
      <c r="B559" s="8"/>
    </row>
    <row r="560" spans="1:2" x14ac:dyDescent="0.25">
      <c r="A560" s="8"/>
      <c r="B560" s="8"/>
    </row>
    <row r="561" spans="1:2" x14ac:dyDescent="0.25">
      <c r="A561" s="8"/>
      <c r="B561" s="8"/>
    </row>
    <row r="562" spans="1:2" x14ac:dyDescent="0.25">
      <c r="A562" s="8"/>
      <c r="B562" s="8"/>
    </row>
    <row r="563" spans="1:2" x14ac:dyDescent="0.25">
      <c r="A563" s="8"/>
      <c r="B563" s="8"/>
    </row>
    <row r="564" spans="1:2" x14ac:dyDescent="0.25">
      <c r="A564" s="8"/>
      <c r="B564" s="8"/>
    </row>
    <row r="565" spans="1:2" x14ac:dyDescent="0.25">
      <c r="A565" s="8"/>
      <c r="B565" s="8"/>
    </row>
    <row r="566" spans="1:2" x14ac:dyDescent="0.25">
      <c r="A566" s="8"/>
      <c r="B566" s="8"/>
    </row>
    <row r="567" spans="1:2" x14ac:dyDescent="0.25">
      <c r="A567" s="8"/>
      <c r="B567" s="8"/>
    </row>
    <row r="568" spans="1:2" x14ac:dyDescent="0.25">
      <c r="A568" s="8"/>
      <c r="B568" s="8"/>
    </row>
    <row r="569" spans="1:2" x14ac:dyDescent="0.25">
      <c r="A569" s="8"/>
      <c r="B569" s="8"/>
    </row>
    <row r="570" spans="1:2" x14ac:dyDescent="0.25">
      <c r="A570" s="8"/>
      <c r="B570" s="8"/>
    </row>
    <row r="571" spans="1:2" x14ac:dyDescent="0.25">
      <c r="A571" s="8"/>
      <c r="B571" s="8"/>
    </row>
    <row r="572" spans="1:2" x14ac:dyDescent="0.25">
      <c r="A572" s="8"/>
      <c r="B572" s="8"/>
    </row>
    <row r="573" spans="1:2" x14ac:dyDescent="0.25">
      <c r="A573" s="8"/>
      <c r="B573" s="8"/>
    </row>
    <row r="574" spans="1:2" x14ac:dyDescent="0.25">
      <c r="A574" s="8"/>
      <c r="B574" s="8"/>
    </row>
    <row r="575" spans="1:2" x14ac:dyDescent="0.25">
      <c r="A575" s="8"/>
      <c r="B575" s="8"/>
    </row>
    <row r="576" spans="1:2" x14ac:dyDescent="0.25">
      <c r="A576" s="8"/>
      <c r="B576" s="8"/>
    </row>
    <row r="577" spans="1:2" x14ac:dyDescent="0.25">
      <c r="A577" s="8"/>
      <c r="B577" s="8"/>
    </row>
    <row r="578" spans="1:2" x14ac:dyDescent="0.25">
      <c r="A578" s="8"/>
      <c r="B578" s="8"/>
    </row>
    <row r="579" spans="1:2" x14ac:dyDescent="0.25">
      <c r="A579" s="8"/>
      <c r="B579" s="8"/>
    </row>
    <row r="580" spans="1:2" x14ac:dyDescent="0.25">
      <c r="A580" s="8"/>
      <c r="B580" s="8"/>
    </row>
    <row r="581" spans="1:2" x14ac:dyDescent="0.25">
      <c r="A581" s="8"/>
      <c r="B581" s="8"/>
    </row>
    <row r="582" spans="1:2" x14ac:dyDescent="0.25">
      <c r="A582" s="8"/>
      <c r="B582" s="8"/>
    </row>
    <row r="583" spans="1:2" x14ac:dyDescent="0.25">
      <c r="A583" s="8"/>
      <c r="B583" s="8"/>
    </row>
    <row r="584" spans="1:2" x14ac:dyDescent="0.25">
      <c r="A584" s="8"/>
      <c r="B584" s="8"/>
    </row>
    <row r="585" spans="1:2" x14ac:dyDescent="0.25">
      <c r="A585" s="8"/>
      <c r="B585" s="8"/>
    </row>
    <row r="586" spans="1:2" x14ac:dyDescent="0.25">
      <c r="A586" s="8"/>
      <c r="B586" s="8"/>
    </row>
    <row r="587" spans="1:2" x14ac:dyDescent="0.25">
      <c r="A587" s="8"/>
      <c r="B587" s="8"/>
    </row>
    <row r="588" spans="1:2" x14ac:dyDescent="0.25">
      <c r="A588" s="8"/>
      <c r="B588" s="8"/>
    </row>
    <row r="589" spans="1:2" x14ac:dyDescent="0.25">
      <c r="A589" s="8"/>
      <c r="B589" s="8"/>
    </row>
    <row r="590" spans="1:2" x14ac:dyDescent="0.25">
      <c r="A590" s="8"/>
      <c r="B590" s="8"/>
    </row>
    <row r="591" spans="1:2" x14ac:dyDescent="0.25">
      <c r="A591" s="8"/>
      <c r="B591" s="8"/>
    </row>
    <row r="592" spans="1:2" x14ac:dyDescent="0.25">
      <c r="A592" s="8"/>
      <c r="B592" s="8"/>
    </row>
    <row r="593" spans="1:2" x14ac:dyDescent="0.25">
      <c r="A593" s="8"/>
      <c r="B593" s="8"/>
    </row>
    <row r="594" spans="1:2" x14ac:dyDescent="0.25">
      <c r="A594" s="8"/>
      <c r="B594" s="8"/>
    </row>
    <row r="595" spans="1:2" x14ac:dyDescent="0.25">
      <c r="A595" s="8"/>
      <c r="B595" s="8"/>
    </row>
    <row r="596" spans="1:2" x14ac:dyDescent="0.25">
      <c r="A596" s="8"/>
      <c r="B596" s="8"/>
    </row>
    <row r="597" spans="1:2" x14ac:dyDescent="0.25">
      <c r="A597" s="8"/>
      <c r="B597" s="8"/>
    </row>
    <row r="598" spans="1:2" x14ac:dyDescent="0.25">
      <c r="A598" s="8"/>
      <c r="B598" s="8"/>
    </row>
    <row r="599" spans="1:2" x14ac:dyDescent="0.25">
      <c r="A599" s="8"/>
      <c r="B599" s="8"/>
    </row>
    <row r="600" spans="1:2" x14ac:dyDescent="0.25">
      <c r="A600" s="8"/>
      <c r="B600" s="8"/>
    </row>
    <row r="601" spans="1:2" x14ac:dyDescent="0.25">
      <c r="A601" s="8"/>
      <c r="B601" s="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1" r:id="rId3" name="Button 25">
              <controlPr defaultSize="0" print="0" autoFill="0" autoPict="0" macro="[0]!DistributionFitNew">
                <anchor moveWithCells="1" sizeWithCells="1">
                  <from>
                    <xdr:col>4</xdr:col>
                    <xdr:colOff>304800</xdr:colOff>
                    <xdr:row>2</xdr:row>
                    <xdr:rowOff>167640</xdr:rowOff>
                  </from>
                  <to>
                    <xdr:col>7</xdr:col>
                    <xdr:colOff>388620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2669"/>
  <sheetViews>
    <sheetView showGridLines="0" workbookViewId="0">
      <selection activeCell="C3" sqref="C3"/>
    </sheetView>
  </sheetViews>
  <sheetFormatPr defaultColWidth="9.109375" defaultRowHeight="13.2" x14ac:dyDescent="0.25"/>
  <cols>
    <col min="1" max="1" width="7.6640625" style="1" customWidth="1"/>
    <col min="2" max="2" width="12.5546875" style="1" bestFit="1" customWidth="1"/>
    <col min="3" max="3" width="12.44140625" style="1" bestFit="1" customWidth="1"/>
    <col min="4" max="4" width="15.33203125" style="1" customWidth="1"/>
    <col min="5" max="5" width="10.6640625" style="1" customWidth="1"/>
    <col min="6" max="6" width="11.44140625" style="1" bestFit="1" customWidth="1"/>
    <col min="7" max="7" width="5.5546875" style="1" bestFit="1" customWidth="1"/>
    <col min="8" max="8" width="14.6640625" style="1" bestFit="1" customWidth="1"/>
    <col min="9" max="9" width="9.5546875" style="1" customWidth="1"/>
    <col min="10" max="10" width="4.109375" style="1" customWidth="1"/>
    <col min="11" max="11" width="12" style="1" bestFit="1" customWidth="1"/>
    <col min="12" max="12" width="7.109375" style="1" bestFit="1" customWidth="1"/>
    <col min="13" max="13" width="12.44140625" style="1" bestFit="1" customWidth="1"/>
    <col min="14" max="16384" width="9.109375" style="1"/>
  </cols>
  <sheetData>
    <row r="1" spans="1:13" ht="13.8" x14ac:dyDescent="0.25">
      <c r="A1" s="23" t="s">
        <v>36</v>
      </c>
      <c r="B1" s="24"/>
      <c r="C1" s="25"/>
      <c r="D1" s="42"/>
      <c r="E1" s="42"/>
      <c r="H1" s="2" t="s">
        <v>12</v>
      </c>
      <c r="I1" s="26">
        <f ca="1">TODAY()</f>
        <v>36606</v>
      </c>
    </row>
    <row r="2" spans="1:13" ht="13.8" x14ac:dyDescent="0.25">
      <c r="A2" s="22"/>
      <c r="B2" s="8"/>
      <c r="C2" s="8"/>
      <c r="D2" s="8"/>
      <c r="G2" s="1" t="s">
        <v>0</v>
      </c>
      <c r="K2" s="1" t="s">
        <v>0</v>
      </c>
      <c r="L2" s="1" t="s">
        <v>1</v>
      </c>
      <c r="M2" s="1" t="s">
        <v>2</v>
      </c>
    </row>
    <row r="3" spans="1:13" ht="13.8" x14ac:dyDescent="0.25">
      <c r="A3" s="21" t="s">
        <v>13</v>
      </c>
      <c r="B3" s="3"/>
      <c r="C3" s="4"/>
      <c r="D3" s="29">
        <v>0.23</v>
      </c>
      <c r="F3" s="5" t="s">
        <v>7</v>
      </c>
      <c r="G3" s="15">
        <f>D3*SQRT(D4)*D5</f>
        <v>0.69932860659349549</v>
      </c>
      <c r="H3" s="13" t="s">
        <v>5</v>
      </c>
      <c r="I3" s="34">
        <v>0.16157400153892512</v>
      </c>
      <c r="J3" s="17" t="s">
        <v>3</v>
      </c>
      <c r="K3" s="16">
        <f>SQRT(EXP(I3^2+2*I4)*(EXP(I3^2)-1))</f>
        <v>0.69932719299224622</v>
      </c>
      <c r="L3" s="19">
        <f>K3-G3</f>
        <v>-1.4136012492782513E-6</v>
      </c>
      <c r="M3" s="5">
        <f>L3^2</f>
        <v>1.9982684919610328E-12</v>
      </c>
    </row>
    <row r="4" spans="1:13" ht="13.8" x14ac:dyDescent="0.25">
      <c r="A4" s="27" t="s">
        <v>14</v>
      </c>
      <c r="B4" s="11"/>
      <c r="C4" s="12"/>
      <c r="D4" s="30">
        <v>0.5</v>
      </c>
      <c r="F4" s="6" t="s">
        <v>8</v>
      </c>
      <c r="G4" s="14">
        <f>D5</f>
        <v>4.3</v>
      </c>
      <c r="H4" s="13" t="s">
        <v>6</v>
      </c>
      <c r="I4" s="34">
        <v>1.445561651421545</v>
      </c>
      <c r="J4" s="17" t="s">
        <v>4</v>
      </c>
      <c r="K4" s="16">
        <f>EXP(I4+0.5*I3^2)</f>
        <v>4.2999987431475013</v>
      </c>
      <c r="L4" s="20">
        <f>K4-G4</f>
        <v>-1.2568524985212548E-6</v>
      </c>
      <c r="M4" s="6">
        <f>L4^2</f>
        <v>1.5796782030391209E-12</v>
      </c>
    </row>
    <row r="5" spans="1:13" ht="13.8" x14ac:dyDescent="0.25">
      <c r="A5" s="27" t="s">
        <v>15</v>
      </c>
      <c r="B5" s="11"/>
      <c r="C5" s="12"/>
      <c r="D5" s="30">
        <v>4.3</v>
      </c>
      <c r="G5" s="18"/>
      <c r="I5" s="8"/>
      <c r="J5" s="17"/>
      <c r="K5" s="8"/>
      <c r="L5" s="18"/>
      <c r="M5" s="13">
        <f>SUM(M3:M4)</f>
        <v>3.5779466950001539E-12</v>
      </c>
    </row>
    <row r="6" spans="1:13" ht="13.8" x14ac:dyDescent="0.25">
      <c r="A6" s="21" t="s">
        <v>16</v>
      </c>
      <c r="B6" s="32">
        <v>0.1</v>
      </c>
      <c r="C6" s="28" t="s">
        <v>18</v>
      </c>
      <c r="D6" s="58">
        <f>$D$5+NORMINV($B$6,0,1)*$D$3*SQRT($D$4)*$D$5</f>
        <v>3.4037748686915048</v>
      </c>
      <c r="E6" s="28" t="s">
        <v>34</v>
      </c>
      <c r="F6" s="58">
        <f>LOGINV($B$6,$I$4,$I$3)</f>
        <v>3.4504213754585242</v>
      </c>
      <c r="G6" s="18"/>
      <c r="H6" s="5" t="s">
        <v>22</v>
      </c>
      <c r="I6" s="5"/>
      <c r="J6" s="17"/>
      <c r="K6" s="8"/>
      <c r="L6" s="18"/>
      <c r="M6" s="8"/>
    </row>
    <row r="7" spans="1:13" ht="13.8" x14ac:dyDescent="0.25">
      <c r="A7" s="21" t="s">
        <v>17</v>
      </c>
      <c r="B7" s="33">
        <f>B6</f>
        <v>0.1</v>
      </c>
      <c r="C7" s="28" t="s">
        <v>19</v>
      </c>
      <c r="D7" s="58">
        <f>$D$5+NORMINV(1-$B$7,0,1)*$D$3*SQRT($D$4)*$D$5</f>
        <v>5.1962251313084948</v>
      </c>
      <c r="E7" s="28" t="s">
        <v>34</v>
      </c>
      <c r="F7" s="58">
        <f>LOGINV(1-$B$6,$I$4,$I$3)</f>
        <v>5.2206762402469806</v>
      </c>
      <c r="G7" s="18"/>
      <c r="H7" s="6" t="s">
        <v>20</v>
      </c>
      <c r="I7" s="35">
        <f>EXP(I4)</f>
        <v>4.2442352542827573</v>
      </c>
      <c r="J7" s="17"/>
      <c r="K7" s="8"/>
      <c r="L7" s="18"/>
      <c r="M7" s="8"/>
    </row>
    <row r="8" spans="1:13" ht="13.8" x14ac:dyDescent="0.25">
      <c r="A8" s="21" t="s">
        <v>16</v>
      </c>
      <c r="B8" s="32">
        <v>0.05</v>
      </c>
      <c r="C8" s="28" t="s">
        <v>18</v>
      </c>
      <c r="D8" s="58">
        <f>$D$5+NORMINV($B$8,0,1)*$D$3*SQRT($D$4)*$D$5</f>
        <v>3.1497072431295532</v>
      </c>
      <c r="E8" s="28" t="s">
        <v>34</v>
      </c>
      <c r="F8" s="58">
        <f>$D$5+NORMINV($B$8,0,1)*$D$3*SQRT($D$4)*$D$5</f>
        <v>3.1497072431295532</v>
      </c>
    </row>
    <row r="9" spans="1:13" ht="13.8" x14ac:dyDescent="0.25">
      <c r="A9" s="21" t="s">
        <v>17</v>
      </c>
      <c r="B9" s="33">
        <f>B8</f>
        <v>0.05</v>
      </c>
      <c r="C9" s="28" t="s">
        <v>19</v>
      </c>
      <c r="D9" s="58">
        <f>$D$5+NORMINV(1-$B$9,0,1)*$D$3*SQRT($D$4)*$D$5</f>
        <v>5.4502927568704465</v>
      </c>
      <c r="E9" s="28" t="s">
        <v>34</v>
      </c>
      <c r="F9" s="58">
        <f>$D$5+NORMINV(1-$B$9,0,1)*$D$3*SQRT($D$4)*$D$5</f>
        <v>5.4502927568704465</v>
      </c>
    </row>
    <row r="11" spans="1:13" x14ac:dyDescent="0.25">
      <c r="A11" s="2" t="s">
        <v>9</v>
      </c>
      <c r="B11" s="3" t="s">
        <v>10</v>
      </c>
      <c r="C11" s="3" t="s">
        <v>11</v>
      </c>
      <c r="D11" s="4" t="s">
        <v>21</v>
      </c>
      <c r="E11" s="31" t="str">
        <f>"Normal "&amp;100*$B$6&amp;"%"</f>
        <v>Normal 10%</v>
      </c>
      <c r="F11" s="31" t="str">
        <f>"Normal "&amp;100*$B$8&amp;"%"</f>
        <v>Normal 5%</v>
      </c>
    </row>
    <row r="12" spans="1:13" x14ac:dyDescent="0.25">
      <c r="A12" s="7">
        <v>1E-4</v>
      </c>
      <c r="B12" s="8">
        <f>LN(A12)</f>
        <v>-9.2103403719761818</v>
      </c>
      <c r="C12" s="8">
        <f t="shared" ref="C12:C75" si="0">1/(I$3*SQRT(2*PI()))*EXP(-(($B12-I$4)^2)/(2*I$3^2))</f>
        <v>0</v>
      </c>
      <c r="D12" s="9" t="str">
        <f t="shared" ref="D12:D75" si="1">IF(AND($A12&gt;$D$6,$A12&lt;$D$7),NORMDIST($A12,$G$4,$G$3,0),"")</f>
        <v/>
      </c>
      <c r="E12" s="9" t="str">
        <f>IF(OR(AND($A12&lt;$D$6,$A12&gt;$D$8),AND($A12&gt;$D$7,$A12&lt;$D$9)),NORMDIST($A12,$G$4,$G$3,0),"")</f>
        <v/>
      </c>
      <c r="F12" s="9">
        <f>IF(OR($A12&lt;$D$8,$A12&gt;$D$9),NORMDIST($A12,$G$4,$G$3,0),"")</f>
        <v>3.5227762479923315E-9</v>
      </c>
    </row>
    <row r="13" spans="1:13" x14ac:dyDescent="0.25">
      <c r="A13" s="7">
        <v>0.05</v>
      </c>
      <c r="B13" s="8">
        <f t="shared" ref="B13:B76" si="2">LN(A13)</f>
        <v>-2.9957322735539909</v>
      </c>
      <c r="C13" s="8">
        <f t="shared" si="0"/>
        <v>2.0993384666456105E-164</v>
      </c>
      <c r="D13" s="9" t="str">
        <f t="shared" si="1"/>
        <v/>
      </c>
      <c r="E13" s="9" t="str">
        <f t="shared" ref="E13:E76" si="3">IF(OR(AND($A13&lt;$D$6,$A13&gt;$D$8),AND($A13&gt;$D$7,$A13&lt;$D$9)),NORMDIST($A13,$G$4,$G$3,0),"")</f>
        <v/>
      </c>
      <c r="F13" s="9">
        <f t="shared" ref="F13:F76" si="4">IF(OR($A13&lt;$D$8,$A13&gt;$D$9),NORMDIST($A13,$G$4,$G$3,0),"")</f>
        <v>5.4490029619906685E-9</v>
      </c>
    </row>
    <row r="14" spans="1:13" x14ac:dyDescent="0.25">
      <c r="A14" s="7">
        <v>0.1</v>
      </c>
      <c r="B14" s="8">
        <f t="shared" si="2"/>
        <v>-2.3025850929940455</v>
      </c>
      <c r="C14" s="8">
        <f t="shared" si="0"/>
        <v>3.4537037918845824E-117</v>
      </c>
      <c r="D14" s="9" t="str">
        <f t="shared" si="1"/>
        <v/>
      </c>
      <c r="E14" s="9" t="str">
        <f t="shared" si="3"/>
        <v/>
      </c>
      <c r="F14" s="9">
        <f t="shared" si="4"/>
        <v>8.3928763914674183E-9</v>
      </c>
    </row>
    <row r="15" spans="1:13" x14ac:dyDescent="0.25">
      <c r="A15" s="7">
        <v>0.15</v>
      </c>
      <c r="B15" s="8">
        <f t="shared" si="2"/>
        <v>-1.8971199848858813</v>
      </c>
      <c r="C15" s="8">
        <f t="shared" si="0"/>
        <v>2.8366986095563518E-93</v>
      </c>
      <c r="D15" s="9" t="str">
        <f t="shared" si="1"/>
        <v/>
      </c>
      <c r="E15" s="9" t="str">
        <f t="shared" si="3"/>
        <v/>
      </c>
      <c r="F15" s="9">
        <f t="shared" si="4"/>
        <v>1.2861291013969733E-8</v>
      </c>
    </row>
    <row r="16" spans="1:13" x14ac:dyDescent="0.25">
      <c r="A16" s="7">
        <v>0.2</v>
      </c>
      <c r="B16" s="8">
        <f t="shared" si="2"/>
        <v>-1.6094379124341003</v>
      </c>
      <c r="C16" s="8">
        <f t="shared" si="0"/>
        <v>5.7784391464990177E-78</v>
      </c>
      <c r="D16" s="9" t="str">
        <f t="shared" si="1"/>
        <v/>
      </c>
      <c r="E16" s="9" t="str">
        <f t="shared" si="3"/>
        <v/>
      </c>
      <c r="F16" s="9">
        <f t="shared" si="4"/>
        <v>1.9608223957669834E-8</v>
      </c>
    </row>
    <row r="17" spans="1:6" x14ac:dyDescent="0.25">
      <c r="A17" s="7">
        <v>0.25</v>
      </c>
      <c r="B17" s="8">
        <f t="shared" si="2"/>
        <v>-1.3862943611198906</v>
      </c>
      <c r="C17" s="8">
        <f t="shared" si="0"/>
        <v>4.8782086273564032E-67</v>
      </c>
      <c r="D17" s="9" t="str">
        <f t="shared" si="1"/>
        <v/>
      </c>
      <c r="E17" s="9" t="str">
        <f t="shared" si="3"/>
        <v/>
      </c>
      <c r="F17" s="9">
        <f t="shared" si="4"/>
        <v>2.9742119024861066E-8</v>
      </c>
    </row>
    <row r="18" spans="1:6" x14ac:dyDescent="0.25">
      <c r="A18" s="7">
        <v>0.3</v>
      </c>
      <c r="B18" s="8">
        <f t="shared" si="2"/>
        <v>-1.2039728043259361</v>
      </c>
      <c r="C18" s="8">
        <f t="shared" si="0"/>
        <v>1.0021257674361969E-58</v>
      </c>
      <c r="D18" s="9" t="str">
        <f t="shared" si="1"/>
        <v/>
      </c>
      <c r="E18" s="9" t="str">
        <f t="shared" si="3"/>
        <v/>
      </c>
      <c r="F18" s="9">
        <f t="shared" si="4"/>
        <v>4.4883375516945117E-8</v>
      </c>
    </row>
    <row r="19" spans="1:6" x14ac:dyDescent="0.25">
      <c r="A19" s="7">
        <v>0.35</v>
      </c>
      <c r="B19" s="8">
        <f t="shared" si="2"/>
        <v>-1.0498221244986778</v>
      </c>
      <c r="C19" s="8">
        <f t="shared" si="0"/>
        <v>3.9605177781514225E-52</v>
      </c>
      <c r="D19" s="9" t="str">
        <f t="shared" si="1"/>
        <v/>
      </c>
      <c r="E19" s="9" t="str">
        <f t="shared" si="3"/>
        <v/>
      </c>
      <c r="F19" s="9">
        <f t="shared" si="4"/>
        <v>6.7387457407043387E-8</v>
      </c>
    </row>
    <row r="20" spans="1:6" x14ac:dyDescent="0.25">
      <c r="A20" s="7">
        <v>0.4</v>
      </c>
      <c r="B20" s="8">
        <f t="shared" si="2"/>
        <v>-0.916290731874155</v>
      </c>
      <c r="C20" s="8">
        <f t="shared" si="0"/>
        <v>9.8323840441592318E-47</v>
      </c>
      <c r="D20" s="9" t="str">
        <f t="shared" si="1"/>
        <v/>
      </c>
      <c r="E20" s="9" t="str">
        <f t="shared" si="3"/>
        <v/>
      </c>
      <c r="F20" s="9">
        <f t="shared" si="4"/>
        <v>1.0065899377307644E-7</v>
      </c>
    </row>
    <row r="21" spans="1:6" x14ac:dyDescent="0.25">
      <c r="A21" s="7">
        <v>0.45</v>
      </c>
      <c r="B21" s="8">
        <f t="shared" si="2"/>
        <v>-0.79850769621777162</v>
      </c>
      <c r="C21" s="8">
        <f t="shared" si="0"/>
        <v>3.1995627464640872E-42</v>
      </c>
      <c r="D21" s="9" t="str">
        <f t="shared" si="1"/>
        <v/>
      </c>
      <c r="E21" s="9" t="str">
        <f t="shared" si="3"/>
        <v/>
      </c>
      <c r="F21" s="9">
        <f t="shared" si="4"/>
        <v>1.4959120284522596E-7</v>
      </c>
    </row>
    <row r="22" spans="1:6" x14ac:dyDescent="0.25">
      <c r="A22" s="7">
        <v>0.5</v>
      </c>
      <c r="B22" s="8">
        <f t="shared" si="2"/>
        <v>-0.69314718055994529</v>
      </c>
      <c r="C22" s="8">
        <f t="shared" si="0"/>
        <v>2.2184075047499615E-38</v>
      </c>
      <c r="D22" s="9" t="str">
        <f t="shared" si="1"/>
        <v/>
      </c>
      <c r="E22" s="9" t="str">
        <f t="shared" si="3"/>
        <v/>
      </c>
      <c r="F22" s="9">
        <f t="shared" si="4"/>
        <v>2.2117675353469902E-7</v>
      </c>
    </row>
    <row r="23" spans="1:6" x14ac:dyDescent="0.25">
      <c r="A23" s="7">
        <v>0.55000000000000004</v>
      </c>
      <c r="B23" s="8">
        <f t="shared" si="2"/>
        <v>-0.59783700075562041</v>
      </c>
      <c r="C23" s="8">
        <f t="shared" si="0"/>
        <v>4.5868749860778315E-35</v>
      </c>
      <c r="D23" s="9" t="str">
        <f t="shared" si="1"/>
        <v/>
      </c>
      <c r="E23" s="9" t="str">
        <f t="shared" si="3"/>
        <v/>
      </c>
      <c r="F23" s="9">
        <f t="shared" si="4"/>
        <v>3.2535153434756265E-7</v>
      </c>
    </row>
    <row r="24" spans="1:6" x14ac:dyDescent="0.25">
      <c r="A24" s="7">
        <v>0.6</v>
      </c>
      <c r="B24" s="8">
        <f t="shared" si="2"/>
        <v>-0.51082562376599072</v>
      </c>
      <c r="C24" s="8">
        <f t="shared" si="0"/>
        <v>3.6004277083443223E-32</v>
      </c>
      <c r="D24" s="9" t="str">
        <f t="shared" si="1"/>
        <v/>
      </c>
      <c r="E24" s="9" t="str">
        <f t="shared" si="3"/>
        <v/>
      </c>
      <c r="F24" s="9">
        <f t="shared" si="4"/>
        <v>4.7615263768973874E-7</v>
      </c>
    </row>
    <row r="25" spans="1:6" x14ac:dyDescent="0.25">
      <c r="A25" s="7">
        <v>0.65</v>
      </c>
      <c r="B25" s="8">
        <f t="shared" si="2"/>
        <v>-0.43078291609245423</v>
      </c>
      <c r="C25" s="8">
        <f t="shared" si="0"/>
        <v>1.2826976203907086E-29</v>
      </c>
      <c r="D25" s="9" t="str">
        <f t="shared" si="1"/>
        <v/>
      </c>
      <c r="E25" s="9" t="str">
        <f t="shared" si="3"/>
        <v/>
      </c>
      <c r="F25" s="9">
        <f t="shared" si="4"/>
        <v>6.9329726190590514E-7</v>
      </c>
    </row>
    <row r="26" spans="1:6" x14ac:dyDescent="0.25">
      <c r="A26" s="7">
        <v>0.7</v>
      </c>
      <c r="B26" s="8">
        <f t="shared" si="2"/>
        <v>-0.35667494393873245</v>
      </c>
      <c r="C26" s="8">
        <f t="shared" si="0"/>
        <v>2.3750513569528393E-27</v>
      </c>
      <c r="D26" s="9" t="str">
        <f t="shared" si="1"/>
        <v/>
      </c>
      <c r="E26" s="9" t="str">
        <f t="shared" si="3"/>
        <v/>
      </c>
      <c r="F26" s="9">
        <f t="shared" si="4"/>
        <v>1.0043214325118786E-6</v>
      </c>
    </row>
    <row r="27" spans="1:6" x14ac:dyDescent="0.25">
      <c r="A27" s="7">
        <v>0.75</v>
      </c>
      <c r="B27" s="8">
        <f t="shared" si="2"/>
        <v>-0.2876820724517809</v>
      </c>
      <c r="C27" s="8">
        <f t="shared" si="0"/>
        <v>2.5385673250877114E-25</v>
      </c>
      <c r="D27" s="9" t="str">
        <f t="shared" si="1"/>
        <v/>
      </c>
      <c r="E27" s="9" t="str">
        <f t="shared" si="3"/>
        <v/>
      </c>
      <c r="F27" s="9">
        <f t="shared" si="4"/>
        <v>1.4474578694202339E-6</v>
      </c>
    </row>
    <row r="28" spans="1:6" x14ac:dyDescent="0.25">
      <c r="A28" s="7">
        <v>0.8</v>
      </c>
      <c r="B28" s="8">
        <f t="shared" si="2"/>
        <v>-0.22314355131420971</v>
      </c>
      <c r="C28" s="8">
        <f t="shared" si="0"/>
        <v>1.7014921721526434E-23</v>
      </c>
      <c r="D28" s="9" t="str">
        <f t="shared" si="1"/>
        <v/>
      </c>
      <c r="E28" s="9" t="str">
        <f t="shared" si="3"/>
        <v/>
      </c>
      <c r="F28" s="9">
        <f t="shared" si="4"/>
        <v>2.0754825578529355E-6</v>
      </c>
    </row>
    <row r="29" spans="1:6" x14ac:dyDescent="0.25">
      <c r="A29" s="7">
        <v>0.85</v>
      </c>
      <c r="B29" s="8">
        <f t="shared" si="2"/>
        <v>-0.16251892949777494</v>
      </c>
      <c r="C29" s="8">
        <f t="shared" si="0"/>
        <v>7.6419521603924938E-22</v>
      </c>
      <c r="D29" s="9" t="str">
        <f t="shared" si="1"/>
        <v/>
      </c>
      <c r="E29" s="9" t="str">
        <f t="shared" si="3"/>
        <v/>
      </c>
      <c r="F29" s="9">
        <f t="shared" si="4"/>
        <v>2.9608213205776984E-6</v>
      </c>
    </row>
    <row r="30" spans="1:6" x14ac:dyDescent="0.25">
      <c r="A30" s="7">
        <v>0.9</v>
      </c>
      <c r="B30" s="8">
        <f t="shared" si="2"/>
        <v>-0.10536051565782628</v>
      </c>
      <c r="C30" s="8">
        <f t="shared" si="0"/>
        <v>2.4272028556826701E-20</v>
      </c>
      <c r="D30" s="9" t="str">
        <f t="shared" si="1"/>
        <v/>
      </c>
      <c r="E30" s="9" t="str">
        <f t="shared" si="3"/>
        <v/>
      </c>
      <c r="F30" s="9">
        <f t="shared" si="4"/>
        <v>4.2022827073406864E-6</v>
      </c>
    </row>
    <row r="31" spans="1:6" x14ac:dyDescent="0.25">
      <c r="A31" s="7">
        <v>0.95</v>
      </c>
      <c r="B31" s="8">
        <f t="shared" si="2"/>
        <v>-5.1293294387550578E-2</v>
      </c>
      <c r="C31" s="8">
        <f t="shared" si="0"/>
        <v>5.6985255945944869E-19</v>
      </c>
      <c r="D31" s="9" t="str">
        <f t="shared" si="1"/>
        <v/>
      </c>
      <c r="E31" s="9" t="str">
        <f t="shared" si="3"/>
        <v/>
      </c>
      <c r="F31" s="9">
        <f t="shared" si="4"/>
        <v>5.9338735591526129E-6</v>
      </c>
    </row>
    <row r="32" spans="1:6" x14ac:dyDescent="0.25">
      <c r="A32" s="7">
        <v>1</v>
      </c>
      <c r="B32" s="8">
        <f t="shared" si="2"/>
        <v>0</v>
      </c>
      <c r="C32" s="8">
        <f t="shared" si="0"/>
        <v>1.0259946928732268E-17</v>
      </c>
      <c r="D32" s="9" t="str">
        <f t="shared" si="1"/>
        <v/>
      </c>
      <c r="E32" s="9" t="str">
        <f t="shared" si="3"/>
        <v/>
      </c>
      <c r="F32" s="9">
        <f t="shared" si="4"/>
        <v>8.3362602637001308E-6</v>
      </c>
    </row>
    <row r="33" spans="1:6" x14ac:dyDescent="0.25">
      <c r="A33" s="7">
        <v>1.05</v>
      </c>
      <c r="B33" s="8">
        <f t="shared" si="2"/>
        <v>4.8790164169432049E-2</v>
      </c>
      <c r="C33" s="8">
        <f t="shared" si="0"/>
        <v>1.4609918895062278E-16</v>
      </c>
      <c r="D33" s="9" t="str">
        <f t="shared" si="1"/>
        <v/>
      </c>
      <c r="E33" s="9" t="str">
        <f t="shared" si="3"/>
        <v/>
      </c>
      <c r="F33" s="9">
        <f t="shared" si="4"/>
        <v>1.1651563261917244E-5</v>
      </c>
    </row>
    <row r="34" spans="1:6" x14ac:dyDescent="0.25">
      <c r="A34" s="7">
        <v>1.1000000000000001</v>
      </c>
      <c r="B34" s="8">
        <f t="shared" si="2"/>
        <v>9.5310179804324935E-2</v>
      </c>
      <c r="C34" s="8">
        <f t="shared" si="0"/>
        <v>1.688882429896114E-15</v>
      </c>
      <c r="D34" s="9" t="str">
        <f t="shared" si="1"/>
        <v/>
      </c>
      <c r="E34" s="9" t="str">
        <f t="shared" si="3"/>
        <v/>
      </c>
      <c r="F34" s="9">
        <f t="shared" si="4"/>
        <v>1.6202315514143666E-5</v>
      </c>
    </row>
    <row r="35" spans="1:6" x14ac:dyDescent="0.25">
      <c r="A35" s="7">
        <v>1.1499999999999999</v>
      </c>
      <c r="B35" s="8">
        <f t="shared" si="2"/>
        <v>0.13976194237515863</v>
      </c>
      <c r="C35" s="8">
        <f t="shared" si="0"/>
        <v>1.6205282524456135E-14</v>
      </c>
      <c r="D35" s="9" t="str">
        <f t="shared" si="1"/>
        <v/>
      </c>
      <c r="E35" s="9" t="str">
        <f t="shared" si="3"/>
        <v/>
      </c>
      <c r="F35" s="9">
        <f t="shared" si="4"/>
        <v>2.2415577279133978E-5</v>
      </c>
    </row>
    <row r="36" spans="1:6" x14ac:dyDescent="0.25">
      <c r="A36" s="7">
        <v>1.2</v>
      </c>
      <c r="B36" s="8">
        <f t="shared" si="2"/>
        <v>0.18232155679395459</v>
      </c>
      <c r="C36" s="8">
        <f t="shared" si="0"/>
        <v>1.3155543475153284E-13</v>
      </c>
      <c r="D36" s="9" t="str">
        <f t="shared" si="1"/>
        <v/>
      </c>
      <c r="E36" s="9" t="str">
        <f t="shared" si="3"/>
        <v/>
      </c>
      <c r="F36" s="9">
        <f t="shared" si="4"/>
        <v>3.085337842967043E-5</v>
      </c>
    </row>
    <row r="37" spans="1:6" x14ac:dyDescent="0.25">
      <c r="A37" s="7">
        <v>1.25</v>
      </c>
      <c r="B37" s="8">
        <f t="shared" si="2"/>
        <v>0.22314355131420976</v>
      </c>
      <c r="C37" s="8">
        <f t="shared" si="0"/>
        <v>9.1858131795294389E-13</v>
      </c>
      <c r="D37" s="9" t="str">
        <f t="shared" si="1"/>
        <v/>
      </c>
      <c r="E37" s="9" t="str">
        <f t="shared" si="3"/>
        <v/>
      </c>
      <c r="F37" s="9">
        <f t="shared" si="4"/>
        <v>4.225085280332676E-5</v>
      </c>
    </row>
    <row r="38" spans="1:6" x14ac:dyDescent="0.25">
      <c r="A38" s="7">
        <v>1.3</v>
      </c>
      <c r="B38" s="8">
        <f t="shared" si="2"/>
        <v>0.26236426446749106</v>
      </c>
      <c r="C38" s="8">
        <f t="shared" si="0"/>
        <v>5.5963757864202539E-12</v>
      </c>
      <c r="D38" s="9" t="str">
        <f t="shared" si="1"/>
        <v/>
      </c>
      <c r="E38" s="9" t="str">
        <f t="shared" si="3"/>
        <v/>
      </c>
      <c r="F38" s="9">
        <f t="shared" si="4"/>
        <v>5.7563631962075102E-5</v>
      </c>
    </row>
    <row r="39" spans="1:6" x14ac:dyDescent="0.25">
      <c r="A39" s="7">
        <v>1.35</v>
      </c>
      <c r="B39" s="8">
        <f t="shared" si="2"/>
        <v>0.30010459245033816</v>
      </c>
      <c r="C39" s="8">
        <f t="shared" si="0"/>
        <v>3.012414786373738E-11</v>
      </c>
      <c r="D39" s="9" t="str">
        <f t="shared" si="1"/>
        <v/>
      </c>
      <c r="E39" s="9" t="str">
        <f t="shared" si="3"/>
        <v/>
      </c>
      <c r="F39" s="9">
        <f t="shared" si="4"/>
        <v>7.8026270963249276E-5</v>
      </c>
    </row>
    <row r="40" spans="1:6" x14ac:dyDescent="0.25">
      <c r="A40" s="7">
        <v>1.4</v>
      </c>
      <c r="B40" s="8">
        <f t="shared" si="2"/>
        <v>0.33647223662121289</v>
      </c>
      <c r="C40" s="8">
        <f t="shared" si="0"/>
        <v>1.4484945839720554E-10</v>
      </c>
      <c r="D40" s="9" t="str">
        <f t="shared" si="1"/>
        <v/>
      </c>
      <c r="E40" s="9" t="str">
        <f t="shared" si="3"/>
        <v/>
      </c>
      <c r="F40" s="9">
        <f t="shared" si="4"/>
        <v>1.0522367617429259E-4</v>
      </c>
    </row>
    <row r="41" spans="1:6" x14ac:dyDescent="0.25">
      <c r="A41" s="7">
        <v>1.45</v>
      </c>
      <c r="B41" s="8">
        <f t="shared" si="2"/>
        <v>0.37156355643248301</v>
      </c>
      <c r="C41" s="8">
        <f t="shared" si="0"/>
        <v>6.2824105874151342E-10</v>
      </c>
      <c r="D41" s="9" t="str">
        <f t="shared" si="1"/>
        <v/>
      </c>
      <c r="E41" s="9" t="str">
        <f t="shared" si="3"/>
        <v/>
      </c>
      <c r="F41" s="9">
        <f t="shared" si="4"/>
        <v>1.4117768130458985E-4</v>
      </c>
    </row>
    <row r="42" spans="1:6" x14ac:dyDescent="0.25">
      <c r="A42" s="7">
        <v>1.5</v>
      </c>
      <c r="B42" s="8">
        <f t="shared" si="2"/>
        <v>0.40546510810816438</v>
      </c>
      <c r="C42" s="8">
        <f t="shared" si="0"/>
        <v>2.4789972848547256E-9</v>
      </c>
      <c r="D42" s="9" t="str">
        <f t="shared" si="1"/>
        <v/>
      </c>
      <c r="E42" s="9" t="str">
        <f t="shared" si="3"/>
        <v/>
      </c>
      <c r="F42" s="9">
        <f t="shared" si="4"/>
        <v>1.8845105549715078E-4</v>
      </c>
    </row>
    <row r="43" spans="1:6" x14ac:dyDescent="0.25">
      <c r="A43" s="7">
        <v>1.55</v>
      </c>
      <c r="B43" s="8">
        <f t="shared" si="2"/>
        <v>0.43825493093115531</v>
      </c>
      <c r="C43" s="8">
        <f t="shared" si="0"/>
        <v>8.9678195089127536E-9</v>
      </c>
      <c r="D43" s="9" t="str">
        <f t="shared" si="1"/>
        <v/>
      </c>
      <c r="E43" s="9" t="str">
        <f t="shared" si="3"/>
        <v/>
      </c>
      <c r="F43" s="9">
        <f t="shared" si="4"/>
        <v>2.5027130542466629E-4</v>
      </c>
    </row>
    <row r="44" spans="1:6" x14ac:dyDescent="0.25">
      <c r="A44" s="7">
        <v>1.6</v>
      </c>
      <c r="B44" s="8">
        <f t="shared" si="2"/>
        <v>0.47000362924573563</v>
      </c>
      <c r="C44" s="8">
        <f t="shared" si="0"/>
        <v>2.9944971923321388E-8</v>
      </c>
      <c r="D44" s="9" t="str">
        <f t="shared" si="1"/>
        <v/>
      </c>
      <c r="E44" s="9" t="str">
        <f t="shared" si="3"/>
        <v/>
      </c>
      <c r="F44" s="9">
        <f t="shared" si="4"/>
        <v>3.3067662683456723E-4</v>
      </c>
    </row>
    <row r="45" spans="1:6" x14ac:dyDescent="0.25">
      <c r="A45" s="7">
        <v>1.65</v>
      </c>
      <c r="B45" s="8">
        <f t="shared" si="2"/>
        <v>0.50077528791248915</v>
      </c>
      <c r="C45" s="8">
        <f t="shared" si="0"/>
        <v>9.2863301803704984E-8</v>
      </c>
      <c r="D45" s="9" t="str">
        <f t="shared" si="1"/>
        <v/>
      </c>
      <c r="E45" s="9" t="str">
        <f t="shared" si="3"/>
        <v/>
      </c>
      <c r="F45" s="9">
        <f t="shared" si="4"/>
        <v>4.3468624116205695E-4</v>
      </c>
    </row>
    <row r="46" spans="1:6" x14ac:dyDescent="0.25">
      <c r="A46" s="7">
        <v>1.7</v>
      </c>
      <c r="B46" s="8">
        <f t="shared" si="2"/>
        <v>0.53062825106217038</v>
      </c>
      <c r="C46" s="8">
        <f t="shared" si="0"/>
        <v>2.6892799573482807E-7</v>
      </c>
      <c r="D46" s="9" t="str">
        <f t="shared" si="1"/>
        <v/>
      </c>
      <c r="E46" s="9" t="str">
        <f t="shared" si="3"/>
        <v/>
      </c>
      <c r="F46" s="9">
        <f t="shared" si="4"/>
        <v>5.6849708785795632E-4</v>
      </c>
    </row>
    <row r="47" spans="1:6" x14ac:dyDescent="0.25">
      <c r="A47" s="7">
        <v>1.75</v>
      </c>
      <c r="B47" s="8">
        <f t="shared" si="2"/>
        <v>0.55961578793542266</v>
      </c>
      <c r="C47" s="8">
        <f t="shared" si="0"/>
        <v>7.308924203189565E-7</v>
      </c>
      <c r="D47" s="9" t="str">
        <f t="shared" si="1"/>
        <v/>
      </c>
      <c r="E47" s="9" t="str">
        <f t="shared" si="3"/>
        <v/>
      </c>
      <c r="F47" s="9">
        <f t="shared" si="4"/>
        <v>7.3970839905610115E-4</v>
      </c>
    </row>
    <row r="48" spans="1:6" x14ac:dyDescent="0.25">
      <c r="A48" s="7">
        <v>1.8</v>
      </c>
      <c r="B48" s="8">
        <f t="shared" si="2"/>
        <v>0.58778666490211906</v>
      </c>
      <c r="C48" s="8">
        <f t="shared" si="0"/>
        <v>1.8725971152628795E-6</v>
      </c>
      <c r="D48" s="9" t="str">
        <f t="shared" si="1"/>
        <v/>
      </c>
      <c r="E48" s="9" t="str">
        <f t="shared" si="3"/>
        <v/>
      </c>
      <c r="F48" s="9">
        <f t="shared" si="4"/>
        <v>9.5757502564469644E-4</v>
      </c>
    </row>
    <row r="49" spans="1:6" x14ac:dyDescent="0.25">
      <c r="A49" s="7">
        <v>1.85</v>
      </c>
      <c r="B49" s="8">
        <f t="shared" si="2"/>
        <v>0.61518563909023349</v>
      </c>
      <c r="C49" s="8">
        <f t="shared" si="0"/>
        <v>4.5412471952575565E-6</v>
      </c>
      <c r="D49" s="9" t="str">
        <f t="shared" si="1"/>
        <v/>
      </c>
      <c r="E49" s="9" t="str">
        <f t="shared" si="3"/>
        <v/>
      </c>
      <c r="F49" s="9">
        <f t="shared" si="4"/>
        <v>1.2332894796609182E-3</v>
      </c>
    </row>
    <row r="50" spans="1:6" x14ac:dyDescent="0.25">
      <c r="A50" s="7">
        <v>1.9</v>
      </c>
      <c r="B50" s="8">
        <f t="shared" si="2"/>
        <v>0.64185388617239469</v>
      </c>
      <c r="C50" s="8">
        <f t="shared" si="0"/>
        <v>1.0462895365704185E-5</v>
      </c>
      <c r="D50" s="9" t="str">
        <f t="shared" si="1"/>
        <v/>
      </c>
      <c r="E50" s="9" t="str">
        <f t="shared" si="3"/>
        <v/>
      </c>
      <c r="F50" s="9">
        <f t="shared" si="4"/>
        <v>1.5802914781681207E-3</v>
      </c>
    </row>
    <row r="51" spans="1:6" x14ac:dyDescent="0.25">
      <c r="A51" s="7">
        <v>1.95</v>
      </c>
      <c r="B51" s="8">
        <f t="shared" si="2"/>
        <v>0.66782937257565544</v>
      </c>
      <c r="C51" s="8">
        <f t="shared" si="0"/>
        <v>2.2979382062665364E-5</v>
      </c>
      <c r="D51" s="9" t="str">
        <f t="shared" si="1"/>
        <v/>
      </c>
      <c r="E51" s="9" t="str">
        <f t="shared" si="3"/>
        <v/>
      </c>
      <c r="F51" s="9">
        <f t="shared" si="4"/>
        <v>2.0146022964841956E-3</v>
      </c>
    </row>
    <row r="52" spans="1:6" x14ac:dyDescent="0.25">
      <c r="A52" s="7">
        <v>2</v>
      </c>
      <c r="B52" s="8">
        <f t="shared" si="2"/>
        <v>0.69314718055994529</v>
      </c>
      <c r="C52" s="8">
        <f t="shared" si="0"/>
        <v>4.8258268519573504E-5</v>
      </c>
      <c r="D52" s="9" t="str">
        <f t="shared" si="1"/>
        <v/>
      </c>
      <c r="E52" s="9" t="str">
        <f t="shared" si="3"/>
        <v/>
      </c>
      <c r="F52" s="9">
        <f t="shared" si="4"/>
        <v>2.55517945255835E-3</v>
      </c>
    </row>
    <row r="53" spans="1:6" x14ac:dyDescent="0.25">
      <c r="A53" s="7">
        <v>2.0499999999999998</v>
      </c>
      <c r="B53" s="8">
        <f t="shared" si="2"/>
        <v>0.71783979315031676</v>
      </c>
      <c r="C53" s="8">
        <f t="shared" si="0"/>
        <v>9.7179868590415073E-5</v>
      </c>
      <c r="D53" s="9" t="str">
        <f t="shared" si="1"/>
        <v/>
      </c>
      <c r="E53" s="9" t="str">
        <f t="shared" si="3"/>
        <v/>
      </c>
      <c r="F53" s="9">
        <f t="shared" si="4"/>
        <v>3.2242851527342171E-3</v>
      </c>
    </row>
    <row r="54" spans="1:6" x14ac:dyDescent="0.25">
      <c r="A54" s="7">
        <v>2.1</v>
      </c>
      <c r="B54" s="8">
        <f t="shared" si="2"/>
        <v>0.74193734472937733</v>
      </c>
      <c r="C54" s="8">
        <f t="shared" si="0"/>
        <v>1.8813744961131815E-4</v>
      </c>
      <c r="D54" s="9" t="str">
        <f t="shared" si="1"/>
        <v/>
      </c>
      <c r="E54" s="9" t="str">
        <f t="shared" si="3"/>
        <v/>
      </c>
      <c r="F54" s="9">
        <f t="shared" si="4"/>
        <v>4.0478595539262755E-3</v>
      </c>
    </row>
    <row r="55" spans="1:6" x14ac:dyDescent="0.25">
      <c r="A55" s="7">
        <v>2.15</v>
      </c>
      <c r="B55" s="8">
        <f t="shared" si="2"/>
        <v>0.76546784213957142</v>
      </c>
      <c r="C55" s="8">
        <f t="shared" si="0"/>
        <v>3.5099512622314342E-4</v>
      </c>
      <c r="D55" s="9" t="str">
        <f t="shared" si="1"/>
        <v/>
      </c>
      <c r="E55" s="9" t="str">
        <f t="shared" si="3"/>
        <v/>
      </c>
      <c r="F55" s="9">
        <f t="shared" si="4"/>
        <v>5.0558872826275952E-3</v>
      </c>
    </row>
    <row r="56" spans="1:6" x14ac:dyDescent="0.25">
      <c r="A56" s="7">
        <v>2.2000000000000002</v>
      </c>
      <c r="B56" s="8">
        <f t="shared" si="2"/>
        <v>0.78845736036427028</v>
      </c>
      <c r="C56" s="8">
        <f t="shared" si="0"/>
        <v>6.3241878891295942E-4</v>
      </c>
      <c r="D56" s="9" t="str">
        <f t="shared" si="1"/>
        <v/>
      </c>
      <c r="E56" s="9" t="str">
        <f t="shared" si="3"/>
        <v/>
      </c>
      <c r="F56" s="9">
        <f t="shared" si="4"/>
        <v>6.282742867236478E-3</v>
      </c>
    </row>
    <row r="57" spans="1:6" x14ac:dyDescent="0.25">
      <c r="A57" s="7">
        <v>2.25</v>
      </c>
      <c r="B57" s="8">
        <f t="shared" si="2"/>
        <v>0.81093021621632877</v>
      </c>
      <c r="C57" s="8">
        <f t="shared" si="0"/>
        <v>1.1027160735560166E-3</v>
      </c>
      <c r="D57" s="9" t="str">
        <f t="shared" si="1"/>
        <v/>
      </c>
      <c r="E57" s="9" t="str">
        <f t="shared" si="3"/>
        <v/>
      </c>
      <c r="F57" s="9">
        <f t="shared" si="4"/>
        <v>7.7674978854079769E-3</v>
      </c>
    </row>
    <row r="58" spans="1:6" x14ac:dyDescent="0.25">
      <c r="A58" s="7">
        <v>2.2999999999999998</v>
      </c>
      <c r="B58" s="8">
        <f t="shared" si="2"/>
        <v>0.83290912293510388</v>
      </c>
      <c r="C58" s="8">
        <f t="shared" si="0"/>
        <v>1.8641844024327881E-3</v>
      </c>
      <c r="D58" s="9" t="str">
        <f t="shared" si="1"/>
        <v/>
      </c>
      <c r="E58" s="9" t="str">
        <f t="shared" si="3"/>
        <v/>
      </c>
      <c r="F58" s="9">
        <f t="shared" si="4"/>
        <v>9.554169830677476E-3</v>
      </c>
    </row>
    <row r="59" spans="1:6" x14ac:dyDescent="0.25">
      <c r="A59" s="7">
        <v>2.35</v>
      </c>
      <c r="B59" s="8">
        <f t="shared" si="2"/>
        <v>0.85441532815606758</v>
      </c>
      <c r="C59" s="8">
        <f t="shared" si="0"/>
        <v>3.0607723515545834E-3</v>
      </c>
      <c r="D59" s="9" t="str">
        <f t="shared" si="1"/>
        <v/>
      </c>
      <c r="E59" s="9" t="str">
        <f t="shared" si="3"/>
        <v/>
      </c>
      <c r="F59" s="9">
        <f t="shared" si="4"/>
        <v>1.1691890119962229E-2</v>
      </c>
    </row>
    <row r="60" spans="1:6" x14ac:dyDescent="0.25">
      <c r="A60" s="7">
        <v>2.4</v>
      </c>
      <c r="B60" s="8">
        <f t="shared" si="2"/>
        <v>0.87546873735389985</v>
      </c>
      <c r="C60" s="8">
        <f t="shared" si="0"/>
        <v>4.888620512372069E-3</v>
      </c>
      <c r="D60" s="9" t="str">
        <f t="shared" si="1"/>
        <v/>
      </c>
      <c r="E60" s="9" t="str">
        <f t="shared" si="3"/>
        <v/>
      </c>
      <c r="F60" s="9">
        <f t="shared" si="4"/>
        <v>1.4234966480075129E-2</v>
      </c>
    </row>
    <row r="61" spans="1:6" x14ac:dyDescent="0.25">
      <c r="A61" s="7">
        <v>2.4500000000000002</v>
      </c>
      <c r="B61" s="8">
        <f t="shared" si="2"/>
        <v>0.89608802455663572</v>
      </c>
      <c r="C61" s="8">
        <f t="shared" si="0"/>
        <v>7.6067863381860329E-3</v>
      </c>
      <c r="D61" s="9" t="str">
        <f t="shared" si="1"/>
        <v/>
      </c>
      <c r="E61" s="9" t="str">
        <f t="shared" si="3"/>
        <v/>
      </c>
      <c r="F61" s="9">
        <f t="shared" si="4"/>
        <v>1.7242813373375371E-2</v>
      </c>
    </row>
    <row r="62" spans="1:6" x14ac:dyDescent="0.25">
      <c r="A62" s="7">
        <v>2.5</v>
      </c>
      <c r="B62" s="8">
        <f t="shared" si="2"/>
        <v>0.91629073187415511</v>
      </c>
      <c r="C62" s="8">
        <f t="shared" si="0"/>
        <v>1.154720553930989E-2</v>
      </c>
      <c r="D62" s="9" t="str">
        <f t="shared" si="1"/>
        <v/>
      </c>
      <c r="E62" s="9" t="str">
        <f t="shared" si="3"/>
        <v/>
      </c>
      <c r="F62" s="9">
        <f t="shared" si="4"/>
        <v>2.077972337079393E-2</v>
      </c>
    </row>
    <row r="63" spans="1:6" x14ac:dyDescent="0.25">
      <c r="A63" s="7">
        <v>2.5499999999999998</v>
      </c>
      <c r="B63" s="8">
        <f t="shared" si="2"/>
        <v>0.93609335917033476</v>
      </c>
      <c r="C63" s="8">
        <f t="shared" si="0"/>
        <v>1.7122738583045412E-2</v>
      </c>
      <c r="D63" s="9" t="str">
        <f t="shared" si="1"/>
        <v/>
      </c>
      <c r="E63" s="9" t="str">
        <f t="shared" si="3"/>
        <v/>
      </c>
      <c r="F63" s="9">
        <f t="shared" si="4"/>
        <v>2.4914452679406073E-2</v>
      </c>
    </row>
    <row r="64" spans="1:6" x14ac:dyDescent="0.25">
      <c r="A64" s="7">
        <v>2.6</v>
      </c>
      <c r="B64" s="8">
        <f t="shared" si="2"/>
        <v>0.95551144502743635</v>
      </c>
      <c r="C64" s="8">
        <f t="shared" si="0"/>
        <v>2.4832033269224653E-2</v>
      </c>
      <c r="D64" s="9" t="str">
        <f t="shared" si="1"/>
        <v/>
      </c>
      <c r="E64" s="9" t="str">
        <f t="shared" si="3"/>
        <v/>
      </c>
      <c r="F64" s="9">
        <f t="shared" si="4"/>
        <v>2.9719595597240991E-2</v>
      </c>
    </row>
    <row r="65" spans="1:6" x14ac:dyDescent="0.25">
      <c r="A65" s="7">
        <v>2.65</v>
      </c>
      <c r="B65" s="8">
        <f t="shared" si="2"/>
        <v>0.97455963999813078</v>
      </c>
      <c r="C65" s="8">
        <f t="shared" si="0"/>
        <v>3.5259935767207498E-2</v>
      </c>
      <c r="D65" s="9" t="str">
        <f t="shared" si="1"/>
        <v/>
      </c>
      <c r="E65" s="9" t="str">
        <f t="shared" si="3"/>
        <v/>
      </c>
      <c r="F65" s="9">
        <f t="shared" si="4"/>
        <v>3.5270725691712704E-2</v>
      </c>
    </row>
    <row r="66" spans="1:6" x14ac:dyDescent="0.25">
      <c r="A66" s="7">
        <v>2.7</v>
      </c>
      <c r="B66" s="8">
        <f t="shared" si="2"/>
        <v>0.99325177301028345</v>
      </c>
      <c r="C66" s="8">
        <f t="shared" si="0"/>
        <v>4.9072323657745207E-2</v>
      </c>
      <c r="D66" s="9" t="str">
        <f t="shared" si="1"/>
        <v/>
      </c>
      <c r="E66" s="9" t="str">
        <f t="shared" si="3"/>
        <v/>
      </c>
      <c r="F66" s="9">
        <f t="shared" si="4"/>
        <v>4.1645286130404309E-2</v>
      </c>
    </row>
    <row r="67" spans="1:6" x14ac:dyDescent="0.25">
      <c r="A67" s="7">
        <v>2.75</v>
      </c>
      <c r="B67" s="8">
        <f t="shared" si="2"/>
        <v>1.0116009116784799</v>
      </c>
      <c r="C67" s="8">
        <f t="shared" si="0"/>
        <v>6.7004519887024869E-2</v>
      </c>
      <c r="D67" s="9" t="str">
        <f t="shared" si="1"/>
        <v/>
      </c>
      <c r="E67" s="9" t="str">
        <f t="shared" si="3"/>
        <v/>
      </c>
      <c r="F67" s="9">
        <f t="shared" si="4"/>
        <v>4.8921217925580386E-2</v>
      </c>
    </row>
    <row r="68" spans="1:6" x14ac:dyDescent="0.25">
      <c r="A68" s="7">
        <v>2.8</v>
      </c>
      <c r="B68" s="8">
        <f t="shared" si="2"/>
        <v>1.0296194171811581</v>
      </c>
      <c r="C68" s="8">
        <f t="shared" si="0"/>
        <v>8.9842862178941316E-2</v>
      </c>
      <c r="D68" s="9" t="str">
        <f t="shared" si="1"/>
        <v/>
      </c>
      <c r="E68" s="9" t="str">
        <f t="shared" si="3"/>
        <v/>
      </c>
      <c r="F68" s="9">
        <f t="shared" si="4"/>
        <v>5.7175322902117132E-2</v>
      </c>
    </row>
    <row r="69" spans="1:6" x14ac:dyDescent="0.25">
      <c r="A69" s="7">
        <v>2.85</v>
      </c>
      <c r="B69" s="8">
        <f t="shared" si="2"/>
        <v>1.0473189942805592</v>
      </c>
      <c r="C69" s="8">
        <f t="shared" si="0"/>
        <v>0.11839951667679664</v>
      </c>
      <c r="D69" s="9" t="str">
        <f t="shared" si="1"/>
        <v/>
      </c>
      <c r="E69" s="9" t="str">
        <f t="shared" si="3"/>
        <v/>
      </c>
      <c r="F69" s="9">
        <f t="shared" si="4"/>
        <v>6.6481367885817058E-2</v>
      </c>
    </row>
    <row r="70" spans="1:6" x14ac:dyDescent="0.25">
      <c r="A70" s="7">
        <v>2.9</v>
      </c>
      <c r="B70" s="8">
        <f t="shared" si="2"/>
        <v>1.0647107369924282</v>
      </c>
      <c r="C70" s="8">
        <f t="shared" si="0"/>
        <v>0.15348119128031584</v>
      </c>
      <c r="D70" s="9" t="str">
        <f t="shared" si="1"/>
        <v/>
      </c>
      <c r="E70" s="9" t="str">
        <f t="shared" si="3"/>
        <v/>
      </c>
      <c r="F70" s="9">
        <f t="shared" si="4"/>
        <v>7.6907947753829004E-2</v>
      </c>
    </row>
    <row r="71" spans="1:6" x14ac:dyDescent="0.25">
      <c r="A71" s="7">
        <v>2.95</v>
      </c>
      <c r="B71" s="8">
        <f t="shared" si="2"/>
        <v>1.0818051703517284</v>
      </c>
      <c r="C71" s="8">
        <f t="shared" si="0"/>
        <v>0.1958529682477429</v>
      </c>
      <c r="D71" s="9" t="str">
        <f t="shared" si="1"/>
        <v/>
      </c>
      <c r="E71" s="9" t="str">
        <f t="shared" si="3"/>
        <v/>
      </c>
      <c r="F71" s="9">
        <f t="shared" si="4"/>
        <v>8.8516137296667699E-2</v>
      </c>
    </row>
    <row r="72" spans="1:6" x14ac:dyDescent="0.25">
      <c r="A72" s="7">
        <v>3</v>
      </c>
      <c r="B72" s="8">
        <f t="shared" si="2"/>
        <v>1.0986122886681098</v>
      </c>
      <c r="C72" s="8">
        <f t="shared" si="0"/>
        <v>0.24619897990743211</v>
      </c>
      <c r="D72" s="9" t="str">
        <f t="shared" si="1"/>
        <v/>
      </c>
      <c r="E72" s="9" t="str">
        <f t="shared" si="3"/>
        <v/>
      </c>
      <c r="F72" s="9">
        <f t="shared" si="4"/>
        <v>0.10135697490255137</v>
      </c>
    </row>
    <row r="73" spans="1:6" x14ac:dyDescent="0.25">
      <c r="A73" s="7">
        <v>3.05</v>
      </c>
      <c r="B73" s="8">
        <f t="shared" si="2"/>
        <v>1.1151415906193203</v>
      </c>
      <c r="C73" s="8">
        <f t="shared" si="0"/>
        <v>0.30508204335515055</v>
      </c>
      <c r="D73" s="9" t="str">
        <f t="shared" si="1"/>
        <v/>
      </c>
      <c r="E73" s="9" t="str">
        <f t="shared" si="3"/>
        <v/>
      </c>
      <c r="F73" s="9">
        <f t="shared" si="4"/>
        <v>0.11546883436981303</v>
      </c>
    </row>
    <row r="74" spans="1:6" x14ac:dyDescent="0.25">
      <c r="A74" s="7">
        <v>3.1</v>
      </c>
      <c r="B74" s="8">
        <f t="shared" si="2"/>
        <v>1.1314021114911006</v>
      </c>
      <c r="C74" s="8">
        <f t="shared" si="0"/>
        <v>0.37290460843475864</v>
      </c>
      <c r="D74" s="9" t="str">
        <f t="shared" si="1"/>
        <v/>
      </c>
      <c r="E74" s="9" t="str">
        <f t="shared" si="3"/>
        <v/>
      </c>
      <c r="F74" s="9">
        <f t="shared" si="4"/>
        <v>0.13087475406534882</v>
      </c>
    </row>
    <row r="75" spans="1:6" x14ac:dyDescent="0.25">
      <c r="A75" s="7">
        <v>3.15</v>
      </c>
      <c r="B75" s="8">
        <f t="shared" si="2"/>
        <v>1.1474024528375417</v>
      </c>
      <c r="C75" s="8">
        <f t="shared" si="0"/>
        <v>0.44987343240195682</v>
      </c>
      <c r="D75" s="9" t="str">
        <f t="shared" si="1"/>
        <v/>
      </c>
      <c r="E75" s="9">
        <f t="shared" si="3"/>
        <v>0.14757980448444541</v>
      </c>
      <c r="F75" s="9" t="str">
        <f t="shared" si="4"/>
        <v/>
      </c>
    </row>
    <row r="76" spans="1:6" x14ac:dyDescent="0.25">
      <c r="A76" s="7">
        <v>3.2</v>
      </c>
      <c r="B76" s="8">
        <f t="shared" si="2"/>
        <v>1.1631508098056809</v>
      </c>
      <c r="C76" s="8">
        <f t="shared" ref="C76:C139" si="5">1/(I$3*SQRT(2*PI()))*EXP(-(($B76-I$4)^2)/(2*I$3^2))</f>
        <v>0.53597026688153437</v>
      </c>
      <c r="D76" s="9" t="str">
        <f t="shared" ref="D76:D139" si="6">IF(AND($A76&gt;$D$6,$A76&lt;$D$7),NORMDIST($A76,$G$4,$G$3,0),"")</f>
        <v/>
      </c>
      <c r="E76" s="9">
        <f t="shared" si="3"/>
        <v>0.16556858529232907</v>
      </c>
      <c r="F76" s="9" t="str">
        <f t="shared" si="4"/>
        <v/>
      </c>
    </row>
    <row r="77" spans="1:6" x14ac:dyDescent="0.25">
      <c r="A77" s="7">
        <v>3.25</v>
      </c>
      <c r="B77" s="8">
        <f t="shared" ref="B77:B140" si="7">LN(A77)</f>
        <v>1.1786549963416462</v>
      </c>
      <c r="C77" s="8">
        <f t="shared" si="5"/>
        <v>0.63093053878752492</v>
      </c>
      <c r="D77" s="9" t="str">
        <f t="shared" si="6"/>
        <v/>
      </c>
      <c r="E77" s="9">
        <f t="shared" ref="E77:E140" si="8">IF(OR(AND($A77&lt;$D$6,$A77&gt;$D$8),AND($A77&gt;$D$7,$A77&lt;$D$9)),NORMDIST($A77,$G$4,$G$3,0),"")</f>
        <v>0.18480295039464947</v>
      </c>
      <c r="F77" s="9" t="str">
        <f t="shared" ref="F77:F140" si="9">IF(OR($A77&lt;$D$8,$A77&gt;$D$9),NORMDIST($A77,$G$4,$G$3,0),"")</f>
        <v/>
      </c>
    </row>
    <row r="78" spans="1:6" x14ac:dyDescent="0.25">
      <c r="A78" s="7">
        <v>3.3</v>
      </c>
      <c r="B78" s="8">
        <f t="shared" si="7"/>
        <v>1.1939224684724346</v>
      </c>
      <c r="C78" s="8">
        <f t="shared" si="5"/>
        <v>0.73423155386959693</v>
      </c>
      <c r="D78" s="9" t="str">
        <f t="shared" si="6"/>
        <v/>
      </c>
      <c r="E78" s="9">
        <f t="shared" si="8"/>
        <v>0.20522006378216714</v>
      </c>
      <c r="F78" s="9" t="str">
        <f t="shared" si="9"/>
        <v/>
      </c>
    </row>
    <row r="79" spans="1:6" x14ac:dyDescent="0.25">
      <c r="A79" s="7">
        <v>3.35</v>
      </c>
      <c r="B79" s="8">
        <f t="shared" si="7"/>
        <v>1.2089603458369751</v>
      </c>
      <c r="C79" s="8">
        <f t="shared" si="5"/>
        <v>0.84509118924522952</v>
      </c>
      <c r="D79" s="9" t="str">
        <f t="shared" si="6"/>
        <v/>
      </c>
      <c r="E79" s="9">
        <f t="shared" si="8"/>
        <v>0.22673088919539663</v>
      </c>
      <c r="F79" s="9" t="str">
        <f t="shared" si="9"/>
        <v/>
      </c>
    </row>
    <row r="80" spans="1:6" x14ac:dyDescent="0.25">
      <c r="A80" s="7">
        <v>3.4</v>
      </c>
      <c r="B80" s="8">
        <f t="shared" si="7"/>
        <v>1.2237754316221157</v>
      </c>
      <c r="C80" s="8">
        <f t="shared" si="5"/>
        <v>0.96247741736439663</v>
      </c>
      <c r="D80" s="9" t="str">
        <f t="shared" si="6"/>
        <v/>
      </c>
      <c r="E80" s="9">
        <f t="shared" si="8"/>
        <v>0.24921921255905541</v>
      </c>
      <c r="F80" s="9" t="str">
        <f t="shared" si="9"/>
        <v/>
      </c>
    </row>
    <row r="81" spans="1:6" x14ac:dyDescent="0.25">
      <c r="A81" s="7">
        <v>3.45</v>
      </c>
      <c r="B81" s="8">
        <f t="shared" si="7"/>
        <v>1.2383742310432684</v>
      </c>
      <c r="C81" s="8">
        <f t="shared" si="5"/>
        <v>1.0851283687626878</v>
      </c>
      <c r="D81" s="9">
        <f t="shared" si="6"/>
        <v>0.27254128732047816</v>
      </c>
      <c r="E81" s="9" t="str">
        <f t="shared" si="8"/>
        <v/>
      </c>
      <c r="F81" s="9" t="str">
        <f t="shared" si="9"/>
        <v/>
      </c>
    </row>
    <row r="82" spans="1:6" x14ac:dyDescent="0.25">
      <c r="A82" s="7">
        <v>3.5</v>
      </c>
      <c r="B82" s="8">
        <f t="shared" si="7"/>
        <v>1.2527629684953681</v>
      </c>
      <c r="C82" s="8">
        <f t="shared" si="5"/>
        <v>1.2115820429017408</v>
      </c>
      <c r="D82" s="9">
        <f t="shared" si="6"/>
        <v>0.2965261791825925</v>
      </c>
      <c r="E82" s="9" t="str">
        <f t="shared" si="8"/>
        <v/>
      </c>
      <c r="F82" s="9" t="str">
        <f t="shared" si="9"/>
        <v/>
      </c>
    </row>
    <row r="83" spans="1:6" x14ac:dyDescent="0.25">
      <c r="A83" s="7">
        <v>3.55</v>
      </c>
      <c r="B83" s="8">
        <f t="shared" si="7"/>
        <v>1.2669476034873244</v>
      </c>
      <c r="C83" s="8">
        <f t="shared" si="5"/>
        <v>1.3402142571449414</v>
      </c>
      <c r="D83" s="9">
        <f t="shared" si="6"/>
        <v>0.32097686838848816</v>
      </c>
      <c r="E83" s="9" t="str">
        <f t="shared" si="8"/>
        <v/>
      </c>
      <c r="F83" s="9" t="str">
        <f t="shared" si="9"/>
        <v/>
      </c>
    </row>
    <row r="84" spans="1:6" x14ac:dyDescent="0.25">
      <c r="A84" s="7">
        <v>3.6</v>
      </c>
      <c r="B84" s="8">
        <f t="shared" si="7"/>
        <v>1.2809338454620642</v>
      </c>
      <c r="C84" s="8">
        <f t="shared" si="5"/>
        <v>1.469283015685978</v>
      </c>
      <c r="D84" s="9">
        <f t="shared" si="6"/>
        <v>0.34567214509305588</v>
      </c>
      <c r="E84" s="9" t="str">
        <f t="shared" si="8"/>
        <v/>
      </c>
      <c r="F84" s="9" t="str">
        <f t="shared" si="9"/>
        <v/>
      </c>
    </row>
    <row r="85" spans="1:6" x14ac:dyDescent="0.25">
      <c r="A85" s="7">
        <v>3.65</v>
      </c>
      <c r="B85" s="8">
        <f t="shared" si="7"/>
        <v>1.2947271675944001</v>
      </c>
      <c r="C85" s="8">
        <f t="shared" si="5"/>
        <v>1.5969772038595704</v>
      </c>
      <c r="D85" s="9">
        <f t="shared" si="6"/>
        <v>0.37036930711720223</v>
      </c>
      <c r="E85" s="9" t="str">
        <f t="shared" si="8"/>
        <v/>
      </c>
      <c r="F85" s="9" t="str">
        <f t="shared" si="9"/>
        <v/>
      </c>
    </row>
    <row r="86" spans="1:6" x14ac:dyDescent="0.25">
      <c r="A86" s="7">
        <v>3.7</v>
      </c>
      <c r="B86" s="8">
        <f t="shared" si="7"/>
        <v>1.3083328196501789</v>
      </c>
      <c r="C86" s="8">
        <f t="shared" si="5"/>
        <v>1.7214673776031351</v>
      </c>
      <c r="D86" s="9">
        <f t="shared" si="6"/>
        <v>0.3948076404454095</v>
      </c>
      <c r="E86" s="9" t="str">
        <f t="shared" si="8"/>
        <v/>
      </c>
      <c r="F86" s="9" t="str">
        <f t="shared" si="9"/>
        <v/>
      </c>
    </row>
    <row r="87" spans="1:6" x14ac:dyDescent="0.25">
      <c r="A87" s="7">
        <v>3.75</v>
      </c>
      <c r="B87" s="8">
        <f t="shared" si="7"/>
        <v>1.3217558399823195</v>
      </c>
      <c r="C87" s="8">
        <f t="shared" si="5"/>
        <v>1.8409564204711635</v>
      </c>
      <c r="D87" s="9">
        <f t="shared" si="6"/>
        <v>0.41871263234491513</v>
      </c>
      <c r="E87" s="9" t="str">
        <f t="shared" si="8"/>
        <v/>
      </c>
      <c r="F87" s="9" t="str">
        <f t="shared" si="9"/>
        <v/>
      </c>
    </row>
    <row r="88" spans="1:6" x14ac:dyDescent="0.25">
      <c r="A88" s="7">
        <v>3.8</v>
      </c>
      <c r="B88" s="8">
        <f t="shared" si="7"/>
        <v>1.33500106673234</v>
      </c>
      <c r="C88" s="8">
        <f t="shared" si="5"/>
        <v>1.9537279693187881</v>
      </c>
      <c r="D88" s="9">
        <f t="shared" si="6"/>
        <v>0.44180083627733097</v>
      </c>
      <c r="E88" s="9" t="str">
        <f t="shared" si="8"/>
        <v/>
      </c>
      <c r="F88" s="9" t="str">
        <f t="shared" si="9"/>
        <v/>
      </c>
    </row>
    <row r="89" spans="1:6" x14ac:dyDescent="0.25">
      <c r="A89" s="7">
        <v>3.85</v>
      </c>
      <c r="B89" s="8">
        <f t="shared" si="7"/>
        <v>1.3480731482996928</v>
      </c>
      <c r="C89" s="8">
        <f t="shared" si="5"/>
        <v>2.058190744753615</v>
      </c>
      <c r="D89" s="9">
        <f t="shared" si="6"/>
        <v>0.46378527827698129</v>
      </c>
      <c r="E89" s="9" t="str">
        <f t="shared" si="8"/>
        <v/>
      </c>
      <c r="F89" s="9" t="str">
        <f t="shared" si="9"/>
        <v/>
      </c>
    </row>
    <row r="90" spans="1:6" x14ac:dyDescent="0.25">
      <c r="A90" s="7">
        <v>3.9</v>
      </c>
      <c r="B90" s="8">
        <f t="shared" si="7"/>
        <v>1.3609765531356006</v>
      </c>
      <c r="C90" s="8">
        <f t="shared" si="5"/>
        <v>2.1529172387975293</v>
      </c>
      <c r="D90" s="9">
        <f t="shared" si="6"/>
        <v>0.48438126765921902</v>
      </c>
      <c r="E90" s="9" t="str">
        <f t="shared" si="8"/>
        <v/>
      </c>
      <c r="F90" s="9" t="str">
        <f t="shared" si="9"/>
        <v/>
      </c>
    </row>
    <row r="91" spans="1:6" x14ac:dyDescent="0.25">
      <c r="A91" s="7">
        <v>3.95</v>
      </c>
      <c r="B91" s="8">
        <f t="shared" si="7"/>
        <v>1.3737155789130306</v>
      </c>
      <c r="C91" s="8">
        <f t="shared" si="5"/>
        <v>2.2366755824563058</v>
      </c>
      <c r="D91" s="9">
        <f t="shared" si="6"/>
        <v>0.50331245222737919</v>
      </c>
      <c r="E91" s="9" t="str">
        <f t="shared" si="8"/>
        <v/>
      </c>
      <c r="F91" s="9" t="str">
        <f t="shared" si="9"/>
        <v/>
      </c>
    </row>
    <row r="92" spans="1:6" x14ac:dyDescent="0.25">
      <c r="A92" s="7">
        <v>4</v>
      </c>
      <c r="B92" s="8">
        <f t="shared" si="7"/>
        <v>1.3862943611198906</v>
      </c>
      <c r="C92" s="8">
        <f t="shared" si="5"/>
        <v>2.3084538124488549</v>
      </c>
      <c r="D92" s="9">
        <f t="shared" si="6"/>
        <v>0.52031694087128433</v>
      </c>
      <c r="E92" s="9" t="str">
        <f t="shared" si="8"/>
        <v/>
      </c>
      <c r="F92" s="9" t="str">
        <f t="shared" si="9"/>
        <v/>
      </c>
    </row>
    <row r="93" spans="1:6" x14ac:dyDescent="0.25">
      <c r="A93" s="7">
        <v>4.05</v>
      </c>
      <c r="B93" s="8">
        <f t="shared" si="7"/>
        <v>1.3987168811184478</v>
      </c>
      <c r="C93" s="8">
        <f t="shared" si="5"/>
        <v>2.3674761534243562</v>
      </c>
      <c r="D93" s="9">
        <f t="shared" si="6"/>
        <v>0.53515330568526709</v>
      </c>
      <c r="E93" s="9" t="str">
        <f t="shared" si="8"/>
        <v/>
      </c>
      <c r="F93" s="9" t="str">
        <f t="shared" si="9"/>
        <v/>
      </c>
    </row>
    <row r="94" spans="1:6" x14ac:dyDescent="0.25">
      <c r="A94" s="7">
        <v>4.0999999999999996</v>
      </c>
      <c r="B94" s="8">
        <f t="shared" si="7"/>
        <v>1.410986973710262</v>
      </c>
      <c r="C94" s="8">
        <f t="shared" si="5"/>
        <v>2.4132113071995707</v>
      </c>
      <c r="D94" s="9">
        <f t="shared" si="6"/>
        <v>0.54760627228750847</v>
      </c>
      <c r="E94" s="9" t="str">
        <f t="shared" si="8"/>
        <v/>
      </c>
      <c r="F94" s="9" t="str">
        <f t="shared" si="9"/>
        <v/>
      </c>
    </row>
    <row r="95" spans="1:6" x14ac:dyDescent="0.25">
      <c r="A95" s="7">
        <v>4.1500000000000004</v>
      </c>
      <c r="B95" s="8">
        <f t="shared" si="7"/>
        <v>1.423108334242607</v>
      </c>
      <c r="C95" s="8">
        <f t="shared" si="5"/>
        <v>2.4453730758975483</v>
      </c>
      <c r="D95" s="9">
        <f t="shared" si="6"/>
        <v>0.55749191136000276</v>
      </c>
      <c r="E95" s="9" t="str">
        <f t="shared" si="8"/>
        <v/>
      </c>
      <c r="F95" s="9" t="str">
        <f t="shared" si="9"/>
        <v/>
      </c>
    </row>
    <row r="96" spans="1:6" x14ac:dyDescent="0.25">
      <c r="A96" s="7">
        <v>4.2</v>
      </c>
      <c r="B96" s="8">
        <f t="shared" si="7"/>
        <v>1.4350845252893227</v>
      </c>
      <c r="C96" s="8">
        <f t="shared" si="5"/>
        <v>2.4639139283182887</v>
      </c>
      <c r="D96" s="9">
        <f t="shared" si="6"/>
        <v>0.56466215663053765</v>
      </c>
      <c r="E96" s="9" t="str">
        <f t="shared" si="8"/>
        <v/>
      </c>
      <c r="F96" s="9" t="str">
        <f t="shared" si="9"/>
        <v/>
      </c>
    </row>
    <row r="97" spans="1:6" x14ac:dyDescent="0.25">
      <c r="A97" s="7">
        <v>4.25</v>
      </c>
      <c r="B97" s="8">
        <f t="shared" si="7"/>
        <v>1.4469189829363254</v>
      </c>
      <c r="C97" s="8">
        <f t="shared" si="5"/>
        <v>2.4690123403951461</v>
      </c>
      <c r="D97" s="9">
        <f t="shared" si="6"/>
        <v>0.5690084942632978</v>
      </c>
      <c r="E97" s="9" t="str">
        <f t="shared" si="8"/>
        <v/>
      </c>
      <c r="F97" s="9" t="str">
        <f t="shared" si="9"/>
        <v/>
      </c>
    </row>
    <row r="98" spans="1:6" x14ac:dyDescent="0.25">
      <c r="A98" s="7">
        <v>4.3</v>
      </c>
      <c r="B98" s="8">
        <f t="shared" si="7"/>
        <v>1.4586150226995167</v>
      </c>
      <c r="C98" s="8">
        <f t="shared" si="5"/>
        <v>2.4610548978845252</v>
      </c>
      <c r="D98" s="9">
        <f t="shared" si="6"/>
        <v>0.57046469519490017</v>
      </c>
      <c r="E98" s="9" t="str">
        <f t="shared" si="8"/>
        <v/>
      </c>
      <c r="F98" s="9" t="str">
        <f t="shared" si="9"/>
        <v/>
      </c>
    </row>
    <row r="99" spans="1:6" x14ac:dyDescent="0.25">
      <c r="A99" s="7">
        <v>4.3499999999999996</v>
      </c>
      <c r="B99" s="8">
        <f t="shared" si="7"/>
        <v>1.4701758451005926</v>
      </c>
      <c r="C99" s="8">
        <f t="shared" si="5"/>
        <v>2.4406142433512157</v>
      </c>
      <c r="D99" s="9">
        <f t="shared" si="6"/>
        <v>0.5690084942632978</v>
      </c>
      <c r="E99" s="9" t="str">
        <f t="shared" si="8"/>
        <v/>
      </c>
      <c r="F99" s="9" t="str">
        <f t="shared" si="9"/>
        <v/>
      </c>
    </row>
    <row r="100" spans="1:6" x14ac:dyDescent="0.25">
      <c r="A100" s="7">
        <v>4.4000000000000004</v>
      </c>
      <c r="B100" s="8">
        <f t="shared" si="7"/>
        <v>1.4816045409242156</v>
      </c>
      <c r="C100" s="8">
        <f t="shared" si="5"/>
        <v>2.4084239843002839</v>
      </c>
      <c r="D100" s="9">
        <f t="shared" si="6"/>
        <v>0.56466215663053754</v>
      </c>
      <c r="E100" s="9" t="str">
        <f t="shared" si="8"/>
        <v/>
      </c>
      <c r="F100" s="9" t="str">
        <f t="shared" si="9"/>
        <v/>
      </c>
    </row>
    <row r="101" spans="1:6" x14ac:dyDescent="0.25">
      <c r="A101" s="7">
        <v>4.45</v>
      </c>
      <c r="B101" s="8">
        <f t="shared" si="7"/>
        <v>1.4929040961781488</v>
      </c>
      <c r="C101" s="8">
        <f t="shared" si="5"/>
        <v>2.3653516617838219</v>
      </c>
      <c r="D101" s="9">
        <f t="shared" si="6"/>
        <v>0.55749191136000265</v>
      </c>
      <c r="E101" s="9" t="str">
        <f t="shared" si="8"/>
        <v/>
      </c>
      <c r="F101" s="9" t="str">
        <f t="shared" si="9"/>
        <v/>
      </c>
    </row>
    <row r="102" spans="1:6" x14ac:dyDescent="0.25">
      <c r="A102" s="7">
        <v>4.5</v>
      </c>
      <c r="B102" s="8">
        <f t="shared" si="7"/>
        <v>1.5040773967762742</v>
      </c>
      <c r="C102" s="8">
        <f t="shared" si="5"/>
        <v>2.3123708175024622</v>
      </c>
      <c r="D102" s="9">
        <f t="shared" si="6"/>
        <v>0.54760627228750847</v>
      </c>
      <c r="E102" s="9" t="str">
        <f t="shared" si="8"/>
        <v/>
      </c>
      <c r="F102" s="9" t="str">
        <f t="shared" si="9"/>
        <v/>
      </c>
    </row>
    <row r="103" spans="1:6" x14ac:dyDescent="0.25">
      <c r="A103" s="7">
        <v>4.55</v>
      </c>
      <c r="B103" s="8">
        <f t="shared" si="7"/>
        <v>1.5151272329628591</v>
      </c>
      <c r="C103" s="8">
        <f t="shared" si="5"/>
        <v>2.2505331017631294</v>
      </c>
      <c r="D103" s="9">
        <f t="shared" si="6"/>
        <v>0.53515330568526709</v>
      </c>
      <c r="E103" s="9" t="str">
        <f t="shared" si="8"/>
        <v/>
      </c>
      <c r="F103" s="9" t="str">
        <f t="shared" si="9"/>
        <v/>
      </c>
    </row>
    <row r="104" spans="1:6" x14ac:dyDescent="0.25">
      <c r="A104" s="7">
        <v>4.5999999999999996</v>
      </c>
      <c r="B104" s="8">
        <f t="shared" si="7"/>
        <v>1.5260563034950492</v>
      </c>
      <c r="C104" s="8">
        <f t="shared" si="5"/>
        <v>2.1809412442874776</v>
      </c>
      <c r="D104" s="9">
        <f t="shared" si="6"/>
        <v>0.52031694087128433</v>
      </c>
      <c r="E104" s="9" t="str">
        <f t="shared" si="8"/>
        <v/>
      </c>
      <c r="F104" s="9" t="str">
        <f t="shared" si="9"/>
        <v/>
      </c>
    </row>
    <row r="105" spans="1:6" x14ac:dyDescent="0.25">
      <c r="A105" s="7">
        <v>4.6500000000000004</v>
      </c>
      <c r="B105" s="8">
        <f t="shared" si="7"/>
        <v>1.536867219599265</v>
      </c>
      <c r="C105" s="8">
        <f t="shared" si="5"/>
        <v>2.1047235740576196</v>
      </c>
      <c r="D105" s="9">
        <f t="shared" si="6"/>
        <v>0.50331245222737875</v>
      </c>
      <c r="E105" s="9" t="str">
        <f t="shared" si="8"/>
        <v/>
      </c>
      <c r="F105" s="9" t="str">
        <f t="shared" si="9"/>
        <v/>
      </c>
    </row>
    <row r="106" spans="1:6" x14ac:dyDescent="0.25">
      <c r="A106" s="7">
        <v>4.7</v>
      </c>
      <c r="B106" s="8">
        <f t="shared" si="7"/>
        <v>1.547562508716013</v>
      </c>
      <c r="C106" s="8">
        <f t="shared" si="5"/>
        <v>2.0230106315870207</v>
      </c>
      <c r="D106" s="9">
        <f t="shared" si="6"/>
        <v>0.48438126765921896</v>
      </c>
      <c r="E106" s="9" t="str">
        <f t="shared" si="8"/>
        <v/>
      </c>
      <c r="F106" s="9" t="str">
        <f t="shared" si="9"/>
        <v/>
      </c>
    </row>
    <row r="107" spans="1:6" x14ac:dyDescent="0.25">
      <c r="A107" s="7">
        <v>4.75</v>
      </c>
      <c r="B107" s="8">
        <f t="shared" si="7"/>
        <v>1.5581446180465499</v>
      </c>
      <c r="C107" s="8">
        <f t="shared" si="5"/>
        <v>1.9369142745413093</v>
      </c>
      <c r="D107" s="9">
        <f t="shared" si="6"/>
        <v>0.46378527827698107</v>
      </c>
      <c r="E107" s="9" t="str">
        <f t="shared" si="8"/>
        <v/>
      </c>
      <c r="F107" s="9" t="str">
        <f t="shared" si="9"/>
        <v/>
      </c>
    </row>
    <row r="108" spans="1:6" x14ac:dyDescent="0.25">
      <c r="A108" s="7">
        <v>4.8</v>
      </c>
      <c r="B108" s="8">
        <f t="shared" si="7"/>
        <v>1.5686159179138452</v>
      </c>
      <c r="C108" s="8">
        <f t="shared" si="5"/>
        <v>1.8475095415303409</v>
      </c>
      <c r="D108" s="9">
        <f t="shared" si="6"/>
        <v>0.44180083627733097</v>
      </c>
      <c r="E108" s="9" t="str">
        <f t="shared" si="8"/>
        <v/>
      </c>
      <c r="F108" s="9" t="str">
        <f t="shared" si="9"/>
        <v/>
      </c>
    </row>
    <row r="109" spans="1:6" x14ac:dyDescent="0.25">
      <c r="A109" s="7">
        <v>4.8499999999999996</v>
      </c>
      <c r="B109" s="8">
        <f t="shared" si="7"/>
        <v>1.5789787049493917</v>
      </c>
      <c r="C109" s="8">
        <f t="shared" si="5"/>
        <v>1.7558194138026952</v>
      </c>
      <c r="D109" s="9">
        <f t="shared" si="6"/>
        <v>0.41871263234491513</v>
      </c>
      <c r="E109" s="9" t="str">
        <f t="shared" si="8"/>
        <v/>
      </c>
      <c r="F109" s="9" t="str">
        <f t="shared" si="9"/>
        <v/>
      </c>
    </row>
    <row r="110" spans="1:6" x14ac:dyDescent="0.25">
      <c r="A110" s="7">
        <v>4.9000000000000004</v>
      </c>
      <c r="B110" s="8">
        <f t="shared" si="7"/>
        <v>1.589235205116581</v>
      </c>
      <c r="C110" s="8">
        <f t="shared" si="5"/>
        <v>1.6628025038049943</v>
      </c>
      <c r="D110" s="9">
        <f t="shared" si="6"/>
        <v>0.39480764044540906</v>
      </c>
      <c r="E110" s="9" t="str">
        <f t="shared" si="8"/>
        <v/>
      </c>
      <c r="F110" s="9" t="str">
        <f t="shared" si="9"/>
        <v/>
      </c>
    </row>
    <row r="111" spans="1:6" x14ac:dyDescent="0.25">
      <c r="A111" s="7">
        <v>4.95</v>
      </c>
      <c r="B111" s="8">
        <f t="shared" si="7"/>
        <v>1.5993875765805989</v>
      </c>
      <c r="C111" s="8">
        <f t="shared" si="5"/>
        <v>1.569343605176555</v>
      </c>
      <c r="D111" s="9">
        <f t="shared" si="6"/>
        <v>0.37036930711720206</v>
      </c>
      <c r="E111" s="9" t="str">
        <f t="shared" si="8"/>
        <v/>
      </c>
      <c r="F111" s="9" t="str">
        <f t="shared" si="9"/>
        <v/>
      </c>
    </row>
    <row r="112" spans="1:6" x14ac:dyDescent="0.25">
      <c r="A112" s="7">
        <v>5</v>
      </c>
      <c r="B112" s="8">
        <f t="shared" si="7"/>
        <v>1.6094379124341003</v>
      </c>
      <c r="C112" s="8">
        <f t="shared" si="5"/>
        <v>1.476246961681563</v>
      </c>
      <c r="D112" s="9">
        <f t="shared" si="6"/>
        <v>0.34567214509305566</v>
      </c>
      <c r="E112" s="9" t="str">
        <f t="shared" si="8"/>
        <v/>
      </c>
      <c r="F112" s="9" t="str">
        <f t="shared" si="9"/>
        <v/>
      </c>
    </row>
    <row r="113" spans="1:6" x14ac:dyDescent="0.25">
      <c r="A113" s="7">
        <v>5.05</v>
      </c>
      <c r="B113" s="8">
        <f t="shared" si="7"/>
        <v>1.6193882432872684</v>
      </c>
      <c r="C113" s="8">
        <f t="shared" si="5"/>
        <v>1.3842320528466387</v>
      </c>
      <c r="D113" s="9">
        <f t="shared" si="6"/>
        <v>0.32097686838848816</v>
      </c>
      <c r="E113" s="9" t="str">
        <f t="shared" si="8"/>
        <v/>
      </c>
      <c r="F113" s="9" t="str">
        <f t="shared" si="9"/>
        <v/>
      </c>
    </row>
    <row r="114" spans="1:6" x14ac:dyDescent="0.25">
      <c r="A114" s="7">
        <v>5.0999999999999996</v>
      </c>
      <c r="B114" s="8">
        <f t="shared" si="7"/>
        <v>1.62924053973028</v>
      </c>
      <c r="C114" s="8">
        <f t="shared" si="5"/>
        <v>1.2939316509309182</v>
      </c>
      <c r="D114" s="9">
        <f t="shared" si="6"/>
        <v>0.2965261791825925</v>
      </c>
      <c r="E114" s="9" t="str">
        <f t="shared" si="8"/>
        <v/>
      </c>
      <c r="F114" s="9" t="str">
        <f t="shared" si="9"/>
        <v/>
      </c>
    </row>
    <row r="115" spans="1:6" x14ac:dyDescent="0.25">
      <c r="A115" s="7">
        <v>5.15</v>
      </c>
      <c r="B115" s="8">
        <f t="shared" si="7"/>
        <v>1.6389967146756448</v>
      </c>
      <c r="C115" s="8">
        <f t="shared" si="5"/>
        <v>1.2058918760036168</v>
      </c>
      <c r="D115" s="9">
        <f t="shared" si="6"/>
        <v>0.27254128732047778</v>
      </c>
      <c r="E115" s="9" t="str">
        <f t="shared" si="8"/>
        <v/>
      </c>
      <c r="F115" s="9" t="str">
        <f t="shared" si="9"/>
        <v/>
      </c>
    </row>
    <row r="116" spans="1:6" x14ac:dyDescent="0.25">
      <c r="A116" s="7">
        <v>5.2</v>
      </c>
      <c r="B116" s="8">
        <f t="shared" si="7"/>
        <v>1.6486586255873816</v>
      </c>
      <c r="C116" s="8">
        <f t="shared" si="5"/>
        <v>1.1205739616449852</v>
      </c>
      <c r="D116" s="9" t="str">
        <f t="shared" si="6"/>
        <v/>
      </c>
      <c r="E116" s="9">
        <f t="shared" si="8"/>
        <v>0.24921921255905524</v>
      </c>
      <c r="F116" s="9" t="str">
        <f t="shared" si="9"/>
        <v/>
      </c>
    </row>
    <row r="117" spans="1:6" x14ac:dyDescent="0.25">
      <c r="A117" s="7">
        <v>5.25</v>
      </c>
      <c r="B117" s="8">
        <f t="shared" si="7"/>
        <v>1.6582280766035324</v>
      </c>
      <c r="C117" s="8">
        <f t="shared" si="5"/>
        <v>1.0383574411917285</v>
      </c>
      <c r="D117" s="9" t="str">
        <f t="shared" si="6"/>
        <v/>
      </c>
      <c r="E117" s="9">
        <f t="shared" si="8"/>
        <v>0.22673088919539647</v>
      </c>
      <c r="F117" s="9" t="str">
        <f t="shared" si="9"/>
        <v/>
      </c>
    </row>
    <row r="118" spans="1:6" x14ac:dyDescent="0.25">
      <c r="A118" s="7">
        <v>5.3</v>
      </c>
      <c r="B118" s="8">
        <f t="shared" si="7"/>
        <v>1.6677068205580761</v>
      </c>
      <c r="C118" s="8">
        <f t="shared" si="5"/>
        <v>0.95954447148972277</v>
      </c>
      <c r="D118" s="9" t="str">
        <f t="shared" si="6"/>
        <v/>
      </c>
      <c r="E118" s="9">
        <f t="shared" si="8"/>
        <v>0.20522006378216714</v>
      </c>
      <c r="F118" s="9" t="str">
        <f t="shared" si="9"/>
        <v/>
      </c>
    </row>
    <row r="119" spans="1:6" x14ac:dyDescent="0.25">
      <c r="A119" s="7">
        <v>5.35</v>
      </c>
      <c r="B119" s="8">
        <f t="shared" si="7"/>
        <v>1.6770965609079151</v>
      </c>
      <c r="C119" s="8">
        <f t="shared" si="5"/>
        <v>0.88436502577863374</v>
      </c>
      <c r="D119" s="9" t="str">
        <f t="shared" si="6"/>
        <v/>
      </c>
      <c r="E119" s="9">
        <f t="shared" si="8"/>
        <v>0.18480295039464947</v>
      </c>
      <c r="F119" s="9" t="str">
        <f t="shared" si="9"/>
        <v/>
      </c>
    </row>
    <row r="120" spans="1:6" x14ac:dyDescent="0.25">
      <c r="A120" s="7">
        <v>5.3999999999999897</v>
      </c>
      <c r="B120" s="8">
        <f t="shared" si="7"/>
        <v>1.6863989535702268</v>
      </c>
      <c r="C120" s="8">
        <f t="shared" si="5"/>
        <v>0.8129827076952143</v>
      </c>
      <c r="D120" s="9" t="str">
        <f t="shared" si="6"/>
        <v/>
      </c>
      <c r="E120" s="9">
        <f t="shared" si="8"/>
        <v>0.16556858529233268</v>
      </c>
      <c r="F120" s="9" t="str">
        <f t="shared" si="9"/>
        <v/>
      </c>
    </row>
    <row r="121" spans="1:6" x14ac:dyDescent="0.25">
      <c r="A121" s="7">
        <v>5.4499999999999904</v>
      </c>
      <c r="B121" s="8">
        <f t="shared" si="7"/>
        <v>1.695615608675151</v>
      </c>
      <c r="C121" s="8">
        <f t="shared" si="5"/>
        <v>0.74550096268335442</v>
      </c>
      <c r="D121" s="9" t="str">
        <f t="shared" si="6"/>
        <v/>
      </c>
      <c r="E121" s="9">
        <f t="shared" si="8"/>
        <v>0.14757980448444868</v>
      </c>
      <c r="F121" s="9" t="str">
        <f t="shared" si="9"/>
        <v/>
      </c>
    </row>
    <row r="122" spans="1:6" x14ac:dyDescent="0.25">
      <c r="A122" s="7">
        <v>5.4999999999999902</v>
      </c>
      <c r="B122" s="8">
        <f t="shared" si="7"/>
        <v>1.7047480922384235</v>
      </c>
      <c r="C122" s="8">
        <f t="shared" si="5"/>
        <v>0.68196948977920524</v>
      </c>
      <c r="D122" s="9" t="str">
        <f t="shared" si="6"/>
        <v/>
      </c>
      <c r="E122" s="9" t="str">
        <f t="shared" si="8"/>
        <v/>
      </c>
      <c r="F122" s="9">
        <f t="shared" si="9"/>
        <v>0.13087475406535182</v>
      </c>
    </row>
    <row r="123" spans="1:6" x14ac:dyDescent="0.25">
      <c r="A123" s="7">
        <v>5.5499999999999901</v>
      </c>
      <c r="B123" s="8">
        <f t="shared" si="7"/>
        <v>1.7137979277583413</v>
      </c>
      <c r="C123" s="8">
        <f t="shared" si="5"/>
        <v>0.62239068445916712</v>
      </c>
      <c r="D123" s="9" t="str">
        <f t="shared" si="6"/>
        <v/>
      </c>
      <c r="E123" s="9" t="str">
        <f t="shared" si="8"/>
        <v/>
      </c>
      <c r="F123" s="9">
        <f t="shared" si="9"/>
        <v>0.11546883436981592</v>
      </c>
    </row>
    <row r="124" spans="1:6" x14ac:dyDescent="0.25">
      <c r="A124" s="7">
        <v>5.5999999999999899</v>
      </c>
      <c r="B124" s="8">
        <f t="shared" si="7"/>
        <v>1.7227665977411017</v>
      </c>
      <c r="C124" s="8">
        <f t="shared" si="5"/>
        <v>0.56672597089142496</v>
      </c>
      <c r="D124" s="9" t="str">
        <f t="shared" si="6"/>
        <v/>
      </c>
      <c r="E124" s="9" t="str">
        <f t="shared" si="8"/>
        <v/>
      </c>
      <c r="F124" s="9">
        <f t="shared" si="9"/>
        <v>0.10135697490255402</v>
      </c>
    </row>
    <row r="125" spans="1:6" x14ac:dyDescent="0.25">
      <c r="A125" s="7">
        <v>5.6499999999999897</v>
      </c>
      <c r="B125" s="8">
        <f t="shared" si="7"/>
        <v>1.7316555451583477</v>
      </c>
      <c r="C125" s="8">
        <f t="shared" si="5"/>
        <v>0.51490190863423835</v>
      </c>
      <c r="D125" s="9" t="str">
        <f t="shared" si="6"/>
        <v/>
      </c>
      <c r="E125" s="9" t="str">
        <f t="shared" si="8"/>
        <v/>
      </c>
      <c r="F125" s="9">
        <f t="shared" si="9"/>
        <v>8.85161372966701E-2</v>
      </c>
    </row>
    <row r="126" spans="1:6" x14ac:dyDescent="0.25">
      <c r="A126" s="7">
        <v>5.6999999999999904</v>
      </c>
      <c r="B126" s="8">
        <f t="shared" si="7"/>
        <v>1.7404661748405028</v>
      </c>
      <c r="C126" s="8">
        <f t="shared" si="5"/>
        <v>0.46681598390886297</v>
      </c>
      <c r="D126" s="9" t="str">
        <f t="shared" si="6"/>
        <v/>
      </c>
      <c r="E126" s="9" t="str">
        <f t="shared" si="8"/>
        <v/>
      </c>
      <c r="F126" s="9">
        <f t="shared" si="9"/>
        <v>7.6907947753831071E-2</v>
      </c>
    </row>
    <row r="127" spans="1:6" x14ac:dyDescent="0.25">
      <c r="A127" s="7">
        <v>5.7499999999999902</v>
      </c>
      <c r="B127" s="8">
        <f t="shared" si="7"/>
        <v>1.7491998548092573</v>
      </c>
      <c r="C127" s="8">
        <f t="shared" si="5"/>
        <v>0.42234201856578468</v>
      </c>
      <c r="D127" s="9" t="str">
        <f t="shared" si="6"/>
        <v/>
      </c>
      <c r="E127" s="9" t="str">
        <f t="shared" si="8"/>
        <v/>
      </c>
      <c r="F127" s="9">
        <f t="shared" si="9"/>
        <v>6.6481367885818918E-2</v>
      </c>
    </row>
    <row r="128" spans="1:6" x14ac:dyDescent="0.25">
      <c r="A128" s="7">
        <v>5.7999999999999901</v>
      </c>
      <c r="B128" s="8">
        <f t="shared" si="7"/>
        <v>1.7578579175523719</v>
      </c>
      <c r="C128" s="8">
        <f t="shared" si="5"/>
        <v>0.38133515045462008</v>
      </c>
      <c r="D128" s="9" t="str">
        <f t="shared" si="6"/>
        <v/>
      </c>
      <c r="E128" s="9" t="str">
        <f t="shared" si="8"/>
        <v/>
      </c>
      <c r="F128" s="9">
        <f t="shared" si="9"/>
        <v>5.7175322902118839E-2</v>
      </c>
    </row>
    <row r="129" spans="1:6" x14ac:dyDescent="0.25">
      <c r="A129" s="7">
        <v>5.8499999999999899</v>
      </c>
      <c r="B129" s="8">
        <f t="shared" si="7"/>
        <v>1.7664416612437635</v>
      </c>
      <c r="C129" s="8">
        <f t="shared" si="5"/>
        <v>0.34363635694044442</v>
      </c>
      <c r="D129" s="9" t="str">
        <f t="shared" si="6"/>
        <v/>
      </c>
      <c r="E129" s="9" t="str">
        <f t="shared" si="8"/>
        <v/>
      </c>
      <c r="F129" s="9">
        <f t="shared" si="9"/>
        <v>4.8921217925581913E-2</v>
      </c>
    </row>
    <row r="130" spans="1:6" x14ac:dyDescent="0.25">
      <c r="A130" s="7">
        <v>5.8999999999999897</v>
      </c>
      <c r="B130" s="8">
        <f t="shared" si="7"/>
        <v>1.774952350911672</v>
      </c>
      <c r="C130" s="8">
        <f t="shared" si="5"/>
        <v>0.3090765087414955</v>
      </c>
      <c r="D130" s="9" t="str">
        <f t="shared" si="6"/>
        <v/>
      </c>
      <c r="E130" s="9" t="str">
        <f t="shared" si="8"/>
        <v/>
      </c>
      <c r="F130" s="9">
        <f t="shared" si="9"/>
        <v>4.1645286130405641E-2</v>
      </c>
    </row>
    <row r="131" spans="1:6" x14ac:dyDescent="0.25">
      <c r="A131" s="7">
        <v>5.9499999999999904</v>
      </c>
      <c r="B131" s="8">
        <f t="shared" si="7"/>
        <v>1.7833912195575368</v>
      </c>
      <c r="C131" s="8">
        <f t="shared" si="5"/>
        <v>0.27747995414963483</v>
      </c>
      <c r="D131" s="9" t="str">
        <f t="shared" si="6"/>
        <v/>
      </c>
      <c r="E131" s="9" t="str">
        <f t="shared" si="8"/>
        <v/>
      </c>
      <c r="F131" s="9">
        <f t="shared" si="9"/>
        <v>3.5270725691713814E-2</v>
      </c>
    </row>
    <row r="132" spans="1:6" x14ac:dyDescent="0.25">
      <c r="A132" s="7">
        <v>5.9999999999999902</v>
      </c>
      <c r="B132" s="8">
        <f t="shared" si="7"/>
        <v>1.7917594692280534</v>
      </c>
      <c r="C132" s="8">
        <f t="shared" si="5"/>
        <v>0.24866764416220152</v>
      </c>
      <c r="D132" s="9" t="str">
        <f t="shared" si="6"/>
        <v/>
      </c>
      <c r="E132" s="9" t="str">
        <f t="shared" si="8"/>
        <v/>
      </c>
      <c r="F132" s="9">
        <f t="shared" si="9"/>
        <v>2.9719595597241952E-2</v>
      </c>
    </row>
    <row r="133" spans="1:6" x14ac:dyDescent="0.25">
      <c r="A133" s="7">
        <v>6.0499999999999901</v>
      </c>
      <c r="B133" s="8">
        <f t="shared" si="7"/>
        <v>1.8000582720427485</v>
      </c>
      <c r="C133" s="8">
        <f t="shared" si="5"/>
        <v>0.22245981728045047</v>
      </c>
      <c r="D133" s="9" t="str">
        <f t="shared" si="6"/>
        <v/>
      </c>
      <c r="E133" s="9" t="str">
        <f t="shared" si="8"/>
        <v/>
      </c>
      <c r="F133" s="9">
        <f t="shared" si="9"/>
        <v>2.4914452679406934E-2</v>
      </c>
    </row>
    <row r="134" spans="1:6" x14ac:dyDescent="0.25">
      <c r="A134" s="7">
        <v>6.0999999999999899</v>
      </c>
      <c r="B134" s="8">
        <f t="shared" si="7"/>
        <v>1.8082887711792639</v>
      </c>
      <c r="C134" s="8">
        <f t="shared" si="5"/>
        <v>0.19867826892849155</v>
      </c>
      <c r="D134" s="9" t="str">
        <f t="shared" si="6"/>
        <v/>
      </c>
      <c r="E134" s="9" t="str">
        <f t="shared" si="8"/>
        <v/>
      </c>
      <c r="F134" s="9">
        <f t="shared" si="9"/>
        <v>2.0779723370794676E-2</v>
      </c>
    </row>
    <row r="135" spans="1:6" x14ac:dyDescent="0.25">
      <c r="A135" s="7">
        <v>6.1499999999999897</v>
      </c>
      <c r="B135" s="8">
        <f t="shared" si="7"/>
        <v>1.8164520818184249</v>
      </c>
      <c r="C135" s="8">
        <f t="shared" si="5"/>
        <v>0.17714823484934306</v>
      </c>
      <c r="D135" s="9" t="str">
        <f t="shared" si="6"/>
        <v/>
      </c>
      <c r="E135" s="9" t="str">
        <f t="shared" si="8"/>
        <v/>
      </c>
      <c r="F135" s="9">
        <f t="shared" si="9"/>
        <v>1.7242813373376003E-2</v>
      </c>
    </row>
    <row r="136" spans="1:6" x14ac:dyDescent="0.25">
      <c r="A136" s="7">
        <v>6.1999999999999904</v>
      </c>
      <c r="B136" s="8">
        <f t="shared" si="7"/>
        <v>1.8245492920510442</v>
      </c>
      <c r="C136" s="8">
        <f t="shared" si="5"/>
        <v>0.15769992068036331</v>
      </c>
      <c r="D136" s="9" t="str">
        <f t="shared" si="6"/>
        <v/>
      </c>
      <c r="E136" s="9" t="str">
        <f t="shared" si="8"/>
        <v/>
      </c>
      <c r="F136" s="9">
        <f t="shared" si="9"/>
        <v>1.4234966480075642E-2</v>
      </c>
    </row>
    <row r="137" spans="1:6" x14ac:dyDescent="0.25">
      <c r="A137" s="7">
        <v>6.2499999999999902</v>
      </c>
      <c r="B137" s="8">
        <f t="shared" si="7"/>
        <v>1.8325814637483087</v>
      </c>
      <c r="C137" s="8">
        <f t="shared" si="5"/>
        <v>0.14016971143502235</v>
      </c>
      <c r="D137" s="9" t="str">
        <f t="shared" si="6"/>
        <v/>
      </c>
      <c r="E137" s="9" t="str">
        <f t="shared" si="8"/>
        <v/>
      </c>
      <c r="F137" s="9">
        <f t="shared" si="9"/>
        <v>1.1691890119962665E-2</v>
      </c>
    </row>
    <row r="138" spans="1:6" x14ac:dyDescent="0.25">
      <c r="A138" s="7">
        <v>6.2999999999999901</v>
      </c>
      <c r="B138" s="8">
        <f t="shared" si="7"/>
        <v>1.8405496333974853</v>
      </c>
      <c r="C138" s="8">
        <f t="shared" si="5"/>
        <v>0.12440109504784749</v>
      </c>
      <c r="D138" s="9" t="str">
        <f t="shared" si="6"/>
        <v/>
      </c>
      <c r="E138" s="9" t="str">
        <f t="shared" si="8"/>
        <v/>
      </c>
      <c r="F138" s="9">
        <f t="shared" si="9"/>
        <v>9.5541698306778576E-3</v>
      </c>
    </row>
    <row r="139" spans="1:6" x14ac:dyDescent="0.25">
      <c r="A139" s="7">
        <v>6.3499999999999899</v>
      </c>
      <c r="B139" s="8">
        <f t="shared" si="7"/>
        <v>1.8484548129045988</v>
      </c>
      <c r="C139" s="8">
        <f t="shared" si="5"/>
        <v>0.11024533368510094</v>
      </c>
      <c r="D139" s="9" t="str">
        <f t="shared" si="6"/>
        <v/>
      </c>
      <c r="E139" s="9" t="str">
        <f t="shared" si="8"/>
        <v/>
      </c>
      <c r="F139" s="9">
        <f t="shared" si="9"/>
        <v>7.7674978854082987E-3</v>
      </c>
    </row>
    <row r="140" spans="1:6" x14ac:dyDescent="0.25">
      <c r="A140" s="7">
        <v>6.3999999999999897</v>
      </c>
      <c r="B140" s="8">
        <f t="shared" si="7"/>
        <v>1.8562979903656245</v>
      </c>
      <c r="C140" s="8">
        <f t="shared" ref="C140:C203" si="10">1/(I$3*SQRT(2*PI()))*EXP(-(($B140-I$4)^2)/(2*I$3^2))</f>
        <v>9.7561915377315206E-2</v>
      </c>
      <c r="D140" s="9" t="str">
        <f t="shared" ref="D140:D203" si="11">IF(AND($A140&gt;$D$6,$A140&lt;$D$7),NORMDIST($A140,$G$4,$G$3,0),"")</f>
        <v/>
      </c>
      <c r="E140" s="9" t="str">
        <f t="shared" si="8"/>
        <v/>
      </c>
      <c r="F140" s="9">
        <f t="shared" si="9"/>
        <v>6.2827428672367408E-3</v>
      </c>
    </row>
    <row r="141" spans="1:6" x14ac:dyDescent="0.25">
      <c r="A141" s="7">
        <v>6.4499999999999904</v>
      </c>
      <c r="B141" s="8">
        <f t="shared" ref="B141:B204" si="12">LN(A141)</f>
        <v>1.8640801308076795</v>
      </c>
      <c r="C141" s="8">
        <f t="shared" si="10"/>
        <v>8.6218816862162886E-2</v>
      </c>
      <c r="D141" s="9" t="str">
        <f t="shared" si="11"/>
        <v/>
      </c>
      <c r="E141" s="9" t="str">
        <f t="shared" ref="E141:E204" si="13">IF(OR(AND($A141&lt;$D$6,$A141&gt;$D$8),AND($A141&gt;$D$7,$A141&lt;$D$9)),NORMDIST($A141,$G$4,$G$3,0),"")</f>
        <v/>
      </c>
      <c r="F141" s="9">
        <f t="shared" ref="F141:F204" si="14">IF(OR($A141&lt;$D$8,$A141&gt;$D$9),NORMDIST($A141,$G$4,$G$3,0),"")</f>
        <v>5.0558872826278016E-3</v>
      </c>
    </row>
    <row r="142" spans="1:6" x14ac:dyDescent="0.25">
      <c r="A142" s="7">
        <v>6.4999999999999902</v>
      </c>
      <c r="B142" s="8">
        <f t="shared" si="12"/>
        <v>1.87180217690159</v>
      </c>
      <c r="C142" s="8">
        <f t="shared" si="10"/>
        <v>7.6092606486842865E-2</v>
      </c>
      <c r="D142" s="9" t="str">
        <f t="shared" si="11"/>
        <v/>
      </c>
      <c r="E142" s="9" t="str">
        <f t="shared" si="13"/>
        <v/>
      </c>
      <c r="F142" s="9">
        <f t="shared" si="14"/>
        <v>4.0478595539264446E-3</v>
      </c>
    </row>
    <row r="143" spans="1:6" x14ac:dyDescent="0.25">
      <c r="A143" s="7">
        <v>6.5499999999999901</v>
      </c>
      <c r="B143" s="8">
        <f t="shared" si="12"/>
        <v>1.879465049647159</v>
      </c>
      <c r="C143" s="8">
        <f t="shared" si="10"/>
        <v>6.7068413735975968E-2</v>
      </c>
      <c r="D143" s="9" t="str">
        <f t="shared" si="11"/>
        <v/>
      </c>
      <c r="E143" s="9" t="str">
        <f t="shared" si="13"/>
        <v/>
      </c>
      <c r="F143" s="9">
        <f t="shared" si="14"/>
        <v>3.2242851527343633E-3</v>
      </c>
    </row>
    <row r="144" spans="1:6" x14ac:dyDescent="0.25">
      <c r="A144" s="7">
        <v>6.5999999999999899</v>
      </c>
      <c r="B144" s="8">
        <f t="shared" si="12"/>
        <v>1.8870696490323784</v>
      </c>
      <c r="C144" s="8">
        <f t="shared" si="10"/>
        <v>5.9039789531289744E-2</v>
      </c>
      <c r="D144" s="9" t="str">
        <f t="shared" si="11"/>
        <v/>
      </c>
      <c r="E144" s="9" t="str">
        <f t="shared" si="13"/>
        <v/>
      </c>
      <c r="F144" s="9">
        <f t="shared" si="14"/>
        <v>2.555179452558471E-3</v>
      </c>
    </row>
    <row r="145" spans="1:6" x14ac:dyDescent="0.25">
      <c r="A145" s="7">
        <v>6.6499999999999897</v>
      </c>
      <c r="B145" s="8">
        <f t="shared" si="12"/>
        <v>1.8946168546677613</v>
      </c>
      <c r="C145" s="8">
        <f t="shared" si="10"/>
        <v>5.1908478980970472E-2</v>
      </c>
      <c r="D145" s="9" t="str">
        <f t="shared" si="11"/>
        <v/>
      </c>
      <c r="E145" s="9" t="str">
        <f t="shared" si="13"/>
        <v/>
      </c>
      <c r="F145" s="9">
        <f t="shared" si="14"/>
        <v>2.0146022964842906E-3</v>
      </c>
    </row>
    <row r="146" spans="1:6" x14ac:dyDescent="0.25">
      <c r="A146" s="7">
        <v>6.6999999999999904</v>
      </c>
      <c r="B146" s="8">
        <f t="shared" si="12"/>
        <v>1.9021075263969189</v>
      </c>
      <c r="C146" s="8">
        <f t="shared" si="10"/>
        <v>4.5584125809758451E-2</v>
      </c>
      <c r="D146" s="9" t="str">
        <f t="shared" si="11"/>
        <v/>
      </c>
      <c r="E146" s="9" t="str">
        <f t="shared" si="13"/>
        <v/>
      </c>
      <c r="F146" s="9">
        <f t="shared" si="14"/>
        <v>1.5802914781681951E-3</v>
      </c>
    </row>
    <row r="147" spans="1:6" x14ac:dyDescent="0.25">
      <c r="A147" s="7">
        <v>6.7499999999999902</v>
      </c>
      <c r="B147" s="8">
        <f t="shared" si="12"/>
        <v>1.909542504884437</v>
      </c>
      <c r="C147" s="8">
        <f t="shared" si="10"/>
        <v>3.9983925330176036E-2</v>
      </c>
      <c r="D147" s="9" t="str">
        <f t="shared" si="11"/>
        <v/>
      </c>
      <c r="E147" s="9" t="str">
        <f t="shared" si="13"/>
        <v/>
      </c>
      <c r="F147" s="9">
        <f t="shared" si="14"/>
        <v>1.2332894796609753E-3</v>
      </c>
    </row>
    <row r="148" spans="1:6" x14ac:dyDescent="0.25">
      <c r="A148" s="7">
        <v>6.7999999999999901</v>
      </c>
      <c r="B148" s="8">
        <f t="shared" si="12"/>
        <v>1.9169226121820595</v>
      </c>
      <c r="C148" s="8">
        <f t="shared" si="10"/>
        <v>3.5032240561321648E-2</v>
      </c>
      <c r="D148" s="9" t="str">
        <f t="shared" si="11"/>
        <v/>
      </c>
      <c r="E148" s="9" t="str">
        <f t="shared" si="13"/>
        <v/>
      </c>
      <c r="F148" s="9">
        <f t="shared" si="14"/>
        <v>9.5757502564474404E-4</v>
      </c>
    </row>
    <row r="149" spans="1:6" x14ac:dyDescent="0.25">
      <c r="A149" s="7">
        <v>6.8499999999999899</v>
      </c>
      <c r="B149" s="8">
        <f t="shared" si="12"/>
        <v>1.9242486522741324</v>
      </c>
      <c r="C149" s="8">
        <f t="shared" si="10"/>
        <v>3.0660193993223513E-2</v>
      </c>
      <c r="D149" s="9" t="str">
        <f t="shared" si="11"/>
        <v/>
      </c>
      <c r="E149" s="9" t="str">
        <f t="shared" si="13"/>
        <v/>
      </c>
      <c r="F149" s="9">
        <f t="shared" si="14"/>
        <v>7.3970839905613932E-4</v>
      </c>
    </row>
    <row r="150" spans="1:6" x14ac:dyDescent="0.25">
      <c r="A150" s="7">
        <v>6.8999999999999897</v>
      </c>
      <c r="B150" s="8">
        <f t="shared" si="12"/>
        <v>1.9315214116032122</v>
      </c>
      <c r="C150" s="8">
        <f t="shared" si="10"/>
        <v>2.6805245550520919E-2</v>
      </c>
      <c r="D150" s="9" t="str">
        <f t="shared" si="11"/>
        <v/>
      </c>
      <c r="E150" s="9" t="str">
        <f t="shared" si="13"/>
        <v/>
      </c>
      <c r="F150" s="9">
        <f t="shared" si="14"/>
        <v>5.6849708785798624E-4</v>
      </c>
    </row>
    <row r="151" spans="1:6" x14ac:dyDescent="0.25">
      <c r="A151" s="7">
        <v>6.9499999999999904</v>
      </c>
      <c r="B151" s="8">
        <f t="shared" si="12"/>
        <v>1.9387416595766993</v>
      </c>
      <c r="C151" s="8">
        <f t="shared" si="10"/>
        <v>2.3410765539646952E-2</v>
      </c>
      <c r="D151" s="9" t="str">
        <f t="shared" si="11"/>
        <v/>
      </c>
      <c r="E151" s="9" t="str">
        <f t="shared" si="13"/>
        <v/>
      </c>
      <c r="F151" s="9">
        <f t="shared" si="14"/>
        <v>4.3468624116207934E-4</v>
      </c>
    </row>
    <row r="152" spans="1:6" x14ac:dyDescent="0.25">
      <c r="A152" s="7">
        <v>6.9999999999999902</v>
      </c>
      <c r="B152" s="8">
        <f t="shared" si="12"/>
        <v>1.9459101490553119</v>
      </c>
      <c r="C152" s="8">
        <f t="shared" si="10"/>
        <v>2.0425609772419067E-2</v>
      </c>
      <c r="D152" s="9" t="str">
        <f t="shared" si="11"/>
        <v/>
      </c>
      <c r="E152" s="9" t="str">
        <f t="shared" si="13"/>
        <v/>
      </c>
      <c r="F152" s="9">
        <f t="shared" si="14"/>
        <v>3.3067662683458426E-4</v>
      </c>
    </row>
    <row r="153" spans="1:6" x14ac:dyDescent="0.25">
      <c r="A153" s="7">
        <v>7.0499999999999901</v>
      </c>
      <c r="B153" s="8">
        <f t="shared" si="12"/>
        <v>1.9530276168241758</v>
      </c>
      <c r="C153" s="8">
        <f t="shared" si="10"/>
        <v>1.7803702644399056E-2</v>
      </c>
      <c r="D153" s="9" t="str">
        <f t="shared" si="11"/>
        <v/>
      </c>
      <c r="E153" s="9" t="str">
        <f t="shared" si="13"/>
        <v/>
      </c>
      <c r="F153" s="9">
        <f t="shared" si="14"/>
        <v>2.5027130542467984E-4</v>
      </c>
    </row>
    <row r="154" spans="1:6" x14ac:dyDescent="0.25">
      <c r="A154" s="7">
        <v>7.0999999999999899</v>
      </c>
      <c r="B154" s="8">
        <f t="shared" si="12"/>
        <v>1.9600947840472682</v>
      </c>
      <c r="C154" s="8">
        <f t="shared" si="10"/>
        <v>1.550363270291962E-2</v>
      </c>
      <c r="D154" s="9" t="str">
        <f t="shared" si="11"/>
        <v/>
      </c>
      <c r="E154" s="9" t="str">
        <f t="shared" si="13"/>
        <v/>
      </c>
      <c r="F154" s="9">
        <f t="shared" si="14"/>
        <v>1.8845105549716149E-4</v>
      </c>
    </row>
    <row r="155" spans="1:6" x14ac:dyDescent="0.25">
      <c r="A155" s="7">
        <v>7.1499999999999897</v>
      </c>
      <c r="B155" s="8">
        <f t="shared" si="12"/>
        <v>1.9671123567059148</v>
      </c>
      <c r="C155" s="8">
        <f t="shared" si="10"/>
        <v>1.3488264158662043E-2</v>
      </c>
      <c r="D155" s="9" t="str">
        <f t="shared" si="11"/>
        <v/>
      </c>
      <c r="E155" s="9" t="str">
        <f t="shared" si="13"/>
        <v/>
      </c>
      <c r="F155" s="9">
        <f t="shared" si="14"/>
        <v>1.4117768130459787E-4</v>
      </c>
    </row>
    <row r="156" spans="1:6" x14ac:dyDescent="0.25">
      <c r="A156" s="7">
        <v>7.1999999999999904</v>
      </c>
      <c r="B156" s="8">
        <f t="shared" si="12"/>
        <v>1.9740810260220083</v>
      </c>
      <c r="C156" s="8">
        <f t="shared" si="10"/>
        <v>1.1724366865423028E-2</v>
      </c>
      <c r="D156" s="9" t="str">
        <f t="shared" si="11"/>
        <v/>
      </c>
      <c r="E156" s="9" t="str">
        <f t="shared" si="13"/>
        <v/>
      </c>
      <c r="F156" s="9">
        <f t="shared" si="14"/>
        <v>1.0522367617429857E-4</v>
      </c>
    </row>
    <row r="157" spans="1:6" x14ac:dyDescent="0.25">
      <c r="A157" s="7">
        <v>7.2499999999999902</v>
      </c>
      <c r="B157" s="8">
        <f t="shared" si="12"/>
        <v>1.981001468866582</v>
      </c>
      <c r="C157" s="8">
        <f t="shared" si="10"/>
        <v>1.0182266503230194E-2</v>
      </c>
      <c r="D157" s="9" t="str">
        <f t="shared" si="11"/>
        <v/>
      </c>
      <c r="E157" s="9" t="str">
        <f t="shared" si="13"/>
        <v/>
      </c>
      <c r="F157" s="9">
        <f t="shared" si="14"/>
        <v>7.8026270963253694E-5</v>
      </c>
    </row>
    <row r="158" spans="1:6" x14ac:dyDescent="0.25">
      <c r="A158" s="7">
        <v>7.2999999999999901</v>
      </c>
      <c r="B158" s="8">
        <f t="shared" si="12"/>
        <v>1.9878743481543442</v>
      </c>
      <c r="C158" s="8">
        <f t="shared" si="10"/>
        <v>8.8355160375605223E-3</v>
      </c>
      <c r="D158" s="9" t="str">
        <f t="shared" si="11"/>
        <v/>
      </c>
      <c r="E158" s="9" t="str">
        <f t="shared" si="13"/>
        <v/>
      </c>
      <c r="F158" s="9">
        <f t="shared" si="14"/>
        <v>5.7563631962078572E-5</v>
      </c>
    </row>
    <row r="159" spans="1:6" x14ac:dyDescent="0.25">
      <c r="A159" s="7">
        <v>7.3499999999999899</v>
      </c>
      <c r="B159" s="8">
        <f t="shared" si="12"/>
        <v>1.9947003132247438</v>
      </c>
      <c r="C159" s="8">
        <f t="shared" si="10"/>
        <v>7.6605889791891337E-3</v>
      </c>
      <c r="D159" s="9" t="str">
        <f t="shared" si="11"/>
        <v/>
      </c>
      <c r="E159" s="9" t="str">
        <f t="shared" si="13"/>
        <v/>
      </c>
      <c r="F159" s="9">
        <f t="shared" si="14"/>
        <v>4.225085280332924E-5</v>
      </c>
    </row>
    <row r="160" spans="1:6" x14ac:dyDescent="0.25">
      <c r="A160" s="7">
        <v>7.3999999999999897</v>
      </c>
      <c r="B160" s="8">
        <f t="shared" si="12"/>
        <v>2.0014800002101225</v>
      </c>
      <c r="C160" s="8">
        <f t="shared" si="10"/>
        <v>6.6365945224190577E-3</v>
      </c>
      <c r="D160" s="9" t="str">
        <f t="shared" si="11"/>
        <v/>
      </c>
      <c r="E160" s="9" t="str">
        <f t="shared" si="13"/>
        <v/>
      </c>
      <c r="F160" s="9">
        <f t="shared" si="14"/>
        <v>3.0853378429672348E-5</v>
      </c>
    </row>
    <row r="161" spans="1:6" x14ac:dyDescent="0.25">
      <c r="A161" s="7">
        <v>7.4499999999999904</v>
      </c>
      <c r="B161" s="8">
        <f t="shared" si="12"/>
        <v>2.008214032391467</v>
      </c>
      <c r="C161" s="8">
        <f t="shared" si="10"/>
        <v>5.7450142818597089E-3</v>
      </c>
      <c r="D161" s="9" t="str">
        <f t="shared" si="11"/>
        <v/>
      </c>
      <c r="E161" s="9" t="str">
        <f t="shared" si="13"/>
        <v/>
      </c>
      <c r="F161" s="9">
        <f t="shared" si="14"/>
        <v>2.2415577279135293E-5</v>
      </c>
    </row>
    <row r="162" spans="1:6" x14ac:dyDescent="0.25">
      <c r="A162" s="7">
        <v>7.4999999999999902</v>
      </c>
      <c r="B162" s="8">
        <f t="shared" si="12"/>
        <v>2.0149030205422633</v>
      </c>
      <c r="C162" s="8">
        <f t="shared" si="10"/>
        <v>4.9694600679270886E-3</v>
      </c>
      <c r="D162" s="9" t="str">
        <f t="shared" si="11"/>
        <v/>
      </c>
      <c r="E162" s="9" t="str">
        <f t="shared" si="13"/>
        <v/>
      </c>
      <c r="F162" s="9">
        <f t="shared" si="14"/>
        <v>1.6202315514144672E-5</v>
      </c>
    </row>
    <row r="163" spans="1:6" x14ac:dyDescent="0.25">
      <c r="A163" s="7">
        <v>7.5499999999999901</v>
      </c>
      <c r="B163" s="8">
        <f t="shared" si="12"/>
        <v>2.0215475632609321</v>
      </c>
      <c r="C163" s="8">
        <f t="shared" si="10"/>
        <v>4.2954519280418062E-3</v>
      </c>
      <c r="D163" s="9" t="str">
        <f t="shared" si="11"/>
        <v/>
      </c>
      <c r="E163" s="9" t="str">
        <f t="shared" si="13"/>
        <v/>
      </c>
      <c r="F163" s="9">
        <f t="shared" si="14"/>
        <v>1.1651563261918009E-5</v>
      </c>
    </row>
    <row r="164" spans="1:6" x14ac:dyDescent="0.25">
      <c r="A164" s="7">
        <v>7.5999999999999899</v>
      </c>
      <c r="B164" s="8">
        <f t="shared" si="12"/>
        <v>2.0281482472922843</v>
      </c>
      <c r="C164" s="8">
        <f t="shared" si="10"/>
        <v>3.7102155241951914E-3</v>
      </c>
      <c r="D164" s="9" t="str">
        <f t="shared" si="11"/>
        <v/>
      </c>
      <c r="E164" s="9" t="str">
        <f t="shared" si="13"/>
        <v/>
      </c>
      <c r="F164" s="9">
        <f t="shared" si="14"/>
        <v>8.336260263700678E-6</v>
      </c>
    </row>
    <row r="165" spans="1:6" x14ac:dyDescent="0.25">
      <c r="A165" s="7">
        <v>7.6499999999999897</v>
      </c>
      <c r="B165" s="8">
        <f t="shared" si="12"/>
        <v>2.0347056478384431</v>
      </c>
      <c r="C165" s="8">
        <f t="shared" si="10"/>
        <v>3.2024978091491877E-3</v>
      </c>
      <c r="D165" s="9" t="str">
        <f t="shared" si="11"/>
        <v/>
      </c>
      <c r="E165" s="9" t="str">
        <f t="shared" si="13"/>
        <v/>
      </c>
      <c r="F165" s="9">
        <f t="shared" si="14"/>
        <v>5.9338735591530127E-6</v>
      </c>
    </row>
    <row r="166" spans="1:6" x14ac:dyDescent="0.25">
      <c r="A166" s="7">
        <v>7.6999999999999904</v>
      </c>
      <c r="B166" s="8">
        <f t="shared" si="12"/>
        <v>2.0412203288596369</v>
      </c>
      <c r="C166" s="8">
        <f t="shared" si="10"/>
        <v>2.7623998949955655E-3</v>
      </c>
      <c r="D166" s="9" t="str">
        <f t="shared" si="11"/>
        <v/>
      </c>
      <c r="E166" s="9" t="str">
        <f t="shared" si="13"/>
        <v/>
      </c>
      <c r="F166" s="9">
        <f t="shared" si="14"/>
        <v>4.2022827073409549E-6</v>
      </c>
    </row>
    <row r="167" spans="1:6" x14ac:dyDescent="0.25">
      <c r="A167" s="7">
        <v>7.7499999999999902</v>
      </c>
      <c r="B167" s="8">
        <f t="shared" si="12"/>
        <v>2.0476928433652541</v>
      </c>
      <c r="C167" s="8">
        <f t="shared" si="10"/>
        <v>2.3812259719786458E-3</v>
      </c>
      <c r="D167" s="9" t="str">
        <f t="shared" si="11"/>
        <v/>
      </c>
      <c r="E167" s="9" t="str">
        <f t="shared" si="13"/>
        <v/>
      </c>
      <c r="F167" s="9">
        <f t="shared" si="14"/>
        <v>2.9608213205778937E-6</v>
      </c>
    </row>
    <row r="168" spans="1:6" x14ac:dyDescent="0.25">
      <c r="A168" s="7">
        <v>7.7999999999999901</v>
      </c>
      <c r="B168" s="8">
        <f t="shared" si="12"/>
        <v>2.0541237336955449</v>
      </c>
      <c r="C168" s="8">
        <f t="shared" si="10"/>
        <v>2.0513471261242211E-3</v>
      </c>
      <c r="D168" s="9" t="str">
        <f t="shared" si="11"/>
        <v/>
      </c>
      <c r="E168" s="9" t="str">
        <f t="shared" si="13"/>
        <v/>
      </c>
      <c r="F168" s="9">
        <f t="shared" si="14"/>
        <v>2.0754825578530795E-6</v>
      </c>
    </row>
    <row r="169" spans="1:6" x14ac:dyDescent="0.25">
      <c r="A169" s="7">
        <v>7.8499999999999899</v>
      </c>
      <c r="B169" s="8">
        <f t="shared" si="12"/>
        <v>2.060513531794316</v>
      </c>
      <c r="C169" s="8">
        <f t="shared" si="10"/>
        <v>1.766078915875627E-3</v>
      </c>
      <c r="D169" s="9" t="str">
        <f t="shared" si="11"/>
        <v/>
      </c>
      <c r="E169" s="9" t="str">
        <f t="shared" si="13"/>
        <v/>
      </c>
      <c r="F169" s="9">
        <f t="shared" si="14"/>
        <v>1.4474578694203366E-6</v>
      </c>
    </row>
    <row r="170" spans="1:6" x14ac:dyDescent="0.25">
      <c r="A170" s="7">
        <v>7.8999999999999897</v>
      </c>
      <c r="B170" s="8">
        <f t="shared" si="12"/>
        <v>2.0668627594729747</v>
      </c>
      <c r="C170" s="8">
        <f t="shared" si="10"/>
        <v>1.519571595928834E-3</v>
      </c>
      <c r="D170" s="9" t="str">
        <f t="shared" si="11"/>
        <v/>
      </c>
      <c r="E170" s="9" t="str">
        <f t="shared" si="13"/>
        <v/>
      </c>
      <c r="F170" s="9">
        <f t="shared" si="14"/>
        <v>1.0043214325119519E-6</v>
      </c>
    </row>
    <row r="171" spans="1:6" x14ac:dyDescent="0.25">
      <c r="A171" s="7">
        <v>7.9499999999999904</v>
      </c>
      <c r="B171" s="8">
        <f t="shared" si="12"/>
        <v>2.0731719286662393</v>
      </c>
      <c r="C171" s="8">
        <f t="shared" si="10"/>
        <v>1.3067119167998844E-3</v>
      </c>
      <c r="D171" s="9" t="str">
        <f t="shared" si="11"/>
        <v/>
      </c>
      <c r="E171" s="9" t="str">
        <f t="shared" si="13"/>
        <v/>
      </c>
      <c r="F171" s="9">
        <f t="shared" si="14"/>
        <v>6.9329726190595448E-7</v>
      </c>
    </row>
    <row r="172" spans="1:6" x14ac:dyDescent="0.25">
      <c r="A172" s="7">
        <v>7.9999999999999902</v>
      </c>
      <c r="B172" s="8">
        <f t="shared" si="12"/>
        <v>2.0794415416798349</v>
      </c>
      <c r="C172" s="8">
        <f t="shared" si="10"/>
        <v>1.1230354779826091E-3</v>
      </c>
      <c r="D172" s="9" t="str">
        <f t="shared" si="11"/>
        <v/>
      </c>
      <c r="E172" s="9" t="str">
        <f t="shared" si="13"/>
        <v/>
      </c>
      <c r="F172" s="9">
        <f t="shared" si="14"/>
        <v>4.7615263768977262E-7</v>
      </c>
    </row>
    <row r="173" spans="1:6" x14ac:dyDescent="0.25">
      <c r="A173" s="7">
        <v>8.0499999999999901</v>
      </c>
      <c r="B173" s="8">
        <f t="shared" si="12"/>
        <v>2.0856720914304709</v>
      </c>
      <c r="C173" s="8">
        <f t="shared" si="10"/>
        <v>9.646486680632019E-4</v>
      </c>
      <c r="D173" s="9" t="str">
        <f t="shared" si="11"/>
        <v/>
      </c>
      <c r="E173" s="9" t="str">
        <f t="shared" si="13"/>
        <v/>
      </c>
      <c r="F173" s="9">
        <f t="shared" si="14"/>
        <v>3.2535153434758684E-7</v>
      </c>
    </row>
    <row r="174" spans="1:6" x14ac:dyDescent="0.25">
      <c r="A174" s="7">
        <v>8.0999999999999908</v>
      </c>
      <c r="B174" s="8">
        <f t="shared" si="12"/>
        <v>2.0918640616783919</v>
      </c>
      <c r="C174" s="8">
        <f t="shared" si="10"/>
        <v>8.2815928453961309E-4</v>
      </c>
      <c r="D174" s="9" t="str">
        <f t="shared" si="11"/>
        <v/>
      </c>
      <c r="E174" s="9" t="str">
        <f t="shared" si="13"/>
        <v/>
      </c>
      <c r="F174" s="9">
        <f t="shared" si="14"/>
        <v>2.2117675353471393E-7</v>
      </c>
    </row>
    <row r="175" spans="1:6" x14ac:dyDescent="0.25">
      <c r="A175" s="7">
        <v>8.1499999999999897</v>
      </c>
      <c r="B175" s="8">
        <f t="shared" si="12"/>
        <v>2.0980179272527701</v>
      </c>
      <c r="C175" s="8">
        <f t="shared" si="10"/>
        <v>7.1061498747199299E-4</v>
      </c>
      <c r="D175" s="9" t="str">
        <f t="shared" si="11"/>
        <v/>
      </c>
      <c r="E175" s="9" t="str">
        <f t="shared" si="13"/>
        <v/>
      </c>
      <c r="F175" s="9">
        <f t="shared" si="14"/>
        <v>1.4959120284523766E-7</v>
      </c>
    </row>
    <row r="176" spans="1:6" x14ac:dyDescent="0.25">
      <c r="A176" s="7">
        <v>8.1999999999999797</v>
      </c>
      <c r="B176" s="8">
        <f t="shared" si="12"/>
        <v>2.1041341542702048</v>
      </c>
      <c r="C176" s="8">
        <f t="shared" si="10"/>
        <v>6.0944880296248108E-4</v>
      </c>
      <c r="D176" s="9" t="str">
        <f t="shared" si="11"/>
        <v/>
      </c>
      <c r="E176" s="9" t="str">
        <f t="shared" si="13"/>
        <v/>
      </c>
      <c r="F176" s="9">
        <f t="shared" si="14"/>
        <v>1.0065899377309253E-7</v>
      </c>
    </row>
    <row r="177" spans="1:6" x14ac:dyDescent="0.25">
      <c r="A177" s="7">
        <v>8.2499999999999805</v>
      </c>
      <c r="B177" s="8">
        <f t="shared" si="12"/>
        <v>2.1102132003465872</v>
      </c>
      <c r="C177" s="8">
        <f t="shared" si="10"/>
        <v>5.2243095364781225E-4</v>
      </c>
      <c r="D177" s="9" t="str">
        <f t="shared" si="11"/>
        <v/>
      </c>
      <c r="E177" s="9" t="str">
        <f t="shared" si="13"/>
        <v/>
      </c>
      <c r="F177" s="9">
        <f t="shared" si="14"/>
        <v>6.7387457407053803E-8</v>
      </c>
    </row>
    <row r="178" spans="1:6" x14ac:dyDescent="0.25">
      <c r="A178" s="7">
        <v>8.2999999999999794</v>
      </c>
      <c r="B178" s="8">
        <f t="shared" si="12"/>
        <v>2.1162555148025497</v>
      </c>
      <c r="C178" s="8">
        <f t="shared" si="10"/>
        <v>4.4762635298015651E-4</v>
      </c>
      <c r="D178" s="9" t="str">
        <f t="shared" si="11"/>
        <v/>
      </c>
      <c r="E178" s="9" t="str">
        <f t="shared" si="13"/>
        <v/>
      </c>
      <c r="F178" s="9">
        <f t="shared" si="14"/>
        <v>4.4883375516952615E-8</v>
      </c>
    </row>
    <row r="179" spans="1:6" x14ac:dyDescent="0.25">
      <c r="A179" s="7">
        <v>8.3499999999999801</v>
      </c>
      <c r="B179" s="8">
        <f t="shared" si="12"/>
        <v>2.1222615388627619</v>
      </c>
      <c r="C179" s="8">
        <f t="shared" si="10"/>
        <v>3.833571573912705E-4</v>
      </c>
      <c r="D179" s="9" t="str">
        <f t="shared" si="11"/>
        <v/>
      </c>
      <c r="E179" s="9" t="str">
        <f t="shared" si="13"/>
        <v/>
      </c>
      <c r="F179" s="9">
        <f t="shared" si="14"/>
        <v>2.9742119024865923E-8</v>
      </c>
    </row>
    <row r="180" spans="1:6" x14ac:dyDescent="0.25">
      <c r="A180" s="7">
        <v>8.3999999999999808</v>
      </c>
      <c r="B180" s="8">
        <f t="shared" si="12"/>
        <v>2.1282317058492657</v>
      </c>
      <c r="C180" s="8">
        <f t="shared" si="10"/>
        <v>3.2816982500125211E-4</v>
      </c>
      <c r="D180" s="9" t="str">
        <f t="shared" si="11"/>
        <v/>
      </c>
      <c r="E180" s="9" t="str">
        <f t="shared" si="13"/>
        <v/>
      </c>
      <c r="F180" s="9">
        <f t="shared" si="14"/>
        <v>1.9608223957672967E-8</v>
      </c>
    </row>
    <row r="181" spans="1:6" x14ac:dyDescent="0.25">
      <c r="A181" s="7">
        <v>8.4499999999999797</v>
      </c>
      <c r="B181" s="8">
        <f t="shared" si="12"/>
        <v>2.13416644136908</v>
      </c>
      <c r="C181" s="8">
        <f t="shared" si="10"/>
        <v>2.8080618101611766E-4</v>
      </c>
      <c r="D181" s="9" t="str">
        <f t="shared" si="11"/>
        <v/>
      </c>
      <c r="E181" s="9" t="str">
        <f t="shared" si="13"/>
        <v/>
      </c>
      <c r="F181" s="9">
        <f t="shared" si="14"/>
        <v>1.2861291013971877E-8</v>
      </c>
    </row>
    <row r="182" spans="1:6" x14ac:dyDescent="0.25">
      <c r="A182" s="7">
        <v>8.4999999999999805</v>
      </c>
      <c r="B182" s="8">
        <f t="shared" si="12"/>
        <v>2.1400661634962685</v>
      </c>
      <c r="C182" s="8">
        <f t="shared" si="10"/>
        <v>2.401780381639578E-4</v>
      </c>
      <c r="D182" s="9" t="str">
        <f t="shared" si="11"/>
        <v/>
      </c>
      <c r="E182" s="9" t="str">
        <f t="shared" si="13"/>
        <v/>
      </c>
      <c r="F182" s="9">
        <f t="shared" si="14"/>
        <v>8.3928763914688212E-9</v>
      </c>
    </row>
    <row r="183" spans="1:6" x14ac:dyDescent="0.25">
      <c r="A183" s="7">
        <v>8.5499999999999794</v>
      </c>
      <c r="B183" s="8">
        <f t="shared" si="12"/>
        <v>2.1459312829486663</v>
      </c>
      <c r="C183" s="8">
        <f t="shared" si="10"/>
        <v>2.0534496535242958E-4</v>
      </c>
      <c r="D183" s="9" t="str">
        <f t="shared" si="11"/>
        <v/>
      </c>
      <c r="E183" s="9" t="str">
        <f t="shared" si="13"/>
        <v/>
      </c>
      <c r="F183" s="9">
        <f t="shared" si="14"/>
        <v>5.4490029619916355E-9</v>
      </c>
    </row>
    <row r="184" spans="1:6" x14ac:dyDescent="0.25">
      <c r="A184" s="7">
        <v>8.5999999999999801</v>
      </c>
      <c r="B184" s="8">
        <f t="shared" si="12"/>
        <v>2.1517622032594597</v>
      </c>
      <c r="C184" s="8">
        <f t="shared" si="10"/>
        <v>1.7549483918037354E-4</v>
      </c>
      <c r="D184" s="9" t="str">
        <f t="shared" si="11"/>
        <v/>
      </c>
      <c r="E184" s="9" t="str">
        <f t="shared" si="13"/>
        <v/>
      </c>
      <c r="F184" s="9">
        <f t="shared" si="14"/>
        <v>3.5196802906377031E-9</v>
      </c>
    </row>
    <row r="185" spans="1:6" x14ac:dyDescent="0.25">
      <c r="A185" s="7">
        <v>8.6499999999999808</v>
      </c>
      <c r="B185" s="8">
        <f t="shared" si="12"/>
        <v>2.1575593209437858</v>
      </c>
      <c r="C185" s="8">
        <f t="shared" si="10"/>
        <v>1.4992685105554254E-4</v>
      </c>
      <c r="D185" s="9" t="str">
        <f t="shared" si="11"/>
        <v/>
      </c>
      <c r="E185" s="9" t="str">
        <f t="shared" si="13"/>
        <v/>
      </c>
      <c r="F185" s="9">
        <f t="shared" si="14"/>
        <v>2.2618788710016419E-9</v>
      </c>
    </row>
    <row r="186" spans="1:6" x14ac:dyDescent="0.25">
      <c r="A186" s="7">
        <v>8.6999999999999797</v>
      </c>
      <c r="B186" s="8">
        <f t="shared" si="12"/>
        <v>2.1633230256605356</v>
      </c>
      <c r="C186" s="8">
        <f t="shared" si="10"/>
        <v>1.2803667755883848E-4</v>
      </c>
      <c r="D186" s="9" t="str">
        <f t="shared" si="11"/>
        <v/>
      </c>
      <c r="E186" s="9" t="str">
        <f t="shared" si="13"/>
        <v/>
      </c>
      <c r="F186" s="9">
        <f t="shared" si="14"/>
        <v>1.4461569411683731E-9</v>
      </c>
    </row>
    <row r="187" spans="1:6" x14ac:dyDescent="0.25">
      <c r="A187" s="7">
        <v>8.7499999999999805</v>
      </c>
      <c r="B187" s="8">
        <f t="shared" si="12"/>
        <v>2.1690537003695209</v>
      </c>
      <c r="C187" s="8">
        <f t="shared" si="10"/>
        <v>1.0930355348912264E-4</v>
      </c>
      <c r="D187" s="9" t="str">
        <f t="shared" si="11"/>
        <v/>
      </c>
      <c r="E187" s="9" t="str">
        <f t="shared" si="13"/>
        <v/>
      </c>
      <c r="F187" s="9">
        <f t="shared" si="14"/>
        <v>9.1990179090386657E-10</v>
      </c>
    </row>
    <row r="188" spans="1:6" x14ac:dyDescent="0.25">
      <c r="A188" s="7">
        <v>8.7999999999999794</v>
      </c>
      <c r="B188" s="8">
        <f t="shared" si="12"/>
        <v>2.1747517214841583</v>
      </c>
      <c r="C188" s="8">
        <f t="shared" si="10"/>
        <v>9.3279015881374408E-5</v>
      </c>
      <c r="D188" s="9" t="str">
        <f t="shared" si="11"/>
        <v/>
      </c>
      <c r="E188" s="9" t="str">
        <f t="shared" si="13"/>
        <v/>
      </c>
      <c r="F188" s="9">
        <f t="shared" si="14"/>
        <v>5.8216683058236432E-10</v>
      </c>
    </row>
    <row r="189" spans="1:6" x14ac:dyDescent="0.25">
      <c r="A189" s="7">
        <v>8.8499999999999801</v>
      </c>
      <c r="B189" s="8">
        <f t="shared" si="12"/>
        <v>2.1804174590198357</v>
      </c>
      <c r="C189" s="8">
        <f t="shared" si="10"/>
        <v>7.9577113390745646E-5</v>
      </c>
      <c r="D189" s="9" t="str">
        <f t="shared" si="11"/>
        <v/>
      </c>
      <c r="E189" s="9" t="str">
        <f t="shared" si="13"/>
        <v/>
      </c>
      <c r="F189" s="9">
        <f t="shared" si="14"/>
        <v>3.6655015369166265E-10</v>
      </c>
    </row>
    <row r="190" spans="1:6" x14ac:dyDescent="0.25">
      <c r="A190" s="7">
        <v>8.8999999999999808</v>
      </c>
      <c r="B190" s="8">
        <f t="shared" si="12"/>
        <v>2.186051276738092</v>
      </c>
      <c r="C190" s="8">
        <f t="shared" si="10"/>
        <v>6.7865898961064336E-5</v>
      </c>
      <c r="D190" s="9" t="str">
        <f t="shared" si="11"/>
        <v/>
      </c>
      <c r="E190" s="9" t="str">
        <f t="shared" si="13"/>
        <v/>
      </c>
      <c r="F190" s="9">
        <f t="shared" si="14"/>
        <v>2.2961449977760563E-10</v>
      </c>
    </row>
    <row r="191" spans="1:6" x14ac:dyDescent="0.25">
      <c r="A191" s="7">
        <v>8.9499999999999797</v>
      </c>
      <c r="B191" s="8">
        <f t="shared" si="12"/>
        <v>2.1916535322867619</v>
      </c>
      <c r="C191" s="8">
        <f t="shared" si="10"/>
        <v>5.7860044836478102E-5</v>
      </c>
      <c r="D191" s="9" t="str">
        <f t="shared" si="11"/>
        <v/>
      </c>
      <c r="E191" s="9" t="str">
        <f t="shared" si="13"/>
        <v/>
      </c>
      <c r="F191" s="9">
        <f t="shared" si="14"/>
        <v>1.4310182368810074E-10</v>
      </c>
    </row>
    <row r="192" spans="1:6" x14ac:dyDescent="0.25">
      <c r="A192" s="7">
        <v>8.9999999999999805</v>
      </c>
      <c r="B192" s="8">
        <f t="shared" si="12"/>
        <v>2.1972245773362173</v>
      </c>
      <c r="C192" s="8">
        <f t="shared" si="10"/>
        <v>4.931443791695168E-5</v>
      </c>
      <c r="D192" s="9" t="str">
        <f t="shared" si="11"/>
        <v/>
      </c>
      <c r="E192" s="9" t="str">
        <f t="shared" si="13"/>
        <v/>
      </c>
      <c r="F192" s="9">
        <f t="shared" si="14"/>
        <v>8.873010236206071E-11</v>
      </c>
    </row>
    <row r="193" spans="1:6" x14ac:dyDescent="0.25">
      <c r="A193" s="7">
        <v>9.0499999999999794</v>
      </c>
      <c r="B193" s="8">
        <f t="shared" si="12"/>
        <v>2.2027647577118326</v>
      </c>
      <c r="C193" s="8">
        <f t="shared" si="10"/>
        <v>4.2018630385134754E-5</v>
      </c>
      <c r="D193" s="9" t="str">
        <f t="shared" si="11"/>
        <v/>
      </c>
      <c r="E193" s="9" t="str">
        <f t="shared" si="13"/>
        <v/>
      </c>
      <c r="F193" s="9">
        <f t="shared" si="14"/>
        <v>5.4736465701604131E-11</v>
      </c>
    </row>
    <row r="194" spans="1:6" x14ac:dyDescent="0.25">
      <c r="A194" s="7">
        <v>9.0999999999999801</v>
      </c>
      <c r="B194" s="8">
        <f t="shared" si="12"/>
        <v>2.2082744135228021</v>
      </c>
      <c r="C194" s="8">
        <f t="shared" si="10"/>
        <v>3.5792035620373017E-5</v>
      </c>
      <c r="D194" s="9" t="str">
        <f t="shared" si="11"/>
        <v/>
      </c>
      <c r="E194" s="9" t="str">
        <f t="shared" si="13"/>
        <v/>
      </c>
      <c r="F194" s="9">
        <f t="shared" si="14"/>
        <v>3.3594058675748626E-11</v>
      </c>
    </row>
    <row r="195" spans="1:6" x14ac:dyDescent="0.25">
      <c r="A195" s="7">
        <v>9.1499999999999808</v>
      </c>
      <c r="B195" s="8">
        <f t="shared" si="12"/>
        <v>2.2137538792874278</v>
      </c>
      <c r="C195" s="8">
        <f t="shared" si="10"/>
        <v>3.0479772833451539E-5</v>
      </c>
      <c r="D195" s="9" t="str">
        <f t="shared" si="11"/>
        <v/>
      </c>
      <c r="E195" s="9" t="str">
        <f t="shared" si="13"/>
        <v/>
      </c>
      <c r="F195" s="9">
        <f t="shared" si="14"/>
        <v>2.0512951642372378E-11</v>
      </c>
    </row>
    <row r="196" spans="1:6" x14ac:dyDescent="0.25">
      <c r="A196" s="7">
        <v>9.1999999999999797</v>
      </c>
      <c r="B196" s="8">
        <f t="shared" si="12"/>
        <v>2.2192034840549923</v>
      </c>
      <c r="C196" s="8">
        <f t="shared" si="10"/>
        <v>2.5949075761680802E-5</v>
      </c>
      <c r="D196" s="9" t="str">
        <f t="shared" si="11"/>
        <v/>
      </c>
      <c r="E196" s="9" t="str">
        <f t="shared" si="13"/>
        <v/>
      </c>
      <c r="F196" s="9">
        <f t="shared" si="14"/>
        <v>1.2461599550617535E-11</v>
      </c>
    </row>
    <row r="197" spans="1:6" x14ac:dyDescent="0.25">
      <c r="A197" s="7">
        <v>9.2499999999999805</v>
      </c>
      <c r="B197" s="8">
        <f t="shared" si="12"/>
        <v>2.2246235515243318</v>
      </c>
      <c r="C197" s="8">
        <f t="shared" si="10"/>
        <v>2.2086191306565477E-5</v>
      </c>
      <c r="D197" s="9" t="str">
        <f t="shared" si="11"/>
        <v/>
      </c>
      <c r="E197" s="9" t="str">
        <f t="shared" si="13"/>
        <v/>
      </c>
      <c r="F197" s="9">
        <f t="shared" si="14"/>
        <v>7.5318104450565686E-12</v>
      </c>
    </row>
    <row r="198" spans="1:6" x14ac:dyDescent="0.25">
      <c r="A198" s="7">
        <v>9.2999999999999794</v>
      </c>
      <c r="B198" s="8">
        <f t="shared" si="12"/>
        <v>2.2300144001592082</v>
      </c>
      <c r="C198" s="8">
        <f t="shared" si="10"/>
        <v>1.8793703313383323E-5</v>
      </c>
      <c r="D198" s="9" t="str">
        <f t="shared" si="11"/>
        <v/>
      </c>
      <c r="E198" s="9" t="str">
        <f t="shared" si="13"/>
        <v/>
      </c>
      <c r="F198" s="9">
        <f t="shared" si="14"/>
        <v>4.5290271794836914E-12</v>
      </c>
    </row>
    <row r="199" spans="1:6" x14ac:dyDescent="0.25">
      <c r="A199" s="7">
        <v>9.3499999999999801</v>
      </c>
      <c r="B199" s="8">
        <f t="shared" si="12"/>
        <v>2.2353763433005933</v>
      </c>
      <c r="C199" s="8">
        <f t="shared" si="10"/>
        <v>1.598822491072459E-5</v>
      </c>
      <c r="D199" s="9" t="str">
        <f t="shared" si="11"/>
        <v/>
      </c>
      <c r="E199" s="9" t="str">
        <f t="shared" si="13"/>
        <v/>
      </c>
      <c r="F199" s="9">
        <f t="shared" si="14"/>
        <v>2.7095079379130186E-12</v>
      </c>
    </row>
    <row r="200" spans="1:6" x14ac:dyDescent="0.25">
      <c r="A200" s="7">
        <v>9.3999999999999808</v>
      </c>
      <c r="B200" s="8">
        <f t="shared" si="12"/>
        <v>2.2407096892759562</v>
      </c>
      <c r="C200" s="8">
        <f t="shared" si="10"/>
        <v>1.3598410065220047E-5</v>
      </c>
      <c r="D200" s="9" t="str">
        <f t="shared" si="11"/>
        <v/>
      </c>
      <c r="E200" s="9" t="str">
        <f t="shared" si="13"/>
        <v/>
      </c>
      <c r="F200" s="9">
        <f t="shared" si="14"/>
        <v>1.6127085321680534E-12</v>
      </c>
    </row>
    <row r="201" spans="1:6" x14ac:dyDescent="0.25">
      <c r="A201" s="7">
        <v>9.4499999999999797</v>
      </c>
      <c r="B201" s="8">
        <f t="shared" si="12"/>
        <v>2.2460147415056491</v>
      </c>
      <c r="C201" s="8">
        <f t="shared" si="10"/>
        <v>1.1563241368885037E-5</v>
      </c>
      <c r="D201" s="9" t="str">
        <f t="shared" si="11"/>
        <v/>
      </c>
      <c r="E201" s="9" t="str">
        <f t="shared" si="13"/>
        <v/>
      </c>
      <c r="F201" s="9">
        <f t="shared" si="14"/>
        <v>9.5499543323275481E-13</v>
      </c>
    </row>
    <row r="202" spans="1:6" x14ac:dyDescent="0.25">
      <c r="A202" s="7">
        <v>9.4999999999999805</v>
      </c>
      <c r="B202" s="8">
        <f t="shared" si="12"/>
        <v>2.2512917986064931</v>
      </c>
      <c r="C202" s="8">
        <f t="shared" si="10"/>
        <v>9.8305566607035475E-6</v>
      </c>
      <c r="D202" s="9" t="str">
        <f t="shared" si="11"/>
        <v/>
      </c>
      <c r="E202" s="9" t="str">
        <f t="shared" si="13"/>
        <v/>
      </c>
      <c r="F202" s="9">
        <f t="shared" si="14"/>
        <v>5.6263489150751436E-13</v>
      </c>
    </row>
    <row r="203" spans="1:6" x14ac:dyDescent="0.25">
      <c r="A203" s="7">
        <v>9.5499999999999794</v>
      </c>
      <c r="B203" s="8">
        <f t="shared" si="12"/>
        <v>2.2565411544926368</v>
      </c>
      <c r="C203" s="8">
        <f t="shared" si="10"/>
        <v>8.3557819780426644E-6</v>
      </c>
      <c r="D203" s="9" t="str">
        <f t="shared" si="11"/>
        <v/>
      </c>
      <c r="E203" s="9" t="str">
        <f t="shared" si="13"/>
        <v/>
      </c>
      <c r="F203" s="9">
        <f t="shared" si="14"/>
        <v>3.2978582361336581E-13</v>
      </c>
    </row>
    <row r="204" spans="1:6" x14ac:dyDescent="0.25">
      <c r="A204" s="7">
        <v>9.5999999999999801</v>
      </c>
      <c r="B204" s="8">
        <f t="shared" si="12"/>
        <v>2.2617630984737884</v>
      </c>
      <c r="C204" s="8">
        <f t="shared" ref="C204:C267" si="15">1/(I$3*SQRT(2*PI()))*EXP(-(($B204-I$4)^2)/(2*I$3^2))</f>
        <v>7.1008426163709363E-6</v>
      </c>
      <c r="D204" s="9" t="str">
        <f t="shared" ref="D204:D267" si="16">IF(AND($A204&gt;$D$6,$A204&lt;$D$7),NORMDIST($A204,$G$4,$G$3,0),"")</f>
        <v/>
      </c>
      <c r="E204" s="9" t="str">
        <f t="shared" si="13"/>
        <v/>
      </c>
      <c r="F204" s="9">
        <f t="shared" si="14"/>
        <v>1.9231681578681719E-13</v>
      </c>
    </row>
    <row r="205" spans="1:6" x14ac:dyDescent="0.25">
      <c r="A205" s="7">
        <v>9.6499999999999808</v>
      </c>
      <c r="B205" s="8">
        <f t="shared" ref="B205:B268" si="17">LN(A205)</f>
        <v>2.2669579153508925</v>
      </c>
      <c r="C205" s="8">
        <f t="shared" si="15"/>
        <v>6.0332278187790027E-6</v>
      </c>
      <c r="D205" s="9" t="str">
        <f t="shared" si="16"/>
        <v/>
      </c>
      <c r="E205" s="9" t="str">
        <f t="shared" ref="E205:E268" si="18">IF(OR(AND($A205&lt;$D$6,$A205&gt;$D$8),AND($A205&gt;$D$7,$A205&lt;$D$9)),NORMDIST($A205,$G$4,$G$3,0),"")</f>
        <v/>
      </c>
      <c r="F205" s="9">
        <f t="shared" ref="F205:F268" si="19">IF(OR($A205&lt;$D$8,$A205&gt;$D$9),NORMDIST($A205,$G$4,$G$3,0),"")</f>
        <v>1.1157900693244015E-13</v>
      </c>
    </row>
    <row r="206" spans="1:6" x14ac:dyDescent="0.25">
      <c r="A206" s="7">
        <v>9.6999999999999797</v>
      </c>
      <c r="B206" s="8">
        <f t="shared" si="17"/>
        <v>2.2721258855093351</v>
      </c>
      <c r="C206" s="8">
        <f t="shared" si="15"/>
        <v>5.1251878837264975E-6</v>
      </c>
      <c r="D206" s="9" t="str">
        <f t="shared" si="16"/>
        <v/>
      </c>
      <c r="E206" s="9" t="str">
        <f t="shared" si="18"/>
        <v/>
      </c>
      <c r="F206" s="9">
        <f t="shared" si="19"/>
        <v>6.4406200420951113E-14</v>
      </c>
    </row>
    <row r="207" spans="1:6" x14ac:dyDescent="0.25">
      <c r="A207" s="7">
        <v>9.7499999999999805</v>
      </c>
      <c r="B207" s="8">
        <f t="shared" si="17"/>
        <v>2.2772672850097537</v>
      </c>
      <c r="C207" s="8">
        <f t="shared" si="15"/>
        <v>4.3530453272919454E-6</v>
      </c>
      <c r="D207" s="9" t="str">
        <f t="shared" si="16"/>
        <v/>
      </c>
      <c r="E207" s="9" t="str">
        <f t="shared" si="18"/>
        <v/>
      </c>
      <c r="F207" s="9">
        <f t="shared" si="19"/>
        <v>3.6987316341357058E-14</v>
      </c>
    </row>
    <row r="208" spans="1:6" x14ac:dyDescent="0.25">
      <c r="A208" s="7">
        <v>9.7999999999999794</v>
      </c>
      <c r="B208" s="8">
        <f t="shared" si="17"/>
        <v>2.2823823856765242</v>
      </c>
      <c r="C208" s="8">
        <f t="shared" si="15"/>
        <v>3.6966042157856434E-6</v>
      </c>
      <c r="D208" s="9" t="str">
        <f t="shared" si="16"/>
        <v/>
      </c>
      <c r="E208" s="9" t="str">
        <f t="shared" si="18"/>
        <v/>
      </c>
      <c r="F208" s="9">
        <f t="shared" si="19"/>
        <v>2.1132842654912797E-14</v>
      </c>
    </row>
    <row r="209" spans="1:6" x14ac:dyDescent="0.25">
      <c r="A209" s="7">
        <v>9.8499999999999801</v>
      </c>
      <c r="B209" s="8">
        <f t="shared" si="17"/>
        <v>2.2874714551839954</v>
      </c>
      <c r="C209" s="8">
        <f t="shared" si="15"/>
        <v>3.1386439410606572E-6</v>
      </c>
      <c r="D209" s="9" t="str">
        <f t="shared" si="16"/>
        <v/>
      </c>
      <c r="E209" s="9" t="str">
        <f t="shared" si="18"/>
        <v/>
      </c>
      <c r="F209" s="9">
        <f t="shared" si="19"/>
        <v>1.2012764758306248E-14</v>
      </c>
    </row>
    <row r="210" spans="1:6" x14ac:dyDescent="0.25">
      <c r="A210" s="7">
        <v>9.8999999999999808</v>
      </c>
      <c r="B210" s="8">
        <f t="shared" si="17"/>
        <v>2.2925347571405421</v>
      </c>
      <c r="C210" s="8">
        <f t="shared" si="15"/>
        <v>2.6644855842892396E-6</v>
      </c>
      <c r="D210" s="9" t="str">
        <f t="shared" si="16"/>
        <v/>
      </c>
      <c r="E210" s="9" t="str">
        <f t="shared" si="18"/>
        <v/>
      </c>
      <c r="F210" s="9">
        <f t="shared" si="19"/>
        <v>6.7937252735957007E-15</v>
      </c>
    </row>
    <row r="211" spans="1:6" x14ac:dyDescent="0.25">
      <c r="A211" s="7">
        <v>9.9499999999999797</v>
      </c>
      <c r="B211" s="8">
        <f t="shared" si="17"/>
        <v>2.2975725511704992</v>
      </c>
      <c r="C211" s="8">
        <f t="shared" si="15"/>
        <v>2.2616206398103984E-6</v>
      </c>
      <c r="D211" s="9" t="str">
        <f t="shared" si="16"/>
        <v/>
      </c>
      <c r="E211" s="9" t="str">
        <f t="shared" si="18"/>
        <v/>
      </c>
      <c r="F211" s="9">
        <f t="shared" si="19"/>
        <v>3.8225479707653025E-15</v>
      </c>
    </row>
    <row r="212" spans="1:6" x14ac:dyDescent="0.25">
      <c r="A212" s="7">
        <v>9.9999999999999805</v>
      </c>
      <c r="B212" s="8">
        <f t="shared" si="17"/>
        <v>2.3025850929940437</v>
      </c>
      <c r="C212" s="8">
        <f t="shared" si="15"/>
        <v>1.9193932802079245E-6</v>
      </c>
      <c r="D212" s="9" t="str">
        <f t="shared" si="16"/>
        <v/>
      </c>
      <c r="E212" s="9" t="str">
        <f t="shared" si="18"/>
        <v/>
      </c>
      <c r="F212" s="9">
        <f t="shared" si="19"/>
        <v>2.1398230578162267E-15</v>
      </c>
    </row>
    <row r="213" spans="1:6" x14ac:dyDescent="0.25">
      <c r="A213" s="7">
        <v>10.050000000000001</v>
      </c>
      <c r="B213" s="8">
        <f t="shared" si="17"/>
        <v>2.3075726345050849</v>
      </c>
      <c r="C213" s="8">
        <f t="shared" si="15"/>
        <v>1.628728564648744E-6</v>
      </c>
      <c r="D213" s="9" t="str">
        <f t="shared" si="16"/>
        <v/>
      </c>
      <c r="E213" s="9" t="str">
        <f t="shared" si="18"/>
        <v/>
      </c>
      <c r="F213" s="9">
        <f t="shared" si="19"/>
        <v>1.1917433492057215E-15</v>
      </c>
    </row>
    <row r="214" spans="1:6" x14ac:dyDescent="0.25">
      <c r="A214" s="7">
        <v>10.1</v>
      </c>
      <c r="B214" s="8">
        <f t="shared" si="17"/>
        <v>2.3125354238472138</v>
      </c>
      <c r="C214" s="8">
        <f t="shared" si="15"/>
        <v>1.3819000489791237E-6</v>
      </c>
      <c r="D214" s="9" t="str">
        <f t="shared" si="16"/>
        <v/>
      </c>
      <c r="E214" s="9" t="str">
        <f t="shared" si="18"/>
        <v/>
      </c>
      <c r="F214" s="9">
        <f t="shared" si="19"/>
        <v>6.6033994026016584E-16</v>
      </c>
    </row>
    <row r="215" spans="1:6" x14ac:dyDescent="0.25">
      <c r="A215" s="7">
        <v>10.15</v>
      </c>
      <c r="B215" s="8">
        <f t="shared" si="17"/>
        <v>2.3174737054877963</v>
      </c>
      <c r="C215" s="8">
        <f t="shared" si="15"/>
        <v>1.1723311694701E-6</v>
      </c>
      <c r="D215" s="9" t="str">
        <f t="shared" si="16"/>
        <v/>
      </c>
      <c r="E215" s="9" t="str">
        <f t="shared" si="18"/>
        <v/>
      </c>
      <c r="F215" s="9">
        <f t="shared" si="19"/>
        <v>3.6402595552438391E-16</v>
      </c>
    </row>
    <row r="216" spans="1:6" x14ac:dyDescent="0.25">
      <c r="A216" s="7">
        <v>10.199999999999999</v>
      </c>
      <c r="B216" s="8">
        <f t="shared" si="17"/>
        <v>2.3223877202902252</v>
      </c>
      <c r="C216" s="8">
        <f t="shared" si="15"/>
        <v>9.9442556113436E-7</v>
      </c>
      <c r="D216" s="9" t="str">
        <f t="shared" si="16"/>
        <v/>
      </c>
      <c r="E216" s="9" t="str">
        <f t="shared" si="18"/>
        <v/>
      </c>
      <c r="F216" s="9">
        <f t="shared" si="19"/>
        <v>1.9965357457318372E-16</v>
      </c>
    </row>
    <row r="217" spans="1:6" x14ac:dyDescent="0.25">
      <c r="A217" s="7">
        <v>10.25</v>
      </c>
      <c r="B217" s="8">
        <f t="shared" si="17"/>
        <v>2.3272777055844172</v>
      </c>
      <c r="C217" s="8">
        <f t="shared" si="15"/>
        <v>8.4342215256840023E-7</v>
      </c>
      <c r="D217" s="9" t="str">
        <f t="shared" si="16"/>
        <v/>
      </c>
      <c r="E217" s="9" t="str">
        <f t="shared" si="18"/>
        <v/>
      </c>
      <c r="F217" s="9">
        <f t="shared" si="19"/>
        <v>1.0894361574240637E-16</v>
      </c>
    </row>
    <row r="218" spans="1:6" x14ac:dyDescent="0.25">
      <c r="A218" s="7">
        <v>10.3</v>
      </c>
      <c r="B218" s="8">
        <f t="shared" si="17"/>
        <v>2.33214389523559</v>
      </c>
      <c r="C218" s="8">
        <f t="shared" si="15"/>
        <v>7.1527146663981809E-7</v>
      </c>
      <c r="D218" s="9" t="str">
        <f t="shared" si="16"/>
        <v/>
      </c>
      <c r="E218" s="9" t="str">
        <f t="shared" si="18"/>
        <v/>
      </c>
      <c r="F218" s="9">
        <f t="shared" si="19"/>
        <v>5.9143420122750687E-17</v>
      </c>
    </row>
    <row r="219" spans="1:6" x14ac:dyDescent="0.25">
      <c r="A219" s="7">
        <v>10.35</v>
      </c>
      <c r="B219" s="8">
        <f t="shared" si="17"/>
        <v>2.3369865197113779</v>
      </c>
      <c r="C219" s="8">
        <f t="shared" si="15"/>
        <v>6.0653006252994524E-7</v>
      </c>
      <c r="D219" s="9" t="str">
        <f t="shared" si="16"/>
        <v/>
      </c>
      <c r="E219" s="9" t="str">
        <f t="shared" si="18"/>
        <v/>
      </c>
      <c r="F219" s="9">
        <f t="shared" si="19"/>
        <v>3.1944128224805983E-17</v>
      </c>
    </row>
    <row r="220" spans="1:6" x14ac:dyDescent="0.25">
      <c r="A220" s="7">
        <v>10.4</v>
      </c>
      <c r="B220" s="8">
        <f t="shared" si="17"/>
        <v>2.341805806147327</v>
      </c>
      <c r="C220" s="8">
        <f t="shared" si="15"/>
        <v>5.1427049056297514E-7</v>
      </c>
      <c r="D220" s="9" t="str">
        <f t="shared" si="16"/>
        <v/>
      </c>
      <c r="E220" s="9" t="str">
        <f t="shared" si="18"/>
        <v/>
      </c>
      <c r="F220" s="9">
        <f t="shared" si="19"/>
        <v>1.7165466121839858E-17</v>
      </c>
    </row>
    <row r="221" spans="1:6" x14ac:dyDescent="0.25">
      <c r="A221" s="7">
        <v>10.45</v>
      </c>
      <c r="B221" s="8">
        <f t="shared" si="17"/>
        <v>2.3466019784108201</v>
      </c>
      <c r="C221" s="8">
        <f t="shared" si="15"/>
        <v>4.3600450639437391E-7</v>
      </c>
      <c r="D221" s="9" t="str">
        <f t="shared" si="16"/>
        <v/>
      </c>
      <c r="E221" s="9" t="str">
        <f t="shared" si="18"/>
        <v/>
      </c>
      <c r="F221" s="9">
        <f t="shared" si="19"/>
        <v>9.1769870070424355E-18</v>
      </c>
    </row>
    <row r="222" spans="1:6" x14ac:dyDescent="0.25">
      <c r="A222" s="7">
        <v>10.5</v>
      </c>
      <c r="B222" s="8">
        <f t="shared" si="17"/>
        <v>2.3513752571634776</v>
      </c>
      <c r="C222" s="8">
        <f t="shared" si="15"/>
        <v>3.6961761375116228E-7</v>
      </c>
      <c r="D222" s="9" t="str">
        <f t="shared" si="16"/>
        <v/>
      </c>
      <c r="E222" s="9" t="str">
        <f t="shared" si="18"/>
        <v/>
      </c>
      <c r="F222" s="9">
        <f t="shared" si="19"/>
        <v>4.8811773555030223E-18</v>
      </c>
    </row>
    <row r="223" spans="1:6" x14ac:dyDescent="0.25">
      <c r="A223" s="7">
        <v>10.55</v>
      </c>
      <c r="B223" s="8">
        <f t="shared" si="17"/>
        <v>2.3561258599220753</v>
      </c>
      <c r="C223" s="8">
        <f t="shared" si="15"/>
        <v>3.1331328218775336E-7</v>
      </c>
      <c r="D223" s="9" t="str">
        <f t="shared" si="16"/>
        <v/>
      </c>
      <c r="E223" s="9" t="str">
        <f t="shared" si="18"/>
        <v/>
      </c>
      <c r="F223" s="9">
        <f t="shared" si="19"/>
        <v>2.5830274061799272E-18</v>
      </c>
    </row>
    <row r="224" spans="1:6" x14ac:dyDescent="0.25">
      <c r="A224" s="7">
        <v>10.6</v>
      </c>
      <c r="B224" s="8">
        <f t="shared" si="17"/>
        <v>2.3608540011180215</v>
      </c>
      <c r="C224" s="8">
        <f t="shared" si="15"/>
        <v>2.6556542446874299E-7</v>
      </c>
      <c r="D224" s="9" t="str">
        <f t="shared" si="16"/>
        <v/>
      </c>
      <c r="E224" s="9" t="str">
        <f t="shared" si="18"/>
        <v/>
      </c>
      <c r="F224" s="9">
        <f t="shared" si="19"/>
        <v>1.3599201086869618E-18</v>
      </c>
    </row>
    <row r="225" spans="1:6" x14ac:dyDescent="0.25">
      <c r="A225" s="7">
        <v>10.65</v>
      </c>
      <c r="B225" s="8">
        <f t="shared" si="17"/>
        <v>2.3655598921554342</v>
      </c>
      <c r="C225" s="8">
        <f t="shared" si="15"/>
        <v>2.250779226116767E-7</v>
      </c>
      <c r="D225" s="9" t="str">
        <f t="shared" si="16"/>
        <v/>
      </c>
      <c r="E225" s="9" t="str">
        <f t="shared" si="18"/>
        <v/>
      </c>
      <c r="F225" s="9">
        <f t="shared" si="19"/>
        <v>7.1232425462432243E-19</v>
      </c>
    </row>
    <row r="226" spans="1:6" x14ac:dyDescent="0.25">
      <c r="A226" s="7">
        <v>10.7</v>
      </c>
      <c r="B226" s="8">
        <f t="shared" si="17"/>
        <v>2.3702437414678603</v>
      </c>
      <c r="C226" s="8">
        <f t="shared" si="15"/>
        <v>1.9075016699280846E-7</v>
      </c>
      <c r="D226" s="9" t="str">
        <f t="shared" si="16"/>
        <v/>
      </c>
      <c r="E226" s="9" t="str">
        <f t="shared" si="18"/>
        <v/>
      </c>
      <c r="F226" s="9">
        <f t="shared" si="19"/>
        <v>3.7121201474560385E-19</v>
      </c>
    </row>
    <row r="227" spans="1:6" x14ac:dyDescent="0.25">
      <c r="A227" s="7">
        <v>10.75</v>
      </c>
      <c r="B227" s="8">
        <f t="shared" si="17"/>
        <v>2.3749057545736716</v>
      </c>
      <c r="C227" s="8">
        <f t="shared" si="15"/>
        <v>1.6164772328178266E-7</v>
      </c>
      <c r="D227" s="9" t="str">
        <f t="shared" si="16"/>
        <v/>
      </c>
      <c r="E227" s="9" t="str">
        <f t="shared" si="18"/>
        <v/>
      </c>
      <c r="F227" s="9">
        <f t="shared" si="19"/>
        <v>1.9246256588173689E-19</v>
      </c>
    </row>
    <row r="228" spans="1:6" x14ac:dyDescent="0.25">
      <c r="A228" s="7">
        <v>10.8</v>
      </c>
      <c r="B228" s="8">
        <f t="shared" si="17"/>
        <v>2.379546134130174</v>
      </c>
      <c r="C228" s="8">
        <f t="shared" si="15"/>
        <v>1.3697737082337877E-7</v>
      </c>
      <c r="D228" s="9" t="str">
        <f t="shared" si="16"/>
        <v/>
      </c>
      <c r="E228" s="9" t="str">
        <f t="shared" si="18"/>
        <v/>
      </c>
      <c r="F228" s="9">
        <f t="shared" si="19"/>
        <v>9.9277418073012495E-20</v>
      </c>
    </row>
    <row r="229" spans="1:6" x14ac:dyDescent="0.25">
      <c r="A229" s="7">
        <v>10.85</v>
      </c>
      <c r="B229" s="8">
        <f t="shared" si="17"/>
        <v>2.3841650799864684</v>
      </c>
      <c r="C229" s="8">
        <f t="shared" si="15"/>
        <v>1.1606586644599692E-7</v>
      </c>
      <c r="D229" s="9" t="str">
        <f t="shared" si="16"/>
        <v/>
      </c>
      <c r="E229" s="9" t="str">
        <f t="shared" si="18"/>
        <v/>
      </c>
      <c r="F229" s="9">
        <f t="shared" si="19"/>
        <v>5.0948878835050428E-20</v>
      </c>
    </row>
    <row r="230" spans="1:6" x14ac:dyDescent="0.25">
      <c r="A230" s="7">
        <v>10.9</v>
      </c>
      <c r="B230" s="8">
        <f t="shared" si="17"/>
        <v>2.388762789235098</v>
      </c>
      <c r="C230" s="8">
        <f t="shared" si="15"/>
        <v>9.8341882153484796E-8</v>
      </c>
      <c r="D230" s="9" t="str">
        <f t="shared" si="16"/>
        <v/>
      </c>
      <c r="E230" s="9" t="str">
        <f t="shared" si="18"/>
        <v/>
      </c>
      <c r="F230" s="9">
        <f t="shared" si="19"/>
        <v>2.6013497356598326E-20</v>
      </c>
    </row>
    <row r="231" spans="1:6" x14ac:dyDescent="0.25">
      <c r="A231" s="7">
        <v>10.95</v>
      </c>
      <c r="B231" s="8">
        <f t="shared" si="17"/>
        <v>2.3933394562625097</v>
      </c>
      <c r="C231" s="8">
        <f t="shared" si="15"/>
        <v>8.332064599658591E-8</v>
      </c>
      <c r="D231" s="9" t="str">
        <f t="shared" si="16"/>
        <v/>
      </c>
      <c r="E231" s="9" t="str">
        <f t="shared" si="18"/>
        <v/>
      </c>
      <c r="F231" s="9">
        <f t="shared" si="19"/>
        <v>1.3214258931078841E-20</v>
      </c>
    </row>
    <row r="232" spans="1:6" x14ac:dyDescent="0.25">
      <c r="A232" s="7">
        <v>11</v>
      </c>
      <c r="B232" s="8">
        <f t="shared" si="17"/>
        <v>2.3978952727983707</v>
      </c>
      <c r="C232" s="8">
        <f t="shared" si="15"/>
        <v>7.0590884558807755E-8</v>
      </c>
      <c r="D232" s="9" t="str">
        <f t="shared" si="16"/>
        <v/>
      </c>
      <c r="E232" s="9" t="str">
        <f t="shared" si="18"/>
        <v/>
      </c>
      <c r="F232" s="9">
        <f t="shared" si="19"/>
        <v>6.6783140157211061E-21</v>
      </c>
    </row>
    <row r="233" spans="1:6" x14ac:dyDescent="0.25">
      <c r="A233" s="7">
        <v>11.05</v>
      </c>
      <c r="B233" s="8">
        <f t="shared" si="17"/>
        <v>2.402430427963762</v>
      </c>
      <c r="C233" s="8">
        <f t="shared" si="15"/>
        <v>5.9803724596271916E-8</v>
      </c>
      <c r="D233" s="9" t="str">
        <f t="shared" si="16"/>
        <v/>
      </c>
      <c r="E233" s="9" t="str">
        <f t="shared" si="18"/>
        <v/>
      </c>
      <c r="F233" s="9">
        <f t="shared" si="19"/>
        <v>3.3579236278663465E-21</v>
      </c>
    </row>
    <row r="234" spans="1:6" x14ac:dyDescent="0.25">
      <c r="A234" s="7">
        <v>11.1</v>
      </c>
      <c r="B234" s="8">
        <f t="shared" si="17"/>
        <v>2.4069451083182885</v>
      </c>
      <c r="C234" s="8">
        <f t="shared" si="15"/>
        <v>5.0663261876157198E-8</v>
      </c>
      <c r="D234" s="9" t="str">
        <f t="shared" si="16"/>
        <v/>
      </c>
      <c r="E234" s="9" t="str">
        <f t="shared" si="18"/>
        <v/>
      </c>
      <c r="F234" s="9">
        <f t="shared" si="19"/>
        <v>1.6797890587900202E-21</v>
      </c>
    </row>
    <row r="235" spans="1:6" x14ac:dyDescent="0.25">
      <c r="A235" s="7">
        <v>11.15</v>
      </c>
      <c r="B235" s="8">
        <f t="shared" si="17"/>
        <v>2.411439497906128</v>
      </c>
      <c r="C235" s="8">
        <f t="shared" si="15"/>
        <v>4.2918548397155641E-8</v>
      </c>
      <c r="D235" s="9" t="str">
        <f t="shared" si="16"/>
        <v/>
      </c>
      <c r="E235" s="9" t="str">
        <f t="shared" si="18"/>
        <v/>
      </c>
      <c r="F235" s="9">
        <f t="shared" si="19"/>
        <v>8.3602379241762455E-22</v>
      </c>
    </row>
    <row r="236" spans="1:6" x14ac:dyDescent="0.25">
      <c r="A236" s="7">
        <v>11.2</v>
      </c>
      <c r="B236" s="8">
        <f t="shared" si="17"/>
        <v>2.4159137783010487</v>
      </c>
      <c r="C236" s="8">
        <f t="shared" si="15"/>
        <v>3.6356786007335858E-8</v>
      </c>
      <c r="D236" s="9" t="str">
        <f t="shared" si="16"/>
        <v/>
      </c>
      <c r="E236" s="9" t="str">
        <f t="shared" si="18"/>
        <v/>
      </c>
      <c r="F236" s="9">
        <f t="shared" si="19"/>
        <v>4.1396391109519254E-22</v>
      </c>
    </row>
    <row r="237" spans="1:6" x14ac:dyDescent="0.25">
      <c r="A237" s="7">
        <v>11.25</v>
      </c>
      <c r="B237" s="8">
        <f t="shared" si="17"/>
        <v>2.4203681286504293</v>
      </c>
      <c r="C237" s="8">
        <f t="shared" si="15"/>
        <v>3.0797545869862602E-8</v>
      </c>
      <c r="D237" s="9" t="str">
        <f t="shared" si="16"/>
        <v/>
      </c>
      <c r="E237" s="9" t="str">
        <f t="shared" si="18"/>
        <v/>
      </c>
      <c r="F237" s="9">
        <f t="shared" si="19"/>
        <v>2.0393242378596532E-22</v>
      </c>
    </row>
    <row r="238" spans="1:6" x14ac:dyDescent="0.25">
      <c r="A238" s="7">
        <v>11.3</v>
      </c>
      <c r="B238" s="8">
        <f t="shared" si="17"/>
        <v>2.4248027257182949</v>
      </c>
      <c r="C238" s="8">
        <f t="shared" si="15"/>
        <v>2.6087860045993297E-8</v>
      </c>
      <c r="D238" s="9" t="str">
        <f t="shared" si="16"/>
        <v/>
      </c>
      <c r="E238" s="9" t="str">
        <f t="shared" si="18"/>
        <v/>
      </c>
      <c r="F238" s="9">
        <f t="shared" si="19"/>
        <v>9.9951665614264039E-23</v>
      </c>
    </row>
    <row r="239" spans="1:6" x14ac:dyDescent="0.25">
      <c r="A239" s="7">
        <v>11.35</v>
      </c>
      <c r="B239" s="8">
        <f t="shared" si="17"/>
        <v>2.4292177439274116</v>
      </c>
      <c r="C239" s="8">
        <f t="shared" si="15"/>
        <v>2.2098054337124441E-8</v>
      </c>
      <c r="D239" s="9" t="str">
        <f t="shared" si="16"/>
        <v/>
      </c>
      <c r="E239" s="9" t="str">
        <f t="shared" si="18"/>
        <v/>
      </c>
      <c r="F239" s="9">
        <f t="shared" si="19"/>
        <v>4.8738678060513276E-23</v>
      </c>
    </row>
    <row r="240" spans="1:6" x14ac:dyDescent="0.25">
      <c r="A240" s="7">
        <v>11.4</v>
      </c>
      <c r="B240" s="8">
        <f t="shared" si="17"/>
        <v>2.4336133554004498</v>
      </c>
      <c r="C240" s="8">
        <f t="shared" si="15"/>
        <v>1.8718211027574043E-8</v>
      </c>
      <c r="D240" s="9" t="str">
        <f t="shared" si="16"/>
        <v/>
      </c>
      <c r="E240" s="9" t="str">
        <f t="shared" si="18"/>
        <v/>
      </c>
      <c r="F240" s="9">
        <f t="shared" si="19"/>
        <v>2.3644896145414178E-23</v>
      </c>
    </row>
    <row r="241" spans="1:6" x14ac:dyDescent="0.25">
      <c r="A241" s="7">
        <v>11.45</v>
      </c>
      <c r="B241" s="8">
        <f t="shared" si="17"/>
        <v>2.4379897300002487</v>
      </c>
      <c r="C241" s="8">
        <f t="shared" si="15"/>
        <v>1.5855166788794454E-8</v>
      </c>
      <c r="D241" s="9" t="str">
        <f t="shared" si="16"/>
        <v/>
      </c>
      <c r="E241" s="9" t="str">
        <f t="shared" si="18"/>
        <v/>
      </c>
      <c r="F241" s="9">
        <f t="shared" si="19"/>
        <v>1.1412506324993154E-23</v>
      </c>
    </row>
    <row r="242" spans="1:6" x14ac:dyDescent="0.25">
      <c r="A242" s="7">
        <v>11.5</v>
      </c>
      <c r="B242" s="8">
        <f t="shared" si="17"/>
        <v>2.4423470353692043</v>
      </c>
      <c r="C242" s="8">
        <f t="shared" si="15"/>
        <v>1.3429965164985366E-8</v>
      </c>
      <c r="D242" s="9" t="str">
        <f t="shared" si="16"/>
        <v/>
      </c>
      <c r="E242" s="9" t="str">
        <f t="shared" si="18"/>
        <v/>
      </c>
      <c r="F242" s="9">
        <f t="shared" si="19"/>
        <v>5.4803034550738805E-24</v>
      </c>
    </row>
    <row r="243" spans="1:6" x14ac:dyDescent="0.25">
      <c r="A243" s="7">
        <v>11.55</v>
      </c>
      <c r="B243" s="8">
        <f t="shared" si="17"/>
        <v>2.4466854369678028</v>
      </c>
      <c r="C243" s="8">
        <f t="shared" si="15"/>
        <v>1.1375695119867716E-8</v>
      </c>
      <c r="D243" s="9" t="str">
        <f t="shared" si="16"/>
        <v/>
      </c>
      <c r="E243" s="9" t="str">
        <f t="shared" si="18"/>
        <v/>
      </c>
      <c r="F243" s="9">
        <f t="shared" si="19"/>
        <v>2.6182320678800132E-24</v>
      </c>
    </row>
    <row r="244" spans="1:6" x14ac:dyDescent="0.25">
      <c r="A244" s="7">
        <v>11.6</v>
      </c>
      <c r="B244" s="8">
        <f t="shared" si="17"/>
        <v>2.451005098112319</v>
      </c>
      <c r="C244" s="8">
        <f t="shared" si="15"/>
        <v>9.6356573929519673E-9</v>
      </c>
      <c r="D244" s="9" t="str">
        <f t="shared" si="16"/>
        <v/>
      </c>
      <c r="E244" s="9" t="str">
        <f t="shared" si="18"/>
        <v/>
      </c>
      <c r="F244" s="9">
        <f t="shared" si="19"/>
        <v>1.244490609347262E-24</v>
      </c>
    </row>
    <row r="245" spans="1:6" x14ac:dyDescent="0.25">
      <c r="A245" s="7">
        <v>11.65</v>
      </c>
      <c r="B245" s="8">
        <f t="shared" si="17"/>
        <v>2.4553061800117097</v>
      </c>
      <c r="C245" s="8">
        <f t="shared" si="15"/>
        <v>8.1618091544936174E-9</v>
      </c>
      <c r="D245" s="9" t="str">
        <f t="shared" si="16"/>
        <v/>
      </c>
      <c r="E245" s="9" t="str">
        <f t="shared" si="18"/>
        <v/>
      </c>
      <c r="F245" s="9">
        <f t="shared" si="19"/>
        <v>5.8851165105341703E-25</v>
      </c>
    </row>
    <row r="246" spans="1:6" x14ac:dyDescent="0.25">
      <c r="A246" s="7">
        <v>11.7</v>
      </c>
      <c r="B246" s="8">
        <f t="shared" si="17"/>
        <v>2.4595888418037104</v>
      </c>
      <c r="C246" s="8">
        <f t="shared" si="15"/>
        <v>6.9134448867290161E-9</v>
      </c>
      <c r="D246" s="9" t="str">
        <f t="shared" si="16"/>
        <v/>
      </c>
      <c r="E246" s="9" t="str">
        <f t="shared" si="18"/>
        <v/>
      </c>
      <c r="F246" s="9">
        <f t="shared" si="19"/>
        <v>2.7688438343229989E-25</v>
      </c>
    </row>
    <row r="247" spans="1:6" x14ac:dyDescent="0.25">
      <c r="A247" s="7">
        <v>11.75</v>
      </c>
      <c r="B247" s="8">
        <f t="shared" si="17"/>
        <v>2.4638532405901681</v>
      </c>
      <c r="C247" s="8">
        <f t="shared" si="15"/>
        <v>5.8560777472755388E-9</v>
      </c>
      <c r="D247" s="9" t="str">
        <f t="shared" si="16"/>
        <v/>
      </c>
      <c r="E247" s="9" t="str">
        <f t="shared" si="18"/>
        <v/>
      </c>
      <c r="F247" s="9">
        <f t="shared" si="19"/>
        <v>1.2960501706290266E-25</v>
      </c>
    </row>
    <row r="248" spans="1:6" x14ac:dyDescent="0.25">
      <c r="A248" s="7">
        <v>11.8</v>
      </c>
      <c r="B248" s="8">
        <f t="shared" si="17"/>
        <v>2.4680995314716192</v>
      </c>
      <c r="C248" s="8">
        <f t="shared" si="15"/>
        <v>4.9604910530962682E-9</v>
      </c>
      <c r="D248" s="9" t="str">
        <f t="shared" si="16"/>
        <v/>
      </c>
      <c r="E248" s="9" t="str">
        <f t="shared" si="18"/>
        <v/>
      </c>
      <c r="F248" s="9">
        <f t="shared" si="19"/>
        <v>6.0356649119000916E-26</v>
      </c>
    </row>
    <row r="249" spans="1:6" x14ac:dyDescent="0.25">
      <c r="A249" s="7">
        <v>11.85</v>
      </c>
      <c r="B249" s="8">
        <f t="shared" si="17"/>
        <v>2.4723278675811402</v>
      </c>
      <c r="C249" s="8">
        <f t="shared" si="15"/>
        <v>4.2019341003490535E-9</v>
      </c>
      <c r="D249" s="9" t="str">
        <f t="shared" si="16"/>
        <v/>
      </c>
      <c r="E249" s="9" t="str">
        <f t="shared" si="18"/>
        <v/>
      </c>
      <c r="F249" s="9">
        <f t="shared" si="19"/>
        <v>2.7964585268832348E-26</v>
      </c>
    </row>
    <row r="250" spans="1:6" x14ac:dyDescent="0.25">
      <c r="A250" s="7">
        <v>11.9</v>
      </c>
      <c r="B250" s="8">
        <f t="shared" si="17"/>
        <v>2.4765384001174837</v>
      </c>
      <c r="C250" s="8">
        <f t="shared" si="15"/>
        <v>3.5594404264428995E-9</v>
      </c>
      <c r="D250" s="9" t="str">
        <f t="shared" si="16"/>
        <v/>
      </c>
      <c r="E250" s="9" t="str">
        <f t="shared" si="18"/>
        <v/>
      </c>
      <c r="F250" s="9">
        <f t="shared" si="19"/>
        <v>1.2890554529709932E-26</v>
      </c>
    </row>
    <row r="251" spans="1:6" x14ac:dyDescent="0.25">
      <c r="A251" s="7">
        <v>11.95</v>
      </c>
      <c r="B251" s="8">
        <f t="shared" si="17"/>
        <v>2.4807312783775197</v>
      </c>
      <c r="C251" s="8">
        <f t="shared" si="15"/>
        <v>3.0152499277307005E-9</v>
      </c>
      <c r="D251" s="9" t="str">
        <f t="shared" si="16"/>
        <v/>
      </c>
      <c r="E251" s="9" t="str">
        <f t="shared" si="18"/>
        <v/>
      </c>
      <c r="F251" s="9">
        <f t="shared" si="19"/>
        <v>5.911732481625487E-27</v>
      </c>
    </row>
    <row r="252" spans="1:6" x14ac:dyDescent="0.25">
      <c r="A252" s="7">
        <v>12</v>
      </c>
      <c r="B252" s="8">
        <f t="shared" si="17"/>
        <v>2.4849066497880004</v>
      </c>
      <c r="C252" s="8">
        <f t="shared" si="15"/>
        <v>2.5543190564929323E-9</v>
      </c>
      <c r="D252" s="9" t="str">
        <f t="shared" si="16"/>
        <v/>
      </c>
      <c r="E252" s="9" t="str">
        <f t="shared" si="18"/>
        <v/>
      </c>
      <c r="F252" s="9">
        <f t="shared" si="19"/>
        <v>2.697353715311259E-27</v>
      </c>
    </row>
    <row r="253" spans="1:6" x14ac:dyDescent="0.25">
      <c r="A253" s="7">
        <v>12.05</v>
      </c>
      <c r="B253" s="8">
        <f t="shared" si="17"/>
        <v>2.4890646599366639</v>
      </c>
      <c r="C253" s="8">
        <f t="shared" si="15"/>
        <v>2.1639057083597239E-9</v>
      </c>
      <c r="D253" s="9" t="str">
        <f t="shared" si="16"/>
        <v/>
      </c>
      <c r="E253" s="9" t="str">
        <f t="shared" si="18"/>
        <v/>
      </c>
      <c r="F253" s="9">
        <f t="shared" si="19"/>
        <v>1.2244497989113265E-27</v>
      </c>
    </row>
    <row r="254" spans="1:6" x14ac:dyDescent="0.25">
      <c r="A254" s="7">
        <v>12.1</v>
      </c>
      <c r="B254" s="8">
        <f t="shared" si="17"/>
        <v>2.4932054526026954</v>
      </c>
      <c r="C254" s="8">
        <f t="shared" si="15"/>
        <v>1.8332174392600209E-9</v>
      </c>
      <c r="D254" s="9" t="str">
        <f t="shared" si="16"/>
        <v/>
      </c>
      <c r="E254" s="9" t="str">
        <f t="shared" si="18"/>
        <v/>
      </c>
      <c r="F254" s="9">
        <f t="shared" si="19"/>
        <v>5.5299858831857096E-28</v>
      </c>
    </row>
    <row r="255" spans="1:6" x14ac:dyDescent="0.25">
      <c r="A255" s="7">
        <v>12.15</v>
      </c>
      <c r="B255" s="8">
        <f t="shared" si="17"/>
        <v>2.4973291697865574</v>
      </c>
      <c r="C255" s="8">
        <f t="shared" si="15"/>
        <v>1.5531133731906941E-9</v>
      </c>
      <c r="D255" s="9" t="str">
        <f t="shared" si="16"/>
        <v/>
      </c>
      <c r="E255" s="9" t="str">
        <f t="shared" si="18"/>
        <v/>
      </c>
      <c r="F255" s="9">
        <f t="shared" si="19"/>
        <v>2.484774699324949E-28</v>
      </c>
    </row>
    <row r="256" spans="1:6" x14ac:dyDescent="0.25">
      <c r="A256" s="7">
        <v>12.2</v>
      </c>
      <c r="B256" s="8">
        <f t="shared" si="17"/>
        <v>2.5014359517392109</v>
      </c>
      <c r="C256" s="8">
        <f t="shared" si="15"/>
        <v>1.3158516243860786E-9</v>
      </c>
      <c r="D256" s="9" t="str">
        <f t="shared" si="16"/>
        <v/>
      </c>
      <c r="E256" s="9" t="str">
        <f t="shared" si="18"/>
        <v/>
      </c>
      <c r="F256" s="9">
        <f t="shared" si="19"/>
        <v>1.1107848945140242E-28</v>
      </c>
    </row>
    <row r="257" spans="1:6" x14ac:dyDescent="0.25">
      <c r="A257" s="7">
        <v>12.25</v>
      </c>
      <c r="B257" s="8">
        <f t="shared" si="17"/>
        <v>2.5055259369907361</v>
      </c>
      <c r="C257" s="8">
        <f t="shared" si="15"/>
        <v>1.1148752988474236E-9</v>
      </c>
      <c r="D257" s="9" t="str">
        <f t="shared" si="16"/>
        <v/>
      </c>
      <c r="E257" s="9" t="str">
        <f t="shared" si="18"/>
        <v/>
      </c>
      <c r="F257" s="9">
        <f t="shared" si="19"/>
        <v>4.9402948470004701E-29</v>
      </c>
    </row>
    <row r="258" spans="1:6" x14ac:dyDescent="0.25">
      <c r="A258" s="7">
        <v>12.3</v>
      </c>
      <c r="B258" s="8">
        <f t="shared" si="17"/>
        <v>2.5095992623783721</v>
      </c>
      <c r="C258" s="8">
        <f t="shared" si="15"/>
        <v>9.4463119385247831E-10</v>
      </c>
      <c r="D258" s="9" t="str">
        <f t="shared" si="16"/>
        <v/>
      </c>
      <c r="E258" s="9" t="str">
        <f t="shared" si="18"/>
        <v/>
      </c>
      <c r="F258" s="9">
        <f t="shared" si="19"/>
        <v>2.1860280416202843E-29</v>
      </c>
    </row>
    <row r="259" spans="1:6" x14ac:dyDescent="0.25">
      <c r="A259" s="7">
        <v>12.35</v>
      </c>
      <c r="B259" s="8">
        <f t="shared" si="17"/>
        <v>2.5136560630739861</v>
      </c>
      <c r="C259" s="8">
        <f t="shared" si="15"/>
        <v>8.0041620825048517E-10</v>
      </c>
      <c r="D259" s="9" t="str">
        <f t="shared" si="16"/>
        <v/>
      </c>
      <c r="E259" s="9" t="str">
        <f t="shared" si="18"/>
        <v/>
      </c>
      <c r="F259" s="9">
        <f t="shared" si="19"/>
        <v>9.6236217098781458E-30</v>
      </c>
    </row>
    <row r="260" spans="1:6" x14ac:dyDescent="0.25">
      <c r="A260" s="7">
        <v>12.4</v>
      </c>
      <c r="B260" s="8">
        <f t="shared" si="17"/>
        <v>2.5176964726109912</v>
      </c>
      <c r="C260" s="8">
        <f t="shared" si="15"/>
        <v>6.7824723507486553E-10</v>
      </c>
      <c r="D260" s="9" t="str">
        <f t="shared" si="16"/>
        <v/>
      </c>
      <c r="E260" s="9" t="str">
        <f t="shared" si="18"/>
        <v/>
      </c>
      <c r="F260" s="9">
        <f t="shared" si="19"/>
        <v>4.2150362405524874E-30</v>
      </c>
    </row>
    <row r="261" spans="1:6" x14ac:dyDescent="0.25">
      <c r="A261" s="7">
        <v>12.45</v>
      </c>
      <c r="B261" s="8">
        <f t="shared" si="17"/>
        <v>2.5217206229107165</v>
      </c>
      <c r="C261" s="8">
        <f t="shared" si="15"/>
        <v>5.7475095169934579E-10</v>
      </c>
      <c r="D261" s="9" t="str">
        <f t="shared" si="16"/>
        <v/>
      </c>
      <c r="E261" s="9" t="str">
        <f t="shared" si="18"/>
        <v/>
      </c>
      <c r="F261" s="9">
        <f t="shared" si="19"/>
        <v>1.836724580235713E-30</v>
      </c>
    </row>
    <row r="262" spans="1:6" x14ac:dyDescent="0.25">
      <c r="A262" s="7">
        <v>12.5</v>
      </c>
      <c r="B262" s="8">
        <f t="shared" si="17"/>
        <v>2.5257286443082556</v>
      </c>
      <c r="C262" s="8">
        <f t="shared" si="15"/>
        <v>4.8707046878585693E-10</v>
      </c>
      <c r="D262" s="9" t="str">
        <f t="shared" si="16"/>
        <v/>
      </c>
      <c r="E262" s="9" t="str">
        <f t="shared" si="18"/>
        <v/>
      </c>
      <c r="F262" s="9">
        <f t="shared" si="19"/>
        <v>7.9628166945806477E-31</v>
      </c>
    </row>
    <row r="263" spans="1:6" x14ac:dyDescent="0.25">
      <c r="A263" s="7">
        <v>12.55</v>
      </c>
      <c r="B263" s="8">
        <f t="shared" si="17"/>
        <v>2.5297206655777931</v>
      </c>
      <c r="C263" s="8">
        <f t="shared" si="15"/>
        <v>4.1278626238224125E-10</v>
      </c>
      <c r="D263" s="9" t="str">
        <f t="shared" si="16"/>
        <v/>
      </c>
      <c r="E263" s="9" t="str">
        <f t="shared" si="18"/>
        <v/>
      </c>
      <c r="F263" s="9">
        <f t="shared" si="19"/>
        <v>3.4345461297285567E-31</v>
      </c>
    </row>
    <row r="264" spans="1:6" x14ac:dyDescent="0.25">
      <c r="A264" s="7">
        <v>12.6</v>
      </c>
      <c r="B264" s="8">
        <f t="shared" si="17"/>
        <v>2.5336968139574321</v>
      </c>
      <c r="C264" s="8">
        <f t="shared" si="15"/>
        <v>3.4984920626255789E-10</v>
      </c>
      <c r="D264" s="9" t="str">
        <f t="shared" si="16"/>
        <v/>
      </c>
      <c r="E264" s="9" t="str">
        <f t="shared" si="18"/>
        <v/>
      </c>
      <c r="F264" s="9">
        <f t="shared" si="19"/>
        <v>1.4738454482903765E-31</v>
      </c>
    </row>
    <row r="265" spans="1:6" x14ac:dyDescent="0.25">
      <c r="A265" s="7">
        <v>12.65</v>
      </c>
      <c r="B265" s="8">
        <f t="shared" si="17"/>
        <v>2.5376572151735295</v>
      </c>
      <c r="C265" s="8">
        <f t="shared" si="15"/>
        <v>2.9652385461747357E-10</v>
      </c>
      <c r="D265" s="9" t="str">
        <f t="shared" si="16"/>
        <v/>
      </c>
      <c r="E265" s="9" t="str">
        <f t="shared" si="18"/>
        <v/>
      </c>
      <c r="F265" s="9">
        <f t="shared" si="19"/>
        <v>6.2923734581051574E-32</v>
      </c>
    </row>
    <row r="266" spans="1:6" x14ac:dyDescent="0.25">
      <c r="A266" s="7">
        <v>12.7</v>
      </c>
      <c r="B266" s="8">
        <f t="shared" si="17"/>
        <v>2.5416019934645457</v>
      </c>
      <c r="C266" s="8">
        <f t="shared" si="15"/>
        <v>2.513404075436334E-10</v>
      </c>
      <c r="D266" s="9" t="str">
        <f t="shared" si="16"/>
        <v/>
      </c>
      <c r="E266" s="9" t="str">
        <f t="shared" si="18"/>
        <v/>
      </c>
      <c r="F266" s="9">
        <f t="shared" si="19"/>
        <v>2.6727417130960071E-32</v>
      </c>
    </row>
    <row r="267" spans="1:6" x14ac:dyDescent="0.25">
      <c r="A267" s="7">
        <v>12.75</v>
      </c>
      <c r="B267" s="8">
        <f t="shared" si="17"/>
        <v>2.5455312716044354</v>
      </c>
      <c r="C267" s="8">
        <f t="shared" si="15"/>
        <v>2.1305403113348817E-10</v>
      </c>
      <c r="D267" s="9" t="str">
        <f t="shared" si="16"/>
        <v/>
      </c>
      <c r="E267" s="9" t="str">
        <f t="shared" si="18"/>
        <v/>
      </c>
      <c r="F267" s="9">
        <f t="shared" si="19"/>
        <v>1.1294823483061429E-32</v>
      </c>
    </row>
    <row r="268" spans="1:6" x14ac:dyDescent="0.25">
      <c r="A268" s="7">
        <v>12.8</v>
      </c>
      <c r="B268" s="8">
        <f t="shared" si="17"/>
        <v>2.5494451709255714</v>
      </c>
      <c r="C268" s="8">
        <f t="shared" ref="C268:C331" si="20">1/(I$3*SQRT(2*PI()))*EXP(-(($B268-I$4)^2)/(2*I$3^2))</f>
        <v>1.8061040685554893E-10</v>
      </c>
      <c r="D268" s="9" t="str">
        <f t="shared" ref="D268:D331" si="21">IF(AND($A268&gt;$D$6,$A268&lt;$D$7),NORMDIST($A268,$G$4,$G$3,0),"")</f>
        <v/>
      </c>
      <c r="E268" s="9" t="str">
        <f t="shared" si="18"/>
        <v/>
      </c>
      <c r="F268" s="9">
        <f t="shared" si="19"/>
        <v>4.74877791767137E-33</v>
      </c>
    </row>
    <row r="269" spans="1:6" x14ac:dyDescent="0.25">
      <c r="A269" s="7">
        <v>12.85</v>
      </c>
      <c r="B269" s="8">
        <f t="shared" ref="B269:B332" si="22">LN(A269)</f>
        <v>2.5533438113412288</v>
      </c>
      <c r="C269" s="8">
        <f t="shared" si="20"/>
        <v>1.5311655687587685E-10</v>
      </c>
      <c r="D269" s="9" t="str">
        <f t="shared" si="21"/>
        <v/>
      </c>
      <c r="E269" s="9" t="str">
        <f t="shared" ref="E269:E332" si="23">IF(OR(AND($A269&lt;$D$6,$A269&gt;$D$8),AND($A269&gt;$D$7,$A269&lt;$D$9)),NORMDIST($A269,$G$4,$G$3,0),"")</f>
        <v/>
      </c>
      <c r="F269" s="9">
        <f t="shared" ref="F269:F332" si="24">IF(OR($A269&lt;$D$8,$A269&gt;$D$9),NORMDIST($A269,$G$4,$G$3,0),"")</f>
        <v>1.986388657272096E-33</v>
      </c>
    </row>
    <row r="270" spans="1:6" x14ac:dyDescent="0.25">
      <c r="A270" s="7">
        <v>12.9</v>
      </c>
      <c r="B270" s="8">
        <f t="shared" si="22"/>
        <v>2.5572273113676265</v>
      </c>
      <c r="C270" s="8">
        <f t="shared" si="20"/>
        <v>1.2981613770704189E-10</v>
      </c>
      <c r="D270" s="9" t="str">
        <f t="shared" si="21"/>
        <v/>
      </c>
      <c r="E270" s="9" t="str">
        <f t="shared" si="23"/>
        <v/>
      </c>
      <c r="F270" s="9">
        <f t="shared" si="24"/>
        <v>8.2665928626159625E-34</v>
      </c>
    </row>
    <row r="271" spans="1:6" x14ac:dyDescent="0.25">
      <c r="A271" s="7">
        <v>12.95</v>
      </c>
      <c r="B271" s="8">
        <f t="shared" si="22"/>
        <v>2.5610957881455465</v>
      </c>
      <c r="C271" s="8">
        <f t="shared" si="20"/>
        <v>1.1006851806828575E-10</v>
      </c>
      <c r="D271" s="9" t="str">
        <f t="shared" si="21"/>
        <v/>
      </c>
      <c r="E271" s="9" t="str">
        <f t="shared" si="23"/>
        <v/>
      </c>
      <c r="F271" s="9">
        <f t="shared" si="24"/>
        <v>3.422699930970238E-34</v>
      </c>
    </row>
    <row r="272" spans="1:6" x14ac:dyDescent="0.25">
      <c r="A272" s="7">
        <v>13</v>
      </c>
      <c r="B272" s="8">
        <f t="shared" si="22"/>
        <v>2.5649493574615367</v>
      </c>
      <c r="C272" s="8">
        <f t="shared" si="20"/>
        <v>9.3331061485363502E-11</v>
      </c>
      <c r="D272" s="9" t="str">
        <f t="shared" si="21"/>
        <v/>
      </c>
      <c r="E272" s="9" t="str">
        <f t="shared" si="23"/>
        <v/>
      </c>
      <c r="F272" s="9">
        <f t="shared" si="24"/>
        <v>1.4099089216024648E-34</v>
      </c>
    </row>
    <row r="273" spans="1:6" x14ac:dyDescent="0.25">
      <c r="A273" s="7">
        <v>13.05</v>
      </c>
      <c r="B273" s="8">
        <f t="shared" si="22"/>
        <v>2.5687881337687024</v>
      </c>
      <c r="C273" s="8">
        <f t="shared" si="20"/>
        <v>7.9144122821211198E-11</v>
      </c>
      <c r="D273" s="9" t="str">
        <f t="shared" si="21"/>
        <v/>
      </c>
      <c r="E273" s="9" t="str">
        <f t="shared" si="23"/>
        <v/>
      </c>
      <c r="F273" s="9">
        <f t="shared" si="24"/>
        <v>5.7782090011476104E-35</v>
      </c>
    </row>
    <row r="274" spans="1:6" x14ac:dyDescent="0.25">
      <c r="A274" s="7">
        <v>13.1</v>
      </c>
      <c r="B274" s="8">
        <f t="shared" si="22"/>
        <v>2.5726122302071057</v>
      </c>
      <c r="C274" s="8">
        <f t="shared" si="20"/>
        <v>6.7118343044526528E-11</v>
      </c>
      <c r="D274" s="9" t="str">
        <f t="shared" si="21"/>
        <v/>
      </c>
      <c r="E274" s="9" t="str">
        <f t="shared" si="23"/>
        <v/>
      </c>
      <c r="F274" s="9">
        <f t="shared" si="24"/>
        <v>2.3560005609129809E-35</v>
      </c>
    </row>
    <row r="275" spans="1:6" x14ac:dyDescent="0.25">
      <c r="A275" s="7">
        <v>13.15</v>
      </c>
      <c r="B275" s="8">
        <f t="shared" si="22"/>
        <v>2.5764217586237734</v>
      </c>
      <c r="C275" s="8">
        <f t="shared" si="20"/>
        <v>5.6923890178216101E-11</v>
      </c>
      <c r="D275" s="9" t="str">
        <f t="shared" si="21"/>
        <v/>
      </c>
      <c r="E275" s="9" t="str">
        <f t="shared" si="23"/>
        <v/>
      </c>
      <c r="F275" s="9">
        <f t="shared" si="24"/>
        <v>9.5573499376870265E-36</v>
      </c>
    </row>
    <row r="276" spans="1:6" x14ac:dyDescent="0.25">
      <c r="A276" s="7">
        <v>13.2</v>
      </c>
      <c r="B276" s="8">
        <f t="shared" si="22"/>
        <v>2.5802168295923251</v>
      </c>
      <c r="C276" s="8">
        <f t="shared" si="20"/>
        <v>4.8281348274409216E-11</v>
      </c>
      <c r="D276" s="9" t="str">
        <f t="shared" si="21"/>
        <v/>
      </c>
      <c r="E276" s="9" t="str">
        <f t="shared" si="23"/>
        <v/>
      </c>
      <c r="F276" s="9">
        <f t="shared" si="24"/>
        <v>3.8572655745865789E-36</v>
      </c>
    </row>
    <row r="277" spans="1:6" x14ac:dyDescent="0.25">
      <c r="A277" s="7">
        <v>13.25</v>
      </c>
      <c r="B277" s="8">
        <f t="shared" si="22"/>
        <v>2.5839975524322312</v>
      </c>
      <c r="C277" s="8">
        <f t="shared" si="20"/>
        <v>4.0954001922746037E-11</v>
      </c>
      <c r="D277" s="9" t="str">
        <f t="shared" si="21"/>
        <v/>
      </c>
      <c r="E277" s="9" t="str">
        <f t="shared" si="23"/>
        <v/>
      </c>
      <c r="F277" s="9">
        <f t="shared" si="24"/>
        <v>1.5488221466929801E-36</v>
      </c>
    </row>
    <row r="278" spans="1:6" x14ac:dyDescent="0.25">
      <c r="A278" s="7">
        <v>13.3</v>
      </c>
      <c r="B278" s="8">
        <f t="shared" si="22"/>
        <v>2.5877640352277083</v>
      </c>
      <c r="C278" s="8">
        <f t="shared" si="20"/>
        <v>3.4741302472612392E-11</v>
      </c>
      <c r="D278" s="9" t="str">
        <f t="shared" si="21"/>
        <v/>
      </c>
      <c r="E278" s="9" t="str">
        <f t="shared" si="23"/>
        <v/>
      </c>
      <c r="F278" s="9">
        <f t="shared" si="24"/>
        <v>6.1873333383838974E-37</v>
      </c>
    </row>
    <row r="279" spans="1:6" x14ac:dyDescent="0.25">
      <c r="A279" s="7">
        <v>13.35</v>
      </c>
      <c r="B279" s="8">
        <f t="shared" si="22"/>
        <v>2.5915163848462583</v>
      </c>
      <c r="C279" s="8">
        <f t="shared" si="20"/>
        <v>2.9473334905194073E-11</v>
      </c>
      <c r="D279" s="9" t="str">
        <f t="shared" si="21"/>
        <v/>
      </c>
      <c r="E279" s="9" t="str">
        <f t="shared" si="23"/>
        <v/>
      </c>
      <c r="F279" s="9">
        <f t="shared" si="24"/>
        <v>2.459152339095731E-37</v>
      </c>
    </row>
    <row r="280" spans="1:6" x14ac:dyDescent="0.25">
      <c r="A280" s="7">
        <v>13.4</v>
      </c>
      <c r="B280" s="8">
        <f t="shared" si="22"/>
        <v>2.5952547069568657</v>
      </c>
      <c r="C280" s="8">
        <f t="shared" si="20"/>
        <v>2.5006132032137572E-11</v>
      </c>
      <c r="D280" s="9" t="str">
        <f t="shared" si="21"/>
        <v/>
      </c>
      <c r="E280" s="9" t="str">
        <f t="shared" si="23"/>
        <v/>
      </c>
      <c r="F280" s="9">
        <f t="shared" si="24"/>
        <v>9.7240527834612722E-38</v>
      </c>
    </row>
    <row r="281" spans="1:6" x14ac:dyDescent="0.25">
      <c r="A281" s="7">
        <v>13.45</v>
      </c>
      <c r="B281" s="8">
        <f t="shared" si="22"/>
        <v>2.5989791060478482</v>
      </c>
      <c r="C281" s="8">
        <f t="shared" si="20"/>
        <v>2.1217706190884375E-11</v>
      </c>
      <c r="D281" s="9" t="str">
        <f t="shared" si="21"/>
        <v/>
      </c>
      <c r="E281" s="9" t="str">
        <f t="shared" si="23"/>
        <v/>
      </c>
      <c r="F281" s="9">
        <f t="shared" si="24"/>
        <v>3.8255082002362217E-38</v>
      </c>
    </row>
    <row r="282" spans="1:6" x14ac:dyDescent="0.25">
      <c r="A282" s="7">
        <v>13.5</v>
      </c>
      <c r="B282" s="8">
        <f t="shared" si="22"/>
        <v>2.6026896854443837</v>
      </c>
      <c r="C282" s="8">
        <f t="shared" si="20"/>
        <v>1.8004688501931546E-11</v>
      </c>
      <c r="D282" s="9" t="str">
        <f t="shared" si="21"/>
        <v/>
      </c>
      <c r="E282" s="9" t="str">
        <f t="shared" si="23"/>
        <v/>
      </c>
      <c r="F282" s="9">
        <f t="shared" si="24"/>
        <v>1.4973072316240273E-38</v>
      </c>
    </row>
    <row r="283" spans="1:6" x14ac:dyDescent="0.25">
      <c r="A283" s="7">
        <v>13.55</v>
      </c>
      <c r="B283" s="8">
        <f t="shared" si="22"/>
        <v>2.6063865473257102</v>
      </c>
      <c r="C283" s="8">
        <f t="shared" si="20"/>
        <v>1.5279482600931415E-11</v>
      </c>
      <c r="D283" s="9" t="str">
        <f t="shared" si="21"/>
        <v/>
      </c>
      <c r="E283" s="9" t="str">
        <f t="shared" si="23"/>
        <v/>
      </c>
      <c r="F283" s="9">
        <f t="shared" si="24"/>
        <v>5.8305921320577072E-39</v>
      </c>
    </row>
    <row r="284" spans="1:6" x14ac:dyDescent="0.25">
      <c r="A284" s="7">
        <v>13.6</v>
      </c>
      <c r="B284" s="8">
        <f t="shared" si="22"/>
        <v>2.6100697927420065</v>
      </c>
      <c r="C284" s="8">
        <f t="shared" si="20"/>
        <v>1.2967854024977407E-11</v>
      </c>
      <c r="D284" s="9" t="str">
        <f t="shared" si="21"/>
        <v/>
      </c>
      <c r="E284" s="9" t="str">
        <f t="shared" si="23"/>
        <v/>
      </c>
      <c r="F284" s="9">
        <f t="shared" si="24"/>
        <v>2.2588862278651245E-39</v>
      </c>
    </row>
    <row r="285" spans="1:6" x14ac:dyDescent="0.25">
      <c r="A285" s="7">
        <v>13.65</v>
      </c>
      <c r="B285" s="8">
        <f t="shared" si="22"/>
        <v>2.6137395216309689</v>
      </c>
      <c r="C285" s="8">
        <f t="shared" si="20"/>
        <v>1.1006888512801704E-11</v>
      </c>
      <c r="D285" s="9" t="str">
        <f t="shared" si="21"/>
        <v/>
      </c>
      <c r="E285" s="9" t="str">
        <f t="shared" si="23"/>
        <v/>
      </c>
      <c r="F285" s="9">
        <f t="shared" si="24"/>
        <v>8.7067486684200829E-40</v>
      </c>
    </row>
    <row r="286" spans="1:6" x14ac:dyDescent="0.25">
      <c r="A286" s="7">
        <v>13.7</v>
      </c>
      <c r="B286" s="8">
        <f t="shared" si="22"/>
        <v>2.6173958328340792</v>
      </c>
      <c r="C286" s="8">
        <f t="shared" si="20"/>
        <v>9.34326270768138E-12</v>
      </c>
      <c r="D286" s="9" t="str">
        <f t="shared" si="21"/>
        <v/>
      </c>
      <c r="E286" s="9" t="str">
        <f t="shared" si="23"/>
        <v/>
      </c>
      <c r="F286" s="9">
        <f t="shared" si="24"/>
        <v>3.3388554234577445E-40</v>
      </c>
    </row>
    <row r="287" spans="1:6" x14ac:dyDescent="0.25">
      <c r="A287" s="7">
        <v>13.75</v>
      </c>
      <c r="B287" s="8">
        <f t="shared" si="22"/>
        <v>2.6210388241125804</v>
      </c>
      <c r="C287" s="8">
        <f t="shared" si="20"/>
        <v>7.9317794131031855E-12</v>
      </c>
      <c r="D287" s="9" t="str">
        <f t="shared" si="21"/>
        <v/>
      </c>
      <c r="E287" s="9" t="str">
        <f t="shared" si="23"/>
        <v/>
      </c>
      <c r="F287" s="9">
        <f t="shared" si="24"/>
        <v>1.2738525917361862E-40</v>
      </c>
    </row>
    <row r="288" spans="1:6" x14ac:dyDescent="0.25">
      <c r="A288" s="7">
        <v>13.8</v>
      </c>
      <c r="B288" s="8">
        <f t="shared" si="22"/>
        <v>2.6246685921631592</v>
      </c>
      <c r="C288" s="8">
        <f t="shared" si="20"/>
        <v>6.7341268849073481E-12</v>
      </c>
      <c r="D288" s="9" t="str">
        <f t="shared" si="21"/>
        <v/>
      </c>
      <c r="E288" s="9" t="str">
        <f t="shared" si="23"/>
        <v/>
      </c>
      <c r="F288" s="9">
        <f t="shared" si="24"/>
        <v>4.8352695693606239E-41</v>
      </c>
    </row>
    <row r="289" spans="1:6" x14ac:dyDescent="0.25">
      <c r="A289" s="7">
        <v>13.85</v>
      </c>
      <c r="B289" s="8">
        <f t="shared" si="22"/>
        <v>2.6282852326333477</v>
      </c>
      <c r="C289" s="8">
        <f t="shared" si="20"/>
        <v>5.7178278530794864E-12</v>
      </c>
      <c r="D289" s="9" t="str">
        <f t="shared" si="21"/>
        <v/>
      </c>
      <c r="E289" s="9" t="str">
        <f t="shared" si="23"/>
        <v/>
      </c>
      <c r="F289" s="9">
        <f t="shared" si="24"/>
        <v>1.8260058425773427E-41</v>
      </c>
    </row>
    <row r="290" spans="1:6" x14ac:dyDescent="0.25">
      <c r="A290" s="7">
        <v>13.9</v>
      </c>
      <c r="B290" s="8">
        <f t="shared" si="22"/>
        <v>2.631888840136646</v>
      </c>
      <c r="C290" s="8">
        <f t="shared" si="20"/>
        <v>4.8553492239090718E-12</v>
      </c>
      <c r="D290" s="9" t="str">
        <f t="shared" si="21"/>
        <v/>
      </c>
      <c r="E290" s="9" t="str">
        <f t="shared" si="23"/>
        <v/>
      </c>
      <c r="F290" s="9">
        <f t="shared" si="24"/>
        <v>6.8606235462350404E-42</v>
      </c>
    </row>
    <row r="291" spans="1:6" x14ac:dyDescent="0.25">
      <c r="A291" s="7">
        <v>13.95</v>
      </c>
      <c r="B291" s="8">
        <f t="shared" si="22"/>
        <v>2.6354795082673745</v>
      </c>
      <c r="C291" s="8">
        <f t="shared" si="20"/>
        <v>4.123347864755859E-12</v>
      </c>
      <c r="D291" s="9" t="str">
        <f t="shared" si="21"/>
        <v/>
      </c>
      <c r="E291" s="9" t="str">
        <f t="shared" si="23"/>
        <v/>
      </c>
      <c r="F291" s="9">
        <f t="shared" si="24"/>
        <v>2.5645133930350281E-42</v>
      </c>
    </row>
    <row r="292" spans="1:6" x14ac:dyDescent="0.25">
      <c r="A292" s="7">
        <v>14</v>
      </c>
      <c r="B292" s="8">
        <f t="shared" si="22"/>
        <v>2.6390573296152584</v>
      </c>
      <c r="C292" s="8">
        <f t="shared" si="20"/>
        <v>3.5020316427330522E-12</v>
      </c>
      <c r="D292" s="9" t="str">
        <f t="shared" si="21"/>
        <v/>
      </c>
      <c r="E292" s="9" t="str">
        <f t="shared" si="23"/>
        <v/>
      </c>
      <c r="F292" s="9">
        <f t="shared" si="24"/>
        <v>9.5373189937806978E-43</v>
      </c>
    </row>
    <row r="293" spans="1:6" x14ac:dyDescent="0.25">
      <c r="A293" s="7">
        <v>14.05</v>
      </c>
      <c r="B293" s="8">
        <f t="shared" si="22"/>
        <v>2.642622395779755</v>
      </c>
      <c r="C293" s="8">
        <f t="shared" si="20"/>
        <v>2.9746180798459062E-12</v>
      </c>
      <c r="D293" s="9" t="str">
        <f t="shared" si="21"/>
        <v/>
      </c>
      <c r="E293" s="9" t="str">
        <f t="shared" si="23"/>
        <v/>
      </c>
      <c r="F293" s="9">
        <f t="shared" si="24"/>
        <v>3.5288045204537706E-43</v>
      </c>
    </row>
    <row r="294" spans="1:6" x14ac:dyDescent="0.25">
      <c r="A294" s="7">
        <v>14.1</v>
      </c>
      <c r="B294" s="8">
        <f t="shared" si="22"/>
        <v>2.6461747973841225</v>
      </c>
      <c r="C294" s="8">
        <f t="shared" si="20"/>
        <v>2.5268756891203743E-12</v>
      </c>
      <c r="D294" s="9" t="str">
        <f t="shared" si="21"/>
        <v/>
      </c>
      <c r="E294" s="9" t="str">
        <f t="shared" si="23"/>
        <v/>
      </c>
      <c r="F294" s="9">
        <f t="shared" si="24"/>
        <v>1.2989990957817861E-43</v>
      </c>
    </row>
    <row r="295" spans="1:6" x14ac:dyDescent="0.25">
      <c r="A295" s="7">
        <v>14.15</v>
      </c>
      <c r="B295" s="8">
        <f t="shared" si="22"/>
        <v>2.6497146240892469</v>
      </c>
      <c r="C295" s="8">
        <f t="shared" si="20"/>
        <v>2.1467353440245772E-12</v>
      </c>
      <c r="D295" s="9" t="str">
        <f t="shared" si="21"/>
        <v/>
      </c>
      <c r="E295" s="9" t="str">
        <f t="shared" si="23"/>
        <v/>
      </c>
      <c r="F295" s="9">
        <f t="shared" si="24"/>
        <v>4.7574042000934703E-44</v>
      </c>
    </row>
    <row r="296" spans="1:6" x14ac:dyDescent="0.25">
      <c r="A296" s="7">
        <v>14.2</v>
      </c>
      <c r="B296" s="8">
        <f t="shared" si="22"/>
        <v>2.653241964607215</v>
      </c>
      <c r="C296" s="8">
        <f t="shared" si="20"/>
        <v>1.8239609705570869E-12</v>
      </c>
      <c r="D296" s="9" t="str">
        <f t="shared" si="21"/>
        <v/>
      </c>
      <c r="E296" s="9" t="str">
        <f t="shared" si="23"/>
        <v/>
      </c>
      <c r="F296" s="9">
        <f t="shared" si="24"/>
        <v>1.7334495628684352E-44</v>
      </c>
    </row>
    <row r="297" spans="1:6" x14ac:dyDescent="0.25">
      <c r="A297" s="7">
        <v>14.25</v>
      </c>
      <c r="B297" s="8">
        <f t="shared" si="22"/>
        <v>2.6567569067146595</v>
      </c>
      <c r="C297" s="8">
        <f t="shared" si="20"/>
        <v>1.5498704915158106E-12</v>
      </c>
      <c r="D297" s="9" t="str">
        <f t="shared" si="21"/>
        <v/>
      </c>
      <c r="E297" s="9" t="str">
        <f t="shared" si="23"/>
        <v/>
      </c>
      <c r="F297" s="9">
        <f t="shared" si="24"/>
        <v>6.2839442459308901E-45</v>
      </c>
    </row>
    <row r="298" spans="1:6" x14ac:dyDescent="0.25">
      <c r="A298" s="7">
        <v>14.3</v>
      </c>
      <c r="B298" s="8">
        <f t="shared" si="22"/>
        <v>2.6602595372658615</v>
      </c>
      <c r="C298" s="8">
        <f t="shared" si="20"/>
        <v>1.3170993412191631E-12</v>
      </c>
      <c r="D298" s="9" t="str">
        <f t="shared" si="21"/>
        <v/>
      </c>
      <c r="E298" s="9" t="str">
        <f t="shared" si="23"/>
        <v/>
      </c>
      <c r="F298" s="9">
        <f t="shared" si="24"/>
        <v>2.2663834581646181E-45</v>
      </c>
    </row>
    <row r="299" spans="1:6" x14ac:dyDescent="0.25">
      <c r="A299" s="7">
        <v>14.35</v>
      </c>
      <c r="B299" s="8">
        <f t="shared" si="22"/>
        <v>2.6637499422056301</v>
      </c>
      <c r="C299" s="8">
        <f t="shared" si="20"/>
        <v>1.1194000448630611E-12</v>
      </c>
      <c r="D299" s="9" t="str">
        <f t="shared" si="21"/>
        <v/>
      </c>
      <c r="E299" s="9" t="str">
        <f t="shared" si="23"/>
        <v/>
      </c>
      <c r="F299" s="9">
        <f t="shared" si="24"/>
        <v>8.1323191777403046E-46</v>
      </c>
    </row>
    <row r="300" spans="1:6" x14ac:dyDescent="0.25">
      <c r="A300" s="7">
        <v>14.4</v>
      </c>
      <c r="B300" s="8">
        <f t="shared" si="22"/>
        <v>2.6672282065819548</v>
      </c>
      <c r="C300" s="8">
        <f t="shared" si="20"/>
        <v>9.5147235241514154E-13</v>
      </c>
      <c r="D300" s="9" t="str">
        <f t="shared" si="21"/>
        <v/>
      </c>
      <c r="E300" s="9" t="str">
        <f t="shared" si="23"/>
        <v/>
      </c>
      <c r="F300" s="9">
        <f t="shared" si="24"/>
        <v>2.9031895673928427E-46</v>
      </c>
    </row>
    <row r="301" spans="1:6" x14ac:dyDescent="0.25">
      <c r="A301" s="7">
        <v>14.45</v>
      </c>
      <c r="B301" s="8">
        <f t="shared" si="22"/>
        <v>2.670694414558441</v>
      </c>
      <c r="C301" s="8">
        <f t="shared" si="20"/>
        <v>8.0881926009489246E-13</v>
      </c>
      <c r="D301" s="9" t="str">
        <f t="shared" si="21"/>
        <v/>
      </c>
      <c r="E301" s="9" t="str">
        <f t="shared" si="23"/>
        <v/>
      </c>
      <c r="F301" s="9">
        <f t="shared" si="24"/>
        <v>1.0311369003492079E-46</v>
      </c>
    </row>
    <row r="302" spans="1:6" x14ac:dyDescent="0.25">
      <c r="A302" s="7">
        <v>14.5</v>
      </c>
      <c r="B302" s="8">
        <f t="shared" si="22"/>
        <v>2.6741486494265287</v>
      </c>
      <c r="C302" s="8">
        <f t="shared" si="20"/>
        <v>6.8762496646524E-13</v>
      </c>
      <c r="D302" s="9" t="str">
        <f t="shared" si="21"/>
        <v/>
      </c>
      <c r="E302" s="9" t="str">
        <f t="shared" si="23"/>
        <v/>
      </c>
      <c r="F302" s="9">
        <f t="shared" si="24"/>
        <v>3.6436547426485534E-47</v>
      </c>
    </row>
    <row r="303" spans="1:6" x14ac:dyDescent="0.25">
      <c r="A303" s="7">
        <v>14.55</v>
      </c>
      <c r="B303" s="8">
        <f t="shared" si="22"/>
        <v>2.6775909936175015</v>
      </c>
      <c r="C303" s="8">
        <f t="shared" si="20"/>
        <v>5.8465141477069666E-13</v>
      </c>
      <c r="D303" s="9" t="str">
        <f t="shared" si="21"/>
        <v/>
      </c>
      <c r="E303" s="9" t="str">
        <f t="shared" si="23"/>
        <v/>
      </c>
      <c r="F303" s="9">
        <f t="shared" si="24"/>
        <v>1.2809673580353659E-47</v>
      </c>
    </row>
    <row r="304" spans="1:6" x14ac:dyDescent="0.25">
      <c r="A304" s="7">
        <v>14.6</v>
      </c>
      <c r="B304" s="8">
        <f t="shared" si="22"/>
        <v>2.6810215287142909</v>
      </c>
      <c r="C304" s="8">
        <f t="shared" si="20"/>
        <v>4.9715058516839646E-13</v>
      </c>
      <c r="D304" s="9" t="str">
        <f t="shared" si="21"/>
        <v/>
      </c>
      <c r="E304" s="9" t="str">
        <f t="shared" si="23"/>
        <v/>
      </c>
      <c r="F304" s="9">
        <f t="shared" si="24"/>
        <v>4.4804214014310266E-48</v>
      </c>
    </row>
    <row r="305" spans="1:6" x14ac:dyDescent="0.25">
      <c r="A305" s="7">
        <v>14.65</v>
      </c>
      <c r="B305" s="8">
        <f t="shared" si="22"/>
        <v>2.6844403354630764</v>
      </c>
      <c r="C305" s="8">
        <f t="shared" si="20"/>
        <v>4.2279013410681813E-13</v>
      </c>
      <c r="D305" s="9" t="str">
        <f t="shared" si="21"/>
        <v/>
      </c>
      <c r="E305" s="9" t="str">
        <f t="shared" si="23"/>
        <v/>
      </c>
      <c r="F305" s="9">
        <f t="shared" si="24"/>
        <v>1.5591202715460387E-48</v>
      </c>
    </row>
    <row r="306" spans="1:6" x14ac:dyDescent="0.25">
      <c r="A306" s="7">
        <v>14.7</v>
      </c>
      <c r="B306" s="8">
        <f t="shared" si="22"/>
        <v>2.6878474937846906</v>
      </c>
      <c r="C306" s="8">
        <f t="shared" si="20"/>
        <v>3.5959034533037403E-13</v>
      </c>
      <c r="D306" s="9" t="str">
        <f t="shared" si="21"/>
        <v/>
      </c>
      <c r="E306" s="9" t="str">
        <f t="shared" si="23"/>
        <v/>
      </c>
      <c r="F306" s="9">
        <f t="shared" si="24"/>
        <v>5.3978439945503801E-49</v>
      </c>
    </row>
    <row r="307" spans="1:6" x14ac:dyDescent="0.25">
      <c r="A307" s="7">
        <v>14.75</v>
      </c>
      <c r="B307" s="8">
        <f t="shared" si="22"/>
        <v>2.6912430827858289</v>
      </c>
      <c r="C307" s="8">
        <f t="shared" si="20"/>
        <v>3.0587066800197141E-13</v>
      </c>
      <c r="D307" s="9" t="str">
        <f t="shared" si="21"/>
        <v/>
      </c>
      <c r="E307" s="9" t="str">
        <f t="shared" si="23"/>
        <v/>
      </c>
      <c r="F307" s="9">
        <f t="shared" si="24"/>
        <v>1.8592637173520884E-49</v>
      </c>
    </row>
    <row r="308" spans="1:6" x14ac:dyDescent="0.25">
      <c r="A308" s="7">
        <v>14.8</v>
      </c>
      <c r="B308" s="8">
        <f t="shared" si="22"/>
        <v>2.6946271807700692</v>
      </c>
      <c r="C308" s="8">
        <f t="shared" si="20"/>
        <v>2.6020438085334771E-13</v>
      </c>
      <c r="D308" s="9" t="str">
        <f t="shared" si="21"/>
        <v/>
      </c>
      <c r="E308" s="9" t="str">
        <f t="shared" si="23"/>
        <v/>
      </c>
      <c r="F308" s="9">
        <f t="shared" si="24"/>
        <v>6.3714989403924276E-50</v>
      </c>
    </row>
    <row r="309" spans="1:6" x14ac:dyDescent="0.25">
      <c r="A309" s="7">
        <v>14.85</v>
      </c>
      <c r="B309" s="8">
        <f t="shared" si="22"/>
        <v>2.6979998652487085</v>
      </c>
      <c r="C309" s="8">
        <f t="shared" si="20"/>
        <v>2.2138014438791051E-13</v>
      </c>
      <c r="D309" s="9" t="str">
        <f t="shared" si="21"/>
        <v/>
      </c>
      <c r="E309" s="9" t="str">
        <f t="shared" si="23"/>
        <v/>
      </c>
      <c r="F309" s="9">
        <f t="shared" si="24"/>
        <v>2.1723119502823382E-50</v>
      </c>
    </row>
    <row r="310" spans="1:6" x14ac:dyDescent="0.25">
      <c r="A310" s="7">
        <v>14.9</v>
      </c>
      <c r="B310" s="8">
        <f t="shared" si="22"/>
        <v>2.7013612129514133</v>
      </c>
      <c r="C310" s="8">
        <f t="shared" si="20"/>
        <v>1.8836939214736592E-13</v>
      </c>
      <c r="D310" s="9" t="str">
        <f t="shared" si="21"/>
        <v/>
      </c>
      <c r="E310" s="9" t="str">
        <f t="shared" si="23"/>
        <v/>
      </c>
      <c r="F310" s="9">
        <f t="shared" si="24"/>
        <v>7.3685616710720643E-51</v>
      </c>
    </row>
    <row r="311" spans="1:6" x14ac:dyDescent="0.25">
      <c r="A311" s="7">
        <v>14.95</v>
      </c>
      <c r="B311" s="8">
        <f t="shared" si="22"/>
        <v>2.7047112998366956</v>
      </c>
      <c r="C311" s="8">
        <f t="shared" si="20"/>
        <v>1.6029867213889005E-13</v>
      </c>
      <c r="D311" s="9" t="str">
        <f t="shared" si="21"/>
        <v/>
      </c>
      <c r="E311" s="9" t="str">
        <f t="shared" si="23"/>
        <v/>
      </c>
      <c r="F311" s="9">
        <f t="shared" si="24"/>
        <v>2.4866989402637386E-51</v>
      </c>
    </row>
    <row r="312" spans="1:6" x14ac:dyDescent="0.25">
      <c r="A312" s="7">
        <v>15</v>
      </c>
      <c r="B312" s="8">
        <f t="shared" si="22"/>
        <v>2.7080502011022101</v>
      </c>
      <c r="C312" s="8">
        <f t="shared" si="20"/>
        <v>1.3642618513055184E-13</v>
      </c>
      <c r="D312" s="9" t="str">
        <f t="shared" si="21"/>
        <v/>
      </c>
      <c r="E312" s="9" t="str">
        <f t="shared" si="23"/>
        <v/>
      </c>
      <c r="F312" s="9">
        <f t="shared" si="24"/>
        <v>8.3491766737439741E-52</v>
      </c>
    </row>
    <row r="313" spans="1:6" x14ac:dyDescent="0.25">
      <c r="A313" s="7">
        <v>15.05</v>
      </c>
      <c r="B313" s="8">
        <f t="shared" si="22"/>
        <v>2.711377991194885</v>
      </c>
      <c r="C313" s="8">
        <f t="shared" si="20"/>
        <v>1.1612188140609817E-13</v>
      </c>
      <c r="D313" s="9" t="str">
        <f t="shared" si="21"/>
        <v/>
      </c>
      <c r="E313" s="9" t="str">
        <f t="shared" si="23"/>
        <v/>
      </c>
      <c r="F313" s="9">
        <f t="shared" si="24"/>
        <v>2.7889713190667893E-52</v>
      </c>
    </row>
    <row r="314" spans="1:6" x14ac:dyDescent="0.25">
      <c r="A314" s="7">
        <v>15.1</v>
      </c>
      <c r="B314" s="8">
        <f t="shared" si="22"/>
        <v>2.7146947438208788</v>
      </c>
      <c r="C314" s="8">
        <f t="shared" si="20"/>
        <v>9.885057489949914E-14</v>
      </c>
      <c r="D314" s="9" t="str">
        <f t="shared" si="21"/>
        <v/>
      </c>
      <c r="E314" s="9" t="str">
        <f t="shared" si="23"/>
        <v/>
      </c>
      <c r="F314" s="9">
        <f t="shared" si="24"/>
        <v>9.2688189787486718E-53</v>
      </c>
    </row>
    <row r="315" spans="1:6" x14ac:dyDescent="0.25">
      <c r="A315" s="7">
        <v>15.15</v>
      </c>
      <c r="B315" s="8">
        <f t="shared" si="22"/>
        <v>2.7180005319553784</v>
      </c>
      <c r="C315" s="8">
        <f t="shared" si="20"/>
        <v>8.4157616091098306E-14</v>
      </c>
      <c r="D315" s="9" t="str">
        <f t="shared" si="21"/>
        <v/>
      </c>
      <c r="E315" s="9" t="str">
        <f t="shared" si="23"/>
        <v/>
      </c>
      <c r="F315" s="9">
        <f t="shared" si="24"/>
        <v>3.0646769921687254E-53</v>
      </c>
    </row>
    <row r="316" spans="1:6" x14ac:dyDescent="0.25">
      <c r="A316" s="7">
        <v>15.2</v>
      </c>
      <c r="B316" s="8">
        <f t="shared" si="22"/>
        <v>2.7212954278522306</v>
      </c>
      <c r="C316" s="8">
        <f t="shared" si="20"/>
        <v>7.1656734916143147E-14</v>
      </c>
      <c r="D316" s="9" t="str">
        <f t="shared" si="21"/>
        <v/>
      </c>
      <c r="E316" s="9" t="str">
        <f t="shared" si="23"/>
        <v/>
      </c>
      <c r="F316" s="9">
        <f t="shared" si="24"/>
        <v>1.0081495733431944E-53</v>
      </c>
    </row>
    <row r="317" spans="1:6" x14ac:dyDescent="0.25">
      <c r="A317" s="7">
        <v>15.25</v>
      </c>
      <c r="B317" s="8">
        <f t="shared" si="22"/>
        <v>2.7245795030534206</v>
      </c>
      <c r="C317" s="8">
        <f t="shared" si="20"/>
        <v>6.1019724138921511E-14</v>
      </c>
      <c r="D317" s="9" t="str">
        <f t="shared" si="21"/>
        <v/>
      </c>
      <c r="E317" s="9" t="str">
        <f t="shared" si="23"/>
        <v/>
      </c>
      <c r="F317" s="9">
        <f t="shared" si="24"/>
        <v>3.2994776328676418E-54</v>
      </c>
    </row>
    <row r="318" spans="1:6" x14ac:dyDescent="0.25">
      <c r="A318" s="7">
        <v>15.3</v>
      </c>
      <c r="B318" s="8">
        <f t="shared" si="22"/>
        <v>2.7278528283983898</v>
      </c>
      <c r="C318" s="8">
        <f t="shared" si="20"/>
        <v>5.1967683813232667E-14</v>
      </c>
      <c r="D318" s="9" t="str">
        <f t="shared" si="21"/>
        <v/>
      </c>
      <c r="E318" s="9" t="str">
        <f t="shared" si="23"/>
        <v/>
      </c>
      <c r="F318" s="9">
        <f t="shared" si="24"/>
        <v>1.0743489453368577E-54</v>
      </c>
    </row>
    <row r="319" spans="1:6" x14ac:dyDescent="0.25">
      <c r="A319" s="7">
        <v>15.35</v>
      </c>
      <c r="B319" s="8">
        <f t="shared" si="22"/>
        <v>2.731115474033206</v>
      </c>
      <c r="C319" s="8">
        <f t="shared" si="20"/>
        <v>4.426358996365862E-14</v>
      </c>
      <c r="D319" s="9" t="str">
        <f t="shared" si="21"/>
        <v/>
      </c>
      <c r="E319" s="9" t="str">
        <f t="shared" si="23"/>
        <v/>
      </c>
      <c r="F319" s="9">
        <f t="shared" si="24"/>
        <v>3.4803705912737263E-55</v>
      </c>
    </row>
    <row r="320" spans="1:6" x14ac:dyDescent="0.25">
      <c r="A320" s="7">
        <v>15.4</v>
      </c>
      <c r="B320" s="8">
        <f t="shared" si="22"/>
        <v>2.7343675094195836</v>
      </c>
      <c r="C320" s="8">
        <f t="shared" si="20"/>
        <v>3.7705986652173545E-14</v>
      </c>
      <c r="D320" s="9" t="str">
        <f t="shared" si="21"/>
        <v/>
      </c>
      <c r="E320" s="9" t="str">
        <f t="shared" si="23"/>
        <v/>
      </c>
      <c r="F320" s="9">
        <f t="shared" si="24"/>
        <v>1.1217228685600519E-55</v>
      </c>
    </row>
    <row r="321" spans="1:6" x14ac:dyDescent="0.25">
      <c r="A321" s="7">
        <v>15.45</v>
      </c>
      <c r="B321" s="8">
        <f t="shared" si="22"/>
        <v>2.7376090033437546</v>
      </c>
      <c r="C321" s="8">
        <f t="shared" si="20"/>
        <v>3.2123631131630816E-14</v>
      </c>
      <c r="D321" s="9" t="str">
        <f t="shared" si="21"/>
        <v/>
      </c>
      <c r="E321" s="9" t="str">
        <f t="shared" si="23"/>
        <v/>
      </c>
      <c r="F321" s="9">
        <f t="shared" si="24"/>
        <v>3.5968772155306549E-56</v>
      </c>
    </row>
    <row r="322" spans="1:6" x14ac:dyDescent="0.25">
      <c r="A322" s="7">
        <v>15.5</v>
      </c>
      <c r="B322" s="8">
        <f t="shared" si="22"/>
        <v>2.7408400239252009</v>
      </c>
      <c r="C322" s="8">
        <f t="shared" si="20"/>
        <v>2.737094767077656E-14</v>
      </c>
      <c r="D322" s="9" t="str">
        <f t="shared" si="21"/>
        <v/>
      </c>
      <c r="E322" s="9" t="str">
        <f t="shared" si="23"/>
        <v/>
      </c>
      <c r="F322" s="9">
        <f t="shared" si="24"/>
        <v>1.1474812740598401E-56</v>
      </c>
    </row>
    <row r="323" spans="1:6" x14ac:dyDescent="0.25">
      <c r="A323" s="7">
        <v>15.55</v>
      </c>
      <c r="B323" s="8">
        <f t="shared" si="22"/>
        <v>2.7440606386252431</v>
      </c>
      <c r="C323" s="8">
        <f t="shared" si="20"/>
        <v>2.3324167575441286E-14</v>
      </c>
      <c r="D323" s="9" t="str">
        <f t="shared" si="21"/>
        <v/>
      </c>
      <c r="E323" s="9" t="str">
        <f t="shared" si="23"/>
        <v/>
      </c>
      <c r="F323" s="9">
        <f t="shared" si="24"/>
        <v>3.6420470864277139E-57</v>
      </c>
    </row>
    <row r="324" spans="1:6" x14ac:dyDescent="0.25">
      <c r="A324" s="7">
        <v>15.6</v>
      </c>
      <c r="B324" s="8">
        <f t="shared" si="22"/>
        <v>2.7472709142554912</v>
      </c>
      <c r="C324" s="8">
        <f t="shared" si="20"/>
        <v>1.9878051529320802E-14</v>
      </c>
      <c r="D324" s="9" t="str">
        <f t="shared" si="21"/>
        <v/>
      </c>
      <c r="E324" s="9" t="str">
        <f t="shared" si="23"/>
        <v/>
      </c>
      <c r="F324" s="9">
        <f t="shared" si="24"/>
        <v>1.1500731407416284E-57</v>
      </c>
    </row>
    <row r="325" spans="1:6" x14ac:dyDescent="0.25">
      <c r="A325" s="7">
        <v>15.65</v>
      </c>
      <c r="B325" s="8">
        <f t="shared" si="22"/>
        <v>2.7504709169861621</v>
      </c>
      <c r="C325" s="8">
        <f t="shared" si="20"/>
        <v>1.6943106145275641E-14</v>
      </c>
      <c r="D325" s="9" t="str">
        <f t="shared" si="21"/>
        <v/>
      </c>
      <c r="E325" s="9" t="str">
        <f t="shared" si="23"/>
        <v/>
      </c>
      <c r="F325" s="9">
        <f t="shared" si="24"/>
        <v>3.6131444176863226E-58</v>
      </c>
    </row>
    <row r="326" spans="1:6" x14ac:dyDescent="0.25">
      <c r="A326" s="7">
        <v>15.7</v>
      </c>
      <c r="B326" s="8">
        <f t="shared" si="22"/>
        <v>2.7536607123542622</v>
      </c>
      <c r="C326" s="8">
        <f t="shared" si="20"/>
        <v>1.4443219986288724E-14</v>
      </c>
      <c r="D326" s="9" t="str">
        <f t="shared" si="21"/>
        <v/>
      </c>
      <c r="E326" s="9" t="str">
        <f t="shared" si="23"/>
        <v/>
      </c>
      <c r="F326" s="9">
        <f t="shared" si="24"/>
        <v>1.1293411054237703E-58</v>
      </c>
    </row>
    <row r="327" spans="1:6" x14ac:dyDescent="0.25">
      <c r="A327" s="7">
        <v>15.75</v>
      </c>
      <c r="B327" s="8">
        <f t="shared" si="22"/>
        <v>2.7568403652716422</v>
      </c>
      <c r="C327" s="8">
        <f t="shared" si="20"/>
        <v>1.2313655650007918E-14</v>
      </c>
      <c r="D327" s="9" t="str">
        <f t="shared" si="21"/>
        <v/>
      </c>
      <c r="E327" s="9" t="str">
        <f t="shared" si="23"/>
        <v/>
      </c>
      <c r="F327" s="9">
        <f t="shared" si="24"/>
        <v>3.5119223590036565E-59</v>
      </c>
    </row>
    <row r="328" spans="1:6" x14ac:dyDescent="0.25">
      <c r="A328" s="7">
        <v>15.8</v>
      </c>
      <c r="B328" s="8">
        <f t="shared" si="22"/>
        <v>2.760009940032921</v>
      </c>
      <c r="C328" s="8">
        <f t="shared" si="20"/>
        <v>1.0499344122211632E-14</v>
      </c>
      <c r="D328" s="9" t="str">
        <f t="shared" si="21"/>
        <v/>
      </c>
      <c r="E328" s="9" t="str">
        <f t="shared" si="23"/>
        <v/>
      </c>
      <c r="F328" s="9">
        <f t="shared" si="24"/>
        <v>1.0865372790553268E-59</v>
      </c>
    </row>
    <row r="329" spans="1:6" x14ac:dyDescent="0.25">
      <c r="A329" s="7">
        <v>15.85</v>
      </c>
      <c r="B329" s="8">
        <f t="shared" si="22"/>
        <v>2.7631695003232895</v>
      </c>
      <c r="C329" s="8">
        <f t="shared" si="20"/>
        <v>8.9534357551884918E-15</v>
      </c>
      <c r="D329" s="9" t="str">
        <f t="shared" si="21"/>
        <v/>
      </c>
      <c r="E329" s="9" t="str">
        <f t="shared" si="23"/>
        <v/>
      </c>
      <c r="F329" s="9">
        <f t="shared" si="24"/>
        <v>3.3444469559085817E-60</v>
      </c>
    </row>
    <row r="330" spans="1:6" x14ac:dyDescent="0.25">
      <c r="A330" s="7">
        <v>15.9</v>
      </c>
      <c r="B330" s="8">
        <f t="shared" si="22"/>
        <v>2.7663191092261861</v>
      </c>
      <c r="C330" s="8">
        <f t="shared" si="20"/>
        <v>7.6360691394693163E-15</v>
      </c>
      <c r="D330" s="9" t="str">
        <f t="shared" si="21"/>
        <v/>
      </c>
      <c r="E330" s="9" t="str">
        <f t="shared" si="23"/>
        <v/>
      </c>
      <c r="F330" s="9">
        <f t="shared" si="24"/>
        <v>1.0241980585388428E-60</v>
      </c>
    </row>
    <row r="331" spans="1:6" x14ac:dyDescent="0.25">
      <c r="A331" s="7">
        <v>15.95</v>
      </c>
      <c r="B331" s="8">
        <f t="shared" si="22"/>
        <v>2.7694588292308535</v>
      </c>
      <c r="C331" s="8">
        <f t="shared" si="20"/>
        <v>6.5133250001271444E-15</v>
      </c>
      <c r="D331" s="9" t="str">
        <f t="shared" si="21"/>
        <v/>
      </c>
      <c r="E331" s="9" t="str">
        <f t="shared" si="23"/>
        <v/>
      </c>
      <c r="F331" s="9">
        <f t="shared" si="24"/>
        <v>3.1204953478684486E-61</v>
      </c>
    </row>
    <row r="332" spans="1:6" x14ac:dyDescent="0.25">
      <c r="A332" s="7">
        <v>16</v>
      </c>
      <c r="B332" s="8">
        <f t="shared" si="22"/>
        <v>2.7725887222397811</v>
      </c>
      <c r="C332" s="8">
        <f t="shared" ref="C332:C395" si="25">1/(I$3*SQRT(2*PI()))*EXP(-(($B332-I$4)^2)/(2*I$3^2))</f>
        <v>5.5563372217829617E-15</v>
      </c>
      <c r="D332" s="9" t="str">
        <f t="shared" ref="D332:D395" si="26">IF(AND($A332&gt;$D$6,$A332&lt;$D$7),NORMDIST($A332,$G$4,$G$3,0),"")</f>
        <v/>
      </c>
      <c r="E332" s="9" t="str">
        <f t="shared" si="23"/>
        <v/>
      </c>
      <c r="F332" s="9">
        <f t="shared" si="24"/>
        <v>9.4589533998337725E-62</v>
      </c>
    </row>
    <row r="333" spans="1:6" x14ac:dyDescent="0.25">
      <c r="A333" s="7">
        <v>16.05</v>
      </c>
      <c r="B333" s="8">
        <f t="shared" ref="B333:B396" si="27">LN(A333)</f>
        <v>2.7757088495760249</v>
      </c>
      <c r="C333" s="8">
        <f t="shared" si="25"/>
        <v>4.7405373249099089E-15</v>
      </c>
      <c r="D333" s="9" t="str">
        <f t="shared" si="26"/>
        <v/>
      </c>
      <c r="E333" s="9" t="str">
        <f t="shared" ref="E333:E396" si="28">IF(OR(AND($A333&lt;$D$6,$A333&gt;$D$8),AND($A333&gt;$D$7,$A333&lt;$D$9)),NORMDIST($A333,$G$4,$G$3,0),"")</f>
        <v/>
      </c>
      <c r="F333" s="9">
        <f t="shared" ref="F333:F396" si="29">IF(OR($A333&lt;$D$8,$A333&gt;$D$9),NORMDIST($A333,$G$4,$G$3,0),"")</f>
        <v>2.8526112298484109E-62</v>
      </c>
    </row>
    <row r="334" spans="1:6" x14ac:dyDescent="0.25">
      <c r="A334" s="7">
        <v>16.100000000000001</v>
      </c>
      <c r="B334" s="8">
        <f t="shared" si="27"/>
        <v>2.7788192719904172</v>
      </c>
      <c r="C334" s="8">
        <f t="shared" si="25"/>
        <v>4.0450122947620845E-15</v>
      </c>
      <c r="D334" s="9" t="str">
        <f t="shared" si="26"/>
        <v/>
      </c>
      <c r="E334" s="9" t="str">
        <f t="shared" si="28"/>
        <v/>
      </c>
      <c r="F334" s="9">
        <f t="shared" si="29"/>
        <v>8.558980648454829E-63</v>
      </c>
    </row>
    <row r="335" spans="1:6" x14ac:dyDescent="0.25">
      <c r="A335" s="7">
        <v>16.149999999999999</v>
      </c>
      <c r="B335" s="8">
        <f t="shared" si="27"/>
        <v>2.7819200496686656</v>
      </c>
      <c r="C335" s="8">
        <f t="shared" si="25"/>
        <v>3.4519587005549684E-15</v>
      </c>
      <c r="D335" s="9" t="str">
        <f t="shared" si="26"/>
        <v/>
      </c>
      <c r="E335" s="9" t="str">
        <f t="shared" si="28"/>
        <v/>
      </c>
      <c r="F335" s="9">
        <f t="shared" si="29"/>
        <v>2.5549444176787938E-63</v>
      </c>
    </row>
    <row r="336" spans="1:6" x14ac:dyDescent="0.25">
      <c r="A336" s="7">
        <v>16.2</v>
      </c>
      <c r="B336" s="8">
        <f t="shared" si="27"/>
        <v>2.7850112422383382</v>
      </c>
      <c r="C336" s="8">
        <f t="shared" si="25"/>
        <v>2.9462186188050558E-15</v>
      </c>
      <c r="D336" s="9" t="str">
        <f t="shared" si="26"/>
        <v/>
      </c>
      <c r="E336" s="9" t="str">
        <f t="shared" si="28"/>
        <v/>
      </c>
      <c r="F336" s="9">
        <f t="shared" si="29"/>
        <v>7.5878864628486375E-64</v>
      </c>
    </row>
    <row r="337" spans="1:6" x14ac:dyDescent="0.25">
      <c r="A337" s="7">
        <v>16.25</v>
      </c>
      <c r="B337" s="8">
        <f t="shared" si="27"/>
        <v>2.7880929087757464</v>
      </c>
      <c r="C337" s="8">
        <f t="shared" si="25"/>
        <v>2.5148850608862413E-15</v>
      </c>
      <c r="D337" s="9" t="str">
        <f t="shared" si="26"/>
        <v/>
      </c>
      <c r="E337" s="9" t="str">
        <f t="shared" si="28"/>
        <v/>
      </c>
      <c r="F337" s="9">
        <f t="shared" si="29"/>
        <v>2.2420234284672077E-64</v>
      </c>
    </row>
    <row r="338" spans="1:6" x14ac:dyDescent="0.25">
      <c r="A338" s="7">
        <v>16.3</v>
      </c>
      <c r="B338" s="8">
        <f t="shared" si="27"/>
        <v>2.7911651078127169</v>
      </c>
      <c r="C338" s="8">
        <f t="shared" si="25"/>
        <v>2.1469664601225311E-15</v>
      </c>
      <c r="D338" s="9" t="str">
        <f t="shared" si="26"/>
        <v/>
      </c>
      <c r="E338" s="9" t="str">
        <f t="shared" si="28"/>
        <v/>
      </c>
      <c r="F338" s="9">
        <f t="shared" si="29"/>
        <v>6.5908195969163709E-65</v>
      </c>
    </row>
    <row r="339" spans="1:6" x14ac:dyDescent="0.25">
      <c r="A339" s="7">
        <v>16.350000000000001</v>
      </c>
      <c r="B339" s="8">
        <f t="shared" si="27"/>
        <v>2.7942278973432626</v>
      </c>
      <c r="C339" s="8">
        <f t="shared" si="25"/>
        <v>1.8331013483201723E-15</v>
      </c>
      <c r="D339" s="9" t="str">
        <f t="shared" si="26"/>
        <v/>
      </c>
      <c r="E339" s="9" t="str">
        <f t="shared" si="28"/>
        <v/>
      </c>
      <c r="F339" s="9">
        <f t="shared" si="29"/>
        <v>1.9276077219251848E-65</v>
      </c>
    </row>
    <row r="340" spans="1:6" x14ac:dyDescent="0.25">
      <c r="A340" s="7">
        <v>16.399999999999999</v>
      </c>
      <c r="B340" s="8">
        <f t="shared" si="27"/>
        <v>2.7972813348301528</v>
      </c>
      <c r="C340" s="8">
        <f t="shared" si="25"/>
        <v>1.5653156881390033E-15</v>
      </c>
      <c r="D340" s="9" t="str">
        <f t="shared" si="26"/>
        <v/>
      </c>
      <c r="E340" s="9" t="str">
        <f t="shared" si="28"/>
        <v/>
      </c>
      <c r="F340" s="9">
        <f t="shared" si="29"/>
        <v>5.6089019186076761E-66</v>
      </c>
    </row>
    <row r="341" spans="1:6" x14ac:dyDescent="0.25">
      <c r="A341" s="7">
        <v>16.45</v>
      </c>
      <c r="B341" s="8">
        <f t="shared" si="27"/>
        <v>2.800325477211381</v>
      </c>
      <c r="C341" s="8">
        <f t="shared" si="25"/>
        <v>1.3368164622075808E-15</v>
      </c>
      <c r="D341" s="9" t="str">
        <f t="shared" si="26"/>
        <v/>
      </c>
      <c r="E341" s="9" t="str">
        <f t="shared" si="28"/>
        <v/>
      </c>
      <c r="F341" s="9">
        <f t="shared" si="29"/>
        <v>1.6237418685101429E-66</v>
      </c>
    </row>
    <row r="342" spans="1:6" x14ac:dyDescent="0.25">
      <c r="A342" s="7">
        <v>16.5</v>
      </c>
      <c r="B342" s="8">
        <f t="shared" si="27"/>
        <v>2.8033603809065348</v>
      </c>
      <c r="C342" s="8">
        <f t="shared" si="25"/>
        <v>1.1418160830169666E-15</v>
      </c>
      <c r="D342" s="9" t="str">
        <f t="shared" si="26"/>
        <v/>
      </c>
      <c r="E342" s="9" t="str">
        <f t="shared" si="28"/>
        <v/>
      </c>
      <c r="F342" s="9">
        <f t="shared" si="29"/>
        <v>4.6766631306549723E-67</v>
      </c>
    </row>
    <row r="343" spans="1:6" x14ac:dyDescent="0.25">
      <c r="A343" s="7">
        <v>16.55</v>
      </c>
      <c r="B343" s="8">
        <f t="shared" si="27"/>
        <v>2.806386101823072</v>
      </c>
      <c r="C343" s="8">
        <f t="shared" si="25"/>
        <v>9.7538300534659386E-16</v>
      </c>
      <c r="D343" s="9" t="str">
        <f t="shared" si="26"/>
        <v/>
      </c>
      <c r="E343" s="9" t="str">
        <f t="shared" si="28"/>
        <v/>
      </c>
      <c r="F343" s="9">
        <f t="shared" si="29"/>
        <v>1.3400936272038032E-67</v>
      </c>
    </row>
    <row r="344" spans="1:6" x14ac:dyDescent="0.25">
      <c r="A344" s="7">
        <v>16.600000000000001</v>
      </c>
      <c r="B344" s="8">
        <f t="shared" si="27"/>
        <v>2.8094026953624978</v>
      </c>
      <c r="C344" s="8">
        <f t="shared" si="25"/>
        <v>8.3331461730032844E-16</v>
      </c>
      <c r="D344" s="9" t="str">
        <f t="shared" si="26"/>
        <v/>
      </c>
      <c r="E344" s="9" t="str">
        <f t="shared" si="28"/>
        <v/>
      </c>
      <c r="F344" s="9">
        <f t="shared" si="29"/>
        <v>3.8204467528684149E-68</v>
      </c>
    </row>
    <row r="345" spans="1:6" x14ac:dyDescent="0.25">
      <c r="A345" s="7">
        <v>16.649999999999999</v>
      </c>
      <c r="B345" s="8">
        <f t="shared" si="27"/>
        <v>2.8124102164264526</v>
      </c>
      <c r="C345" s="8">
        <f t="shared" si="25"/>
        <v>7.1202907563524457E-16</v>
      </c>
      <c r="D345" s="9" t="str">
        <f t="shared" si="26"/>
        <v/>
      </c>
      <c r="E345" s="9" t="str">
        <f t="shared" si="28"/>
        <v/>
      </c>
      <c r="F345" s="9">
        <f t="shared" si="29"/>
        <v>1.0836102777807954E-68</v>
      </c>
    </row>
    <row r="346" spans="1:6" x14ac:dyDescent="0.25">
      <c r="A346" s="7">
        <v>16.7</v>
      </c>
      <c r="B346" s="8">
        <f t="shared" si="27"/>
        <v>2.8154087194227095</v>
      </c>
      <c r="C346" s="8">
        <f t="shared" si="25"/>
        <v>6.0847325179439608E-16</v>
      </c>
      <c r="D346" s="9" t="str">
        <f t="shared" si="26"/>
        <v/>
      </c>
      <c r="E346" s="9" t="str">
        <f t="shared" si="28"/>
        <v/>
      </c>
      <c r="F346" s="9">
        <f t="shared" si="29"/>
        <v>3.0578208332552756E-69</v>
      </c>
    </row>
    <row r="347" spans="1:6" x14ac:dyDescent="0.25">
      <c r="A347" s="7">
        <v>16.75</v>
      </c>
      <c r="B347" s="8">
        <f t="shared" si="27"/>
        <v>2.8183982582710754</v>
      </c>
      <c r="C347" s="8">
        <f t="shared" si="25"/>
        <v>5.2004438034271556E-16</v>
      </c>
      <c r="D347" s="9" t="str">
        <f t="shared" si="26"/>
        <v/>
      </c>
      <c r="E347" s="9" t="str">
        <f t="shared" si="28"/>
        <v/>
      </c>
      <c r="F347" s="9">
        <f t="shared" si="29"/>
        <v>8.5848143958002689E-70</v>
      </c>
    </row>
    <row r="348" spans="1:6" x14ac:dyDescent="0.25">
      <c r="A348" s="7">
        <v>16.8</v>
      </c>
      <c r="B348" s="8">
        <f t="shared" si="27"/>
        <v>2.8213788864092133</v>
      </c>
      <c r="C348" s="8">
        <f t="shared" si="25"/>
        <v>4.4452336275359517E-16</v>
      </c>
      <c r="D348" s="9" t="str">
        <f t="shared" si="26"/>
        <v/>
      </c>
      <c r="E348" s="9" t="str">
        <f t="shared" si="28"/>
        <v/>
      </c>
      <c r="F348" s="9">
        <f t="shared" si="29"/>
        <v>2.3978926707605928E-70</v>
      </c>
    </row>
    <row r="349" spans="1:6" x14ac:dyDescent="0.25">
      <c r="A349" s="7">
        <v>16.850000000000001</v>
      </c>
      <c r="B349" s="8">
        <f t="shared" si="27"/>
        <v>2.8243506567983707</v>
      </c>
      <c r="C349" s="8">
        <f t="shared" si="25"/>
        <v>3.8001798637727894E-16</v>
      </c>
      <c r="D349" s="9" t="str">
        <f t="shared" si="26"/>
        <v/>
      </c>
      <c r="E349" s="9" t="str">
        <f t="shared" si="28"/>
        <v/>
      </c>
      <c r="F349" s="9">
        <f t="shared" si="29"/>
        <v>6.6635939561466704E-71</v>
      </c>
    </row>
    <row r="350" spans="1:6" x14ac:dyDescent="0.25">
      <c r="A350" s="7">
        <v>16.899999999999999</v>
      </c>
      <c r="B350" s="8">
        <f t="shared" si="27"/>
        <v>2.8273136219290276</v>
      </c>
      <c r="C350" s="8">
        <f t="shared" si="25"/>
        <v>3.2491457914468136E-16</v>
      </c>
      <c r="D350" s="9" t="str">
        <f t="shared" si="26"/>
        <v/>
      </c>
      <c r="E350" s="9" t="str">
        <f t="shared" si="28"/>
        <v/>
      </c>
      <c r="F350" s="9">
        <f t="shared" si="29"/>
        <v>1.8423293302396473E-71</v>
      </c>
    </row>
    <row r="351" spans="1:6" x14ac:dyDescent="0.25">
      <c r="A351" s="7">
        <v>16.95</v>
      </c>
      <c r="B351" s="8">
        <f t="shared" si="27"/>
        <v>2.8302678338264591</v>
      </c>
      <c r="C351" s="8">
        <f t="shared" si="25"/>
        <v>2.7783684209036822E-16</v>
      </c>
      <c r="D351" s="9" t="str">
        <f t="shared" si="26"/>
        <v/>
      </c>
      <c r="E351" s="9" t="str">
        <f t="shared" si="28"/>
        <v/>
      </c>
      <c r="F351" s="9">
        <f t="shared" si="29"/>
        <v>5.0676424103279197E-72</v>
      </c>
    </row>
    <row r="352" spans="1:6" x14ac:dyDescent="0.25">
      <c r="A352" s="7">
        <v>17</v>
      </c>
      <c r="B352" s="8">
        <f t="shared" si="27"/>
        <v>2.8332133440562162</v>
      </c>
      <c r="C352" s="8">
        <f t="shared" si="25"/>
        <v>2.3761079002379617E-16</v>
      </c>
      <c r="D352" s="9" t="str">
        <f t="shared" si="26"/>
        <v/>
      </c>
      <c r="E352" s="9" t="str">
        <f t="shared" si="28"/>
        <v/>
      </c>
      <c r="F352" s="9">
        <f t="shared" si="29"/>
        <v>1.3868344237179258E-72</v>
      </c>
    </row>
    <row r="353" spans="1:6" x14ac:dyDescent="0.25">
      <c r="A353" s="7">
        <v>17.05</v>
      </c>
      <c r="B353" s="8">
        <f t="shared" si="27"/>
        <v>2.8361502037295256</v>
      </c>
      <c r="C353" s="8">
        <f t="shared" si="25"/>
        <v>2.0323489065726301E-16</v>
      </c>
      <c r="D353" s="9" t="str">
        <f t="shared" si="26"/>
        <v/>
      </c>
      <c r="E353" s="9" t="str">
        <f t="shared" si="28"/>
        <v/>
      </c>
      <c r="F353" s="9">
        <f t="shared" si="29"/>
        <v>3.7759237820290465E-73</v>
      </c>
    </row>
    <row r="354" spans="1:6" x14ac:dyDescent="0.25">
      <c r="A354" s="7">
        <v>17.100000000000001</v>
      </c>
      <c r="B354" s="8">
        <f t="shared" si="27"/>
        <v>2.8390784635086144</v>
      </c>
      <c r="C354" s="8">
        <f t="shared" si="25"/>
        <v>1.7385462846945896E-16</v>
      </c>
      <c r="D354" s="9" t="str">
        <f t="shared" si="26"/>
        <v/>
      </c>
      <c r="E354" s="9" t="str">
        <f t="shared" si="28"/>
        <v/>
      </c>
      <c r="F354" s="9">
        <f t="shared" si="29"/>
        <v>1.022826051171249E-73</v>
      </c>
    </row>
    <row r="355" spans="1:6" x14ac:dyDescent="0.25">
      <c r="A355" s="7">
        <v>17.149999999999999</v>
      </c>
      <c r="B355" s="8">
        <f t="shared" si="27"/>
        <v>2.8419981736119486</v>
      </c>
      <c r="C355" s="8">
        <f t="shared" si="25"/>
        <v>1.4874083516069479E-16</v>
      </c>
      <c r="D355" s="9" t="str">
        <f t="shared" si="26"/>
        <v/>
      </c>
      <c r="E355" s="9" t="str">
        <f t="shared" si="28"/>
        <v/>
      </c>
      <c r="F355" s="9">
        <f t="shared" si="29"/>
        <v>2.7565146035108172E-74</v>
      </c>
    </row>
    <row r="356" spans="1:6" x14ac:dyDescent="0.25">
      <c r="A356" s="7">
        <v>17.2</v>
      </c>
      <c r="B356" s="8">
        <f t="shared" si="27"/>
        <v>2.8449093838194073</v>
      </c>
      <c r="C356" s="8">
        <f t="shared" si="25"/>
        <v>1.27271226807569E-16</v>
      </c>
      <c r="D356" s="9" t="str">
        <f t="shared" si="26"/>
        <v/>
      </c>
      <c r="E356" s="9" t="str">
        <f t="shared" si="28"/>
        <v/>
      </c>
      <c r="F356" s="9">
        <f t="shared" si="29"/>
        <v>7.3909245634671877E-75</v>
      </c>
    </row>
    <row r="357" spans="1:6" x14ac:dyDescent="0.25">
      <c r="A357" s="7">
        <v>17.25</v>
      </c>
      <c r="B357" s="8">
        <f t="shared" si="27"/>
        <v>2.8478121434773689</v>
      </c>
      <c r="C357" s="8">
        <f t="shared" si="25"/>
        <v>1.0891467135813403E-16</v>
      </c>
      <c r="D357" s="9" t="str">
        <f t="shared" si="26"/>
        <v/>
      </c>
      <c r="E357" s="9" t="str">
        <f t="shared" si="28"/>
        <v/>
      </c>
      <c r="F357" s="9">
        <f t="shared" si="29"/>
        <v>1.9715926788900655E-75</v>
      </c>
    </row>
    <row r="358" spans="1:6" x14ac:dyDescent="0.25">
      <c r="A358" s="7">
        <v>17.3</v>
      </c>
      <c r="B358" s="8">
        <f t="shared" si="27"/>
        <v>2.8507065015037334</v>
      </c>
      <c r="C358" s="8">
        <f t="shared" si="25"/>
        <v>9.3217781134349892E-17</v>
      </c>
      <c r="D358" s="9" t="str">
        <f t="shared" si="26"/>
        <v/>
      </c>
      <c r="E358" s="9" t="str">
        <f t="shared" si="28"/>
        <v/>
      </c>
      <c r="F358" s="9">
        <f t="shared" si="29"/>
        <v>5.2325764137433236E-76</v>
      </c>
    </row>
    <row r="359" spans="1:6" x14ac:dyDescent="0.25">
      <c r="A359" s="7">
        <v>17.350000000000001</v>
      </c>
      <c r="B359" s="8">
        <f t="shared" si="27"/>
        <v>2.8535925063928684</v>
      </c>
      <c r="C359" s="8">
        <f t="shared" si="25"/>
        <v>7.9793485407176682E-17</v>
      </c>
      <c r="D359" s="9" t="str">
        <f t="shared" si="26"/>
        <v/>
      </c>
      <c r="E359" s="9" t="str">
        <f t="shared" si="28"/>
        <v/>
      </c>
      <c r="F359" s="9">
        <f t="shared" si="29"/>
        <v>1.3816368787455135E-76</v>
      </c>
    </row>
    <row r="360" spans="1:6" x14ac:dyDescent="0.25">
      <c r="A360" s="7">
        <v>17.399999999999999</v>
      </c>
      <c r="B360" s="8">
        <f t="shared" si="27"/>
        <v>2.8564702062204832</v>
      </c>
      <c r="C360" s="8">
        <f t="shared" si="25"/>
        <v>6.8311289475607607E-17</v>
      </c>
      <c r="D360" s="9" t="str">
        <f t="shared" si="26"/>
        <v/>
      </c>
      <c r="E360" s="9" t="str">
        <f t="shared" si="28"/>
        <v/>
      </c>
      <c r="F360" s="9">
        <f t="shared" si="29"/>
        <v>3.629545205342833E-77</v>
      </c>
    </row>
    <row r="361" spans="1:6" x14ac:dyDescent="0.25">
      <c r="A361" s="7">
        <v>17.45</v>
      </c>
      <c r="B361" s="8">
        <f t="shared" si="27"/>
        <v>2.8593396486484361</v>
      </c>
      <c r="C361" s="8">
        <f t="shared" si="25"/>
        <v>5.8488970370269002E-17</v>
      </c>
      <c r="D361" s="9" t="str">
        <f t="shared" si="26"/>
        <v/>
      </c>
      <c r="E361" s="9" t="str">
        <f t="shared" si="28"/>
        <v/>
      </c>
      <c r="F361" s="9">
        <f t="shared" si="29"/>
        <v>9.4861602726890505E-78</v>
      </c>
    </row>
    <row r="362" spans="1:6" x14ac:dyDescent="0.25">
      <c r="A362" s="7">
        <v>17.5</v>
      </c>
      <c r="B362" s="8">
        <f t="shared" si="27"/>
        <v>2.8622008809294686</v>
      </c>
      <c r="C362" s="8">
        <f t="shared" si="25"/>
        <v>5.0085496465992453E-17</v>
      </c>
      <c r="D362" s="9" t="str">
        <f t="shared" si="26"/>
        <v/>
      </c>
      <c r="E362" s="9" t="str">
        <f t="shared" si="28"/>
        <v/>
      </c>
      <c r="F362" s="9">
        <f t="shared" si="29"/>
        <v>2.4666564223047602E-78</v>
      </c>
    </row>
    <row r="363" spans="1:6" x14ac:dyDescent="0.25">
      <c r="A363" s="7">
        <v>17.55</v>
      </c>
      <c r="B363" s="8">
        <f t="shared" si="27"/>
        <v>2.865053949911875</v>
      </c>
      <c r="C363" s="8">
        <f t="shared" si="25"/>
        <v>4.2894989904011775E-17</v>
      </c>
      <c r="D363" s="9" t="str">
        <f t="shared" si="26"/>
        <v/>
      </c>
      <c r="E363" s="9" t="str">
        <f t="shared" si="28"/>
        <v/>
      </c>
      <c r="F363" s="9">
        <f t="shared" si="29"/>
        <v>6.381265582257711E-79</v>
      </c>
    </row>
    <row r="364" spans="1:6" x14ac:dyDescent="0.25">
      <c r="A364" s="7">
        <v>17.600000000000001</v>
      </c>
      <c r="B364" s="8">
        <f t="shared" si="27"/>
        <v>2.8678989020441064</v>
      </c>
      <c r="C364" s="8">
        <f t="shared" si="25"/>
        <v>3.6741577624286397E-17</v>
      </c>
      <c r="D364" s="9" t="str">
        <f t="shared" si="26"/>
        <v/>
      </c>
      <c r="E364" s="9" t="str">
        <f t="shared" si="28"/>
        <v/>
      </c>
      <c r="F364" s="9">
        <f t="shared" si="29"/>
        <v>1.6424226808759475E-79</v>
      </c>
    </row>
    <row r="365" spans="1:6" x14ac:dyDescent="0.25">
      <c r="A365" s="7">
        <v>17.649999999999999</v>
      </c>
      <c r="B365" s="8">
        <f t="shared" si="27"/>
        <v>2.8707357833793057</v>
      </c>
      <c r="C365" s="8">
        <f t="shared" si="25"/>
        <v>3.1474999697868162E-17</v>
      </c>
      <c r="D365" s="9" t="str">
        <f t="shared" si="26"/>
        <v/>
      </c>
      <c r="E365" s="9" t="str">
        <f t="shared" si="28"/>
        <v/>
      </c>
      <c r="F365" s="9">
        <f t="shared" si="29"/>
        <v>4.2057456345072065E-80</v>
      </c>
    </row>
    <row r="366" spans="1:6" x14ac:dyDescent="0.25">
      <c r="A366" s="7">
        <v>17.7</v>
      </c>
      <c r="B366" s="8">
        <f t="shared" si="27"/>
        <v>2.8735646395797834</v>
      </c>
      <c r="C366" s="8">
        <f t="shared" si="25"/>
        <v>2.6966863128241163E-17</v>
      </c>
      <c r="D366" s="9" t="str">
        <f t="shared" si="26"/>
        <v/>
      </c>
      <c r="E366" s="9" t="str">
        <f t="shared" si="28"/>
        <v/>
      </c>
      <c r="F366" s="9">
        <f t="shared" si="29"/>
        <v>1.0714724950896323E-80</v>
      </c>
    </row>
    <row r="367" spans="1:6" x14ac:dyDescent="0.25">
      <c r="A367" s="7">
        <v>17.75</v>
      </c>
      <c r="B367" s="8">
        <f t="shared" si="27"/>
        <v>2.8763855159214247</v>
      </c>
      <c r="C367" s="8">
        <f t="shared" si="25"/>
        <v>2.3107445869234093E-17</v>
      </c>
      <c r="D367" s="9" t="str">
        <f t="shared" si="26"/>
        <v/>
      </c>
      <c r="E367" s="9" t="str">
        <f t="shared" si="28"/>
        <v/>
      </c>
      <c r="F367" s="9">
        <f t="shared" si="29"/>
        <v>2.7158076455670492E-81</v>
      </c>
    </row>
    <row r="368" spans="1:6" x14ac:dyDescent="0.25">
      <c r="A368" s="7">
        <v>17.8</v>
      </c>
      <c r="B368" s="8">
        <f t="shared" si="27"/>
        <v>2.8791984572980396</v>
      </c>
      <c r="C368" s="8">
        <f t="shared" si="25"/>
        <v>1.9802969918676031E-17</v>
      </c>
      <c r="D368" s="9" t="str">
        <f t="shared" si="26"/>
        <v/>
      </c>
      <c r="E368" s="9" t="str">
        <f t="shared" si="28"/>
        <v/>
      </c>
      <c r="F368" s="9">
        <f t="shared" si="29"/>
        <v>6.8485233585226927E-82</v>
      </c>
    </row>
    <row r="369" spans="1:6" x14ac:dyDescent="0.25">
      <c r="A369" s="7">
        <v>17.850000000000001</v>
      </c>
      <c r="B369" s="8">
        <f t="shared" si="27"/>
        <v>2.8820035082256483</v>
      </c>
      <c r="C369" s="8">
        <f t="shared" si="25"/>
        <v>1.6973274360075353E-17</v>
      </c>
      <c r="D369" s="9" t="str">
        <f t="shared" si="26"/>
        <v/>
      </c>
      <c r="E369" s="9" t="str">
        <f t="shared" si="28"/>
        <v/>
      </c>
      <c r="F369" s="9">
        <f t="shared" si="29"/>
        <v>1.718204417792737E-82</v>
      </c>
    </row>
    <row r="370" spans="1:6" x14ac:dyDescent="0.25">
      <c r="A370" s="7">
        <v>17.899999999999899</v>
      </c>
      <c r="B370" s="8">
        <f t="shared" si="27"/>
        <v>2.8848007128467037</v>
      </c>
      <c r="C370" s="8">
        <f t="shared" si="25"/>
        <v>1.4549829452293695E-17</v>
      </c>
      <c r="D370" s="9" t="str">
        <f t="shared" si="26"/>
        <v/>
      </c>
      <c r="E370" s="9" t="str">
        <f t="shared" si="28"/>
        <v/>
      </c>
      <c r="F370" s="9">
        <f t="shared" si="29"/>
        <v>4.2887692122072016E-83</v>
      </c>
    </row>
    <row r="371" spans="1:6" x14ac:dyDescent="0.25">
      <c r="A371" s="7">
        <v>17.95</v>
      </c>
      <c r="B371" s="8">
        <f t="shared" si="27"/>
        <v>2.8875901149342877</v>
      </c>
      <c r="C371" s="8">
        <f t="shared" si="25"/>
        <v>1.2474041575868222E-17</v>
      </c>
      <c r="D371" s="9" t="str">
        <f t="shared" si="26"/>
        <v/>
      </c>
      <c r="E371" s="9" t="str">
        <f t="shared" si="28"/>
        <v/>
      </c>
      <c r="F371" s="9">
        <f t="shared" si="29"/>
        <v>1.0650511778514333E-83</v>
      </c>
    </row>
    <row r="372" spans="1:6" x14ac:dyDescent="0.25">
      <c r="A372" s="7">
        <v>18</v>
      </c>
      <c r="B372" s="8">
        <f t="shared" si="27"/>
        <v>2.8903717578961645</v>
      </c>
      <c r="C372" s="8">
        <f t="shared" si="25"/>
        <v>1.0695806260849275E-17</v>
      </c>
      <c r="D372" s="9" t="str">
        <f t="shared" si="26"/>
        <v/>
      </c>
      <c r="E372" s="9" t="str">
        <f t="shared" si="28"/>
        <v/>
      </c>
      <c r="F372" s="9">
        <f t="shared" si="29"/>
        <v>2.6314082543343101E-84</v>
      </c>
    </row>
    <row r="373" spans="1:6" x14ac:dyDescent="0.25">
      <c r="A373" s="7">
        <v>18.049999999999901</v>
      </c>
      <c r="B373" s="8">
        <f t="shared" si="27"/>
        <v>2.8931456847788843</v>
      </c>
      <c r="C373" s="8">
        <f t="shared" si="25"/>
        <v>9.1722728368501705E-18</v>
      </c>
      <c r="D373" s="9" t="str">
        <f t="shared" si="26"/>
        <v/>
      </c>
      <c r="E373" s="9" t="str">
        <f t="shared" si="28"/>
        <v/>
      </c>
      <c r="F373" s="9">
        <f t="shared" si="29"/>
        <v>6.4682372866813979E-85</v>
      </c>
    </row>
    <row r="374" spans="1:6" x14ac:dyDescent="0.25">
      <c r="A374" s="7">
        <v>18.099999999999898</v>
      </c>
      <c r="B374" s="8">
        <f t="shared" si="27"/>
        <v>2.8959119382717744</v>
      </c>
      <c r="C374" s="8">
        <f t="shared" si="25"/>
        <v>7.8667896261364183E-18</v>
      </c>
      <c r="D374" s="9" t="str">
        <f t="shared" si="26"/>
        <v/>
      </c>
      <c r="E374" s="9" t="str">
        <f t="shared" si="28"/>
        <v/>
      </c>
      <c r="F374" s="9">
        <f t="shared" si="29"/>
        <v>1.581843847618258E-85</v>
      </c>
    </row>
    <row r="375" spans="1:6" x14ac:dyDescent="0.25">
      <c r="A375" s="7">
        <v>18.149999999999899</v>
      </c>
      <c r="B375" s="8">
        <f t="shared" si="27"/>
        <v>2.8986705607108543</v>
      </c>
      <c r="C375" s="8">
        <f t="shared" si="25"/>
        <v>6.7480031832729556E-18</v>
      </c>
      <c r="D375" s="9" t="str">
        <f t="shared" si="26"/>
        <v/>
      </c>
      <c r="E375" s="9" t="str">
        <f t="shared" si="28"/>
        <v/>
      </c>
      <c r="F375" s="9">
        <f t="shared" si="29"/>
        <v>3.848763551644155E-86</v>
      </c>
    </row>
    <row r="376" spans="1:6" x14ac:dyDescent="0.25">
      <c r="A376" s="7">
        <v>18.2</v>
      </c>
      <c r="B376" s="8">
        <f t="shared" si="27"/>
        <v>2.9014215940827497</v>
      </c>
      <c r="C376" s="8">
        <f t="shared" si="25"/>
        <v>5.7890889893226978E-18</v>
      </c>
      <c r="D376" s="9" t="str">
        <f t="shared" si="26"/>
        <v/>
      </c>
      <c r="E376" s="9" t="str">
        <f t="shared" si="28"/>
        <v/>
      </c>
      <c r="F376" s="9">
        <f t="shared" si="29"/>
        <v>9.3166291287672942E-87</v>
      </c>
    </row>
    <row r="377" spans="1:6" x14ac:dyDescent="0.25">
      <c r="A377" s="7">
        <v>18.249999999999901</v>
      </c>
      <c r="B377" s="8">
        <f t="shared" si="27"/>
        <v>2.9041650800284953</v>
      </c>
      <c r="C377" s="8">
        <f t="shared" si="25"/>
        <v>4.9670943354894091E-18</v>
      </c>
      <c r="D377" s="9" t="str">
        <f t="shared" si="26"/>
        <v/>
      </c>
      <c r="E377" s="9" t="str">
        <f t="shared" si="28"/>
        <v/>
      </c>
      <c r="F377" s="9">
        <f t="shared" si="29"/>
        <v>2.2437596797593201E-87</v>
      </c>
    </row>
    <row r="378" spans="1:6" x14ac:dyDescent="0.25">
      <c r="A378" s="7">
        <v>18.299999999999901</v>
      </c>
      <c r="B378" s="8">
        <f t="shared" si="27"/>
        <v>2.9069010598473697</v>
      </c>
      <c r="C378" s="8">
        <f t="shared" si="25"/>
        <v>4.2623769659769871E-18</v>
      </c>
      <c r="D378" s="9" t="str">
        <f t="shared" si="26"/>
        <v/>
      </c>
      <c r="E378" s="9" t="str">
        <f t="shared" si="28"/>
        <v/>
      </c>
      <c r="F378" s="9">
        <f t="shared" si="29"/>
        <v>5.376180317586619E-88</v>
      </c>
    </row>
    <row r="379" spans="1:6" x14ac:dyDescent="0.25">
      <c r="A379" s="7">
        <v>18.349999999999898</v>
      </c>
      <c r="B379" s="8">
        <f t="shared" si="27"/>
        <v>2.9096295745005736</v>
      </c>
      <c r="C379" s="8">
        <f t="shared" si="25"/>
        <v>3.6581254660843272E-18</v>
      </c>
      <c r="D379" s="9" t="str">
        <f t="shared" si="26"/>
        <v/>
      </c>
      <c r="E379" s="9" t="str">
        <f t="shared" si="28"/>
        <v/>
      </c>
      <c r="F379" s="9">
        <f t="shared" si="29"/>
        <v>1.2815963706310221E-88</v>
      </c>
    </row>
    <row r="380" spans="1:6" x14ac:dyDescent="0.25">
      <c r="A380" s="7">
        <v>18.399999999999899</v>
      </c>
      <c r="B380" s="8">
        <f t="shared" si="27"/>
        <v>2.9123506646149346</v>
      </c>
      <c r="C380" s="8">
        <f t="shared" si="25"/>
        <v>3.13994944083777E-18</v>
      </c>
      <c r="D380" s="9" t="str">
        <f t="shared" si="26"/>
        <v/>
      </c>
      <c r="E380" s="9" t="str">
        <f t="shared" si="28"/>
        <v/>
      </c>
      <c r="F380" s="9">
        <f t="shared" si="29"/>
        <v>3.0395456225289483E-89</v>
      </c>
    </row>
    <row r="381" spans="1:6" x14ac:dyDescent="0.25">
      <c r="A381" s="7">
        <v>18.4499999999999</v>
      </c>
      <c r="B381" s="8">
        <f t="shared" si="27"/>
        <v>2.9150643704865309</v>
      </c>
      <c r="C381" s="8">
        <f t="shared" si="25"/>
        <v>2.6955292851096274E-18</v>
      </c>
      <c r="D381" s="9" t="str">
        <f t="shared" si="26"/>
        <v/>
      </c>
      <c r="E381" s="9" t="str">
        <f t="shared" si="28"/>
        <v/>
      </c>
      <c r="F381" s="9">
        <f t="shared" si="29"/>
        <v>7.1720947627559022E-90</v>
      </c>
    </row>
    <row r="382" spans="1:6" x14ac:dyDescent="0.25">
      <c r="A382" s="7">
        <v>18.499999999999901</v>
      </c>
      <c r="B382" s="8">
        <f t="shared" si="27"/>
        <v>2.9177707320842736</v>
      </c>
      <c r="C382" s="8">
        <f t="shared" si="25"/>
        <v>2.3143168428268674E-18</v>
      </c>
      <c r="D382" s="9" t="str">
        <f t="shared" si="26"/>
        <v/>
      </c>
      <c r="E382" s="9" t="str">
        <f t="shared" si="28"/>
        <v/>
      </c>
      <c r="F382" s="9">
        <f t="shared" si="29"/>
        <v>1.6836946314059232E-90</v>
      </c>
    </row>
    <row r="383" spans="1:6" x14ac:dyDescent="0.25">
      <c r="A383" s="7">
        <v>18.549999999999901</v>
      </c>
      <c r="B383" s="8">
        <f t="shared" si="27"/>
        <v>2.9204697890534388</v>
      </c>
      <c r="C383" s="8">
        <f t="shared" si="25"/>
        <v>1.9872795290615477E-18</v>
      </c>
      <c r="D383" s="9" t="str">
        <f t="shared" si="26"/>
        <v/>
      </c>
      <c r="E383" s="9" t="str">
        <f t="shared" si="28"/>
        <v/>
      </c>
      <c r="F383" s="9">
        <f t="shared" si="29"/>
        <v>3.9324262849341046E-91</v>
      </c>
    </row>
    <row r="384" spans="1:6" x14ac:dyDescent="0.25">
      <c r="A384" s="7">
        <v>18.599999999999898</v>
      </c>
      <c r="B384" s="8">
        <f t="shared" si="27"/>
        <v>2.92316158071915</v>
      </c>
      <c r="C384" s="8">
        <f t="shared" si="25"/>
        <v>1.7066815770547418E-18</v>
      </c>
      <c r="D384" s="9" t="str">
        <f t="shared" si="26"/>
        <v/>
      </c>
      <c r="E384" s="9" t="str">
        <f t="shared" si="28"/>
        <v/>
      </c>
      <c r="F384" s="9">
        <f t="shared" si="29"/>
        <v>9.1377192130409005E-92</v>
      </c>
    </row>
    <row r="385" spans="1:6" x14ac:dyDescent="0.25">
      <c r="A385" s="7">
        <v>18.649999999999899</v>
      </c>
      <c r="B385" s="8">
        <f t="shared" si="27"/>
        <v>2.9258461460898193</v>
      </c>
      <c r="C385" s="8">
        <f t="shared" si="25"/>
        <v>1.4658970003568251E-18</v>
      </c>
      <c r="D385" s="9" t="str">
        <f t="shared" si="26"/>
        <v/>
      </c>
      <c r="E385" s="9" t="str">
        <f t="shared" si="28"/>
        <v/>
      </c>
      <c r="F385" s="9">
        <f t="shared" si="29"/>
        <v>2.1124915597846766E-92</v>
      </c>
    </row>
    <row r="386" spans="1:6" x14ac:dyDescent="0.25">
      <c r="A386" s="7">
        <v>18.6999999999999</v>
      </c>
      <c r="B386" s="8">
        <f t="shared" si="27"/>
        <v>2.9285235238605356</v>
      </c>
      <c r="C386" s="8">
        <f t="shared" si="25"/>
        <v>1.2592496519264416E-18</v>
      </c>
      <c r="D386" s="9" t="str">
        <f t="shared" si="26"/>
        <v/>
      </c>
      <c r="E386" s="9" t="str">
        <f t="shared" si="28"/>
        <v/>
      </c>
      <c r="F386" s="9">
        <f t="shared" si="29"/>
        <v>4.8588345541291209E-93</v>
      </c>
    </row>
    <row r="387" spans="1:6" x14ac:dyDescent="0.25">
      <c r="A387" s="7">
        <v>18.749999999999901</v>
      </c>
      <c r="B387" s="8">
        <f t="shared" si="27"/>
        <v>2.9311937524164144</v>
      </c>
      <c r="C387" s="8">
        <f t="shared" si="25"/>
        <v>1.0818764373568472E-18</v>
      </c>
      <c r="D387" s="9" t="str">
        <f t="shared" si="26"/>
        <v/>
      </c>
      <c r="E387" s="9" t="str">
        <f t="shared" si="28"/>
        <v/>
      </c>
      <c r="F387" s="9">
        <f t="shared" si="29"/>
        <v>1.1118576678490359E-93</v>
      </c>
    </row>
    <row r="388" spans="1:6" x14ac:dyDescent="0.25">
      <c r="A388" s="7">
        <v>18.799999999999901</v>
      </c>
      <c r="B388" s="8">
        <f t="shared" si="27"/>
        <v>2.9338568698358984</v>
      </c>
      <c r="C388" s="8">
        <f t="shared" si="25"/>
        <v>9.2961031556584139E-19</v>
      </c>
      <c r="D388" s="9" t="str">
        <f t="shared" si="26"/>
        <v/>
      </c>
      <c r="E388" s="9" t="str">
        <f t="shared" si="28"/>
        <v/>
      </c>
      <c r="F388" s="9">
        <f t="shared" si="29"/>
        <v>2.5313152459553575E-94</v>
      </c>
    </row>
    <row r="389" spans="1:6" x14ac:dyDescent="0.25">
      <c r="A389" s="7">
        <v>18.849999999999898</v>
      </c>
      <c r="B389" s="8">
        <f t="shared" si="27"/>
        <v>2.9365129138940143</v>
      </c>
      <c r="C389" s="8">
        <f t="shared" si="25"/>
        <v>7.9888021190264114E-19</v>
      </c>
      <c r="D389" s="9" t="str">
        <f t="shared" si="26"/>
        <v/>
      </c>
      <c r="E389" s="9" t="str">
        <f t="shared" si="28"/>
        <v/>
      </c>
      <c r="F389" s="9">
        <f t="shared" si="29"/>
        <v>5.7335450531958436E-95</v>
      </c>
    </row>
    <row r="390" spans="1:6" x14ac:dyDescent="0.25">
      <c r="A390" s="7">
        <v>18.899999999999899</v>
      </c>
      <c r="B390" s="8">
        <f t="shared" si="27"/>
        <v>2.9391619220655913</v>
      </c>
      <c r="C390" s="8">
        <f t="shared" si="25"/>
        <v>6.8662538815579037E-19</v>
      </c>
      <c r="D390" s="9" t="str">
        <f t="shared" si="26"/>
        <v/>
      </c>
      <c r="E390" s="9" t="str">
        <f t="shared" si="28"/>
        <v/>
      </c>
      <c r="F390" s="9">
        <f t="shared" si="29"/>
        <v>1.2920525552865706E-95</v>
      </c>
    </row>
    <row r="391" spans="1:6" x14ac:dyDescent="0.25">
      <c r="A391" s="7">
        <v>18.9499999999999</v>
      </c>
      <c r="B391" s="8">
        <f t="shared" si="27"/>
        <v>2.9418039315284301</v>
      </c>
      <c r="C391" s="8">
        <f t="shared" si="25"/>
        <v>5.9022217200261123E-19</v>
      </c>
      <c r="D391" s="9" t="str">
        <f t="shared" si="26"/>
        <v/>
      </c>
      <c r="E391" s="9" t="str">
        <f t="shared" si="28"/>
        <v/>
      </c>
      <c r="F391" s="9">
        <f t="shared" si="29"/>
        <v>2.8967904787564314E-96</v>
      </c>
    </row>
    <row r="392" spans="1:6" x14ac:dyDescent="0.25">
      <c r="A392" s="7">
        <v>18.999999999999901</v>
      </c>
      <c r="B392" s="8">
        <f t="shared" si="27"/>
        <v>2.9444389791664354</v>
      </c>
      <c r="C392" s="8">
        <f t="shared" si="25"/>
        <v>5.0742125406360916E-19</v>
      </c>
      <c r="D392" s="9" t="str">
        <f t="shared" si="26"/>
        <v/>
      </c>
      <c r="E392" s="9" t="str">
        <f t="shared" si="28"/>
        <v/>
      </c>
      <c r="F392" s="9">
        <f t="shared" si="29"/>
        <v>6.4615088672887752E-97</v>
      </c>
    </row>
    <row r="393" spans="1:6" x14ac:dyDescent="0.25">
      <c r="A393" s="7">
        <v>19.049999999999901</v>
      </c>
      <c r="B393" s="8">
        <f t="shared" si="27"/>
        <v>2.9470671015727046</v>
      </c>
      <c r="C393" s="8">
        <f t="shared" si="25"/>
        <v>4.3629402163073597E-19</v>
      </c>
      <c r="D393" s="9" t="str">
        <f t="shared" si="26"/>
        <v/>
      </c>
      <c r="E393" s="9" t="str">
        <f t="shared" si="28"/>
        <v/>
      </c>
      <c r="F393" s="9">
        <f t="shared" si="29"/>
        <v>1.4339392754090682E-97</v>
      </c>
    </row>
    <row r="394" spans="1:6" x14ac:dyDescent="0.25">
      <c r="A394" s="7">
        <v>19.099999999999898</v>
      </c>
      <c r="B394" s="8">
        <f t="shared" si="27"/>
        <v>2.9496883350525787</v>
      </c>
      <c r="C394" s="8">
        <f t="shared" si="25"/>
        <v>3.7518662089039244E-19</v>
      </c>
      <c r="D394" s="9" t="str">
        <f t="shared" si="26"/>
        <v/>
      </c>
      <c r="E394" s="9" t="str">
        <f t="shared" si="28"/>
        <v/>
      </c>
      <c r="F394" s="9">
        <f t="shared" si="29"/>
        <v>3.1659753629225483E-98</v>
      </c>
    </row>
    <row r="395" spans="1:6" x14ac:dyDescent="0.25">
      <c r="A395" s="7">
        <v>19.149999999999899</v>
      </c>
      <c r="B395" s="8">
        <f t="shared" si="27"/>
        <v>2.9523027156266499</v>
      </c>
      <c r="C395" s="8">
        <f t="shared" si="25"/>
        <v>3.2268062966708258E-19</v>
      </c>
      <c r="D395" s="9" t="str">
        <f t="shared" si="26"/>
        <v/>
      </c>
      <c r="E395" s="9" t="str">
        <f t="shared" si="28"/>
        <v/>
      </c>
      <c r="F395" s="9">
        <f t="shared" si="29"/>
        <v>6.9544735053662473E-99</v>
      </c>
    </row>
    <row r="396" spans="1:6" x14ac:dyDescent="0.25">
      <c r="A396" s="7">
        <v>19.1999999999999</v>
      </c>
      <c r="B396" s="8">
        <f t="shared" si="27"/>
        <v>2.9549102790337307</v>
      </c>
      <c r="C396" s="8">
        <f t="shared" ref="C396:C459" si="30">1/(I$3*SQRT(2*PI()))*EXP(-(($B396-I$4)^2)/(2*I$3^2))</f>
        <v>2.7755938514431927E-19</v>
      </c>
      <c r="D396" s="9" t="str">
        <f t="shared" ref="D396:D459" si="31">IF(AND($A396&gt;$D$6,$A396&lt;$D$7),NORMDIST($A396,$G$4,$G$3,0),"")</f>
        <v/>
      </c>
      <c r="E396" s="9" t="str">
        <f t="shared" si="28"/>
        <v/>
      </c>
      <c r="F396" s="9">
        <f t="shared" si="29"/>
        <v>1.5198507360186007E-99</v>
      </c>
    </row>
    <row r="397" spans="1:6" x14ac:dyDescent="0.25">
      <c r="A397" s="7">
        <v>19.249999999999901</v>
      </c>
      <c r="B397" s="8">
        <f t="shared" ref="B397:B460" si="32">LN(A397)</f>
        <v>2.957511060733788</v>
      </c>
      <c r="C397" s="8">
        <f t="shared" si="30"/>
        <v>2.3877914975002491E-19</v>
      </c>
      <c r="D397" s="9" t="str">
        <f t="shared" si="31"/>
        <v/>
      </c>
      <c r="E397" s="9" t="str">
        <f t="shared" ref="E397:E460" si="33">IF(OR(AND($A397&lt;$D$6,$A397&gt;$D$8),AND($A397&gt;$D$7,$A397&lt;$D$9)),NORMDIST($A397,$G$4,$G$3,0),"")</f>
        <v/>
      </c>
      <c r="F397" s="9">
        <f t="shared" ref="F397:F460" si="34">IF(OR($A397&lt;$D$8,$A397&gt;$D$9),NORMDIST($A397,$G$4,$G$3,0),"")</f>
        <v>3.304589926002901E-100</v>
      </c>
    </row>
    <row r="398" spans="1:6" x14ac:dyDescent="0.25">
      <c r="A398" s="7">
        <v>19.299999999999901</v>
      </c>
      <c r="B398" s="8">
        <f t="shared" si="32"/>
        <v>2.9601050959108348</v>
      </c>
      <c r="C398" s="8">
        <f t="shared" si="30"/>
        <v>2.0544441689604704E-19</v>
      </c>
      <c r="D398" s="9" t="str">
        <f t="shared" si="31"/>
        <v/>
      </c>
      <c r="E398" s="9" t="str">
        <f t="shared" si="33"/>
        <v/>
      </c>
      <c r="F398" s="9">
        <f t="shared" si="34"/>
        <v>7.1484875686245164E-101</v>
      </c>
    </row>
    <row r="399" spans="1:6" x14ac:dyDescent="0.25">
      <c r="A399" s="7">
        <v>19.349999999999898</v>
      </c>
      <c r="B399" s="8">
        <f t="shared" si="32"/>
        <v>2.9626924194757858</v>
      </c>
      <c r="C399" s="8">
        <f t="shared" si="30"/>
        <v>1.7678675949700651E-19</v>
      </c>
      <c r="D399" s="9" t="str">
        <f t="shared" si="31"/>
        <v/>
      </c>
      <c r="E399" s="9" t="str">
        <f t="shared" si="33"/>
        <v/>
      </c>
      <c r="F399" s="9">
        <f t="shared" si="34"/>
        <v>1.5384759556109508E-101</v>
      </c>
    </row>
    <row r="400" spans="1:6" x14ac:dyDescent="0.25">
      <c r="A400" s="7">
        <v>19.399999999999899</v>
      </c>
      <c r="B400" s="8">
        <f t="shared" si="32"/>
        <v>2.9652730660692774</v>
      </c>
      <c r="C400" s="8">
        <f t="shared" si="30"/>
        <v>1.521467106898828E-19</v>
      </c>
      <c r="D400" s="9" t="str">
        <f t="shared" si="31"/>
        <v/>
      </c>
      <c r="E400" s="9" t="str">
        <f t="shared" si="33"/>
        <v/>
      </c>
      <c r="F400" s="9">
        <f t="shared" si="34"/>
        <v>3.2941791595108915E-102</v>
      </c>
    </row>
    <row r="401" spans="1:6" x14ac:dyDescent="0.25">
      <c r="A401" s="7">
        <v>19.4499999999999</v>
      </c>
      <c r="B401" s="8">
        <f t="shared" si="32"/>
        <v>2.9678470700644501</v>
      </c>
      <c r="C401" s="8">
        <f t="shared" si="30"/>
        <v>1.3095824008701412E-19</v>
      </c>
      <c r="D401" s="9" t="str">
        <f t="shared" si="31"/>
        <v/>
      </c>
      <c r="E401" s="9" t="str">
        <f t="shared" si="33"/>
        <v/>
      </c>
      <c r="F401" s="9">
        <f t="shared" si="34"/>
        <v>7.017520220355774E-103</v>
      </c>
    </row>
    <row r="402" spans="1:6" x14ac:dyDescent="0.25">
      <c r="A402" s="7">
        <v>19.499999999999901</v>
      </c>
      <c r="B402" s="8">
        <f t="shared" si="32"/>
        <v>2.970414465569696</v>
      </c>
      <c r="C402" s="8">
        <f t="shared" si="30"/>
        <v>1.1273545206030518E-19</v>
      </c>
      <c r="D402" s="9" t="str">
        <f t="shared" si="31"/>
        <v/>
      </c>
      <c r="E402" s="9" t="str">
        <f t="shared" si="33"/>
        <v/>
      </c>
      <c r="F402" s="9">
        <f t="shared" si="34"/>
        <v>1.487305162141725E-103</v>
      </c>
    </row>
    <row r="403" spans="1:6" x14ac:dyDescent="0.25">
      <c r="A403" s="7">
        <v>19.549999999999901</v>
      </c>
      <c r="B403" s="8">
        <f t="shared" si="32"/>
        <v>2.9729752864313697</v>
      </c>
      <c r="C403" s="8">
        <f t="shared" si="30"/>
        <v>9.7061186542930467E-20</v>
      </c>
      <c r="D403" s="9" t="str">
        <f t="shared" si="31"/>
        <v/>
      </c>
      <c r="E403" s="9" t="str">
        <f t="shared" si="33"/>
        <v/>
      </c>
      <c r="F403" s="9">
        <f t="shared" si="34"/>
        <v>3.1361473035601356E-104</v>
      </c>
    </row>
    <row r="404" spans="1:6" x14ac:dyDescent="0.25">
      <c r="A404" s="7">
        <v>19.599999999999898</v>
      </c>
      <c r="B404" s="8">
        <f t="shared" si="32"/>
        <v>2.9755295662364665</v>
      </c>
      <c r="C404" s="8">
        <f t="shared" si="30"/>
        <v>8.3577248984971198E-20</v>
      </c>
      <c r="D404" s="9" t="str">
        <f t="shared" si="31"/>
        <v/>
      </c>
      <c r="E404" s="9" t="str">
        <f t="shared" si="33"/>
        <v/>
      </c>
      <c r="F404" s="9">
        <f t="shared" si="34"/>
        <v>6.5791952666174654E-105</v>
      </c>
    </row>
    <row r="405" spans="1:6" x14ac:dyDescent="0.25">
      <c r="A405" s="7">
        <v>19.649999999999899</v>
      </c>
      <c r="B405" s="8">
        <f t="shared" si="32"/>
        <v>2.978077338315265</v>
      </c>
      <c r="C405" s="8">
        <f t="shared" si="30"/>
        <v>7.197603555468652E-20</v>
      </c>
      <c r="D405" s="9" t="str">
        <f t="shared" si="31"/>
        <v/>
      </c>
      <c r="E405" s="9" t="str">
        <f t="shared" si="33"/>
        <v/>
      </c>
      <c r="F405" s="9">
        <f t="shared" si="34"/>
        <v>1.3731850117873333E-105</v>
      </c>
    </row>
    <row r="406" spans="1:6" x14ac:dyDescent="0.25">
      <c r="A406" s="7">
        <v>19.6999999999999</v>
      </c>
      <c r="B406" s="8">
        <f t="shared" si="32"/>
        <v>2.9806186357439377</v>
      </c>
      <c r="C406" s="8">
        <f t="shared" si="30"/>
        <v>6.199335341238013E-20</v>
      </c>
      <c r="D406" s="9" t="str">
        <f t="shared" si="31"/>
        <v/>
      </c>
      <c r="E406" s="9" t="str">
        <f t="shared" si="33"/>
        <v/>
      </c>
      <c r="F406" s="9">
        <f t="shared" si="34"/>
        <v>2.8514468967445725E-106</v>
      </c>
    </row>
    <row r="407" spans="1:6" x14ac:dyDescent="0.25">
      <c r="A407" s="7">
        <v>19.749999999999901</v>
      </c>
      <c r="B407" s="8">
        <f t="shared" si="32"/>
        <v>2.9831534913471258</v>
      </c>
      <c r="C407" s="8">
        <f t="shared" si="30"/>
        <v>5.3402264732281883E-20</v>
      </c>
      <c r="D407" s="9" t="str">
        <f t="shared" si="31"/>
        <v/>
      </c>
      <c r="E407" s="9" t="str">
        <f t="shared" si="33"/>
        <v/>
      </c>
      <c r="F407" s="9">
        <f t="shared" si="34"/>
        <v>5.8908976434519178E-107</v>
      </c>
    </row>
    <row r="408" spans="1:6" x14ac:dyDescent="0.25">
      <c r="A408" s="7">
        <v>19.799999999999901</v>
      </c>
      <c r="B408" s="8">
        <f t="shared" si="32"/>
        <v>2.9856819377004844</v>
      </c>
      <c r="C408" s="8">
        <f t="shared" si="30"/>
        <v>4.6007807820253275E-20</v>
      </c>
      <c r="D408" s="9" t="str">
        <f t="shared" si="31"/>
        <v/>
      </c>
      <c r="E408" s="9" t="str">
        <f t="shared" si="33"/>
        <v/>
      </c>
      <c r="F408" s="9">
        <f t="shared" si="34"/>
        <v>1.2108145211652442E-107</v>
      </c>
    </row>
    <row r="409" spans="1:6" x14ac:dyDescent="0.25">
      <c r="A409" s="7">
        <v>19.849999999999898</v>
      </c>
      <c r="B409" s="8">
        <f t="shared" si="32"/>
        <v>2.9882040071331941</v>
      </c>
      <c r="C409" s="8">
        <f t="shared" si="30"/>
        <v>3.9642469778667161E-20</v>
      </c>
      <c r="D409" s="9" t="str">
        <f t="shared" si="31"/>
        <v/>
      </c>
      <c r="E409" s="9" t="str">
        <f t="shared" si="33"/>
        <v/>
      </c>
      <c r="F409" s="9">
        <f t="shared" si="34"/>
        <v>2.4760175576718787E-108</v>
      </c>
    </row>
    <row r="410" spans="1:6" x14ac:dyDescent="0.25">
      <c r="A410" s="7">
        <v>19.899999999999899</v>
      </c>
      <c r="B410" s="8">
        <f t="shared" si="32"/>
        <v>2.9907197317304415</v>
      </c>
      <c r="C410" s="8">
        <f t="shared" si="30"/>
        <v>3.4162303223006634E-20</v>
      </c>
      <c r="D410" s="9" t="str">
        <f t="shared" si="31"/>
        <v/>
      </c>
      <c r="E410" s="9" t="str">
        <f t="shared" si="33"/>
        <v/>
      </c>
      <c r="F410" s="9">
        <f t="shared" si="34"/>
        <v>5.0374387015079777E-109</v>
      </c>
    </row>
    <row r="411" spans="1:6" x14ac:dyDescent="0.25">
      <c r="A411" s="7">
        <v>19.9499999999999</v>
      </c>
      <c r="B411" s="8">
        <f t="shared" si="32"/>
        <v>2.9932291433358675</v>
      </c>
      <c r="C411" s="8">
        <f t="shared" si="30"/>
        <v>2.9443595000317657E-20</v>
      </c>
      <c r="D411" s="9" t="str">
        <f t="shared" si="31"/>
        <v/>
      </c>
      <c r="E411" s="9" t="str">
        <f t="shared" si="33"/>
        <v/>
      </c>
      <c r="F411" s="9">
        <f t="shared" si="34"/>
        <v>1.0196374639341803E-109</v>
      </c>
    </row>
    <row r="412" spans="1:6" x14ac:dyDescent="0.25">
      <c r="A412" s="7">
        <v>19.999999999999901</v>
      </c>
      <c r="B412" s="8">
        <f t="shared" si="32"/>
        <v>2.995732273553986</v>
      </c>
      <c r="C412" s="8">
        <f t="shared" si="30"/>
        <v>2.5380008076032898E-20</v>
      </c>
      <c r="D412" s="9" t="str">
        <f t="shared" si="31"/>
        <v/>
      </c>
      <c r="E412" s="9" t="str">
        <f t="shared" si="33"/>
        <v/>
      </c>
      <c r="F412" s="9">
        <f t="shared" si="34"/>
        <v>2.0533441679083676E-110</v>
      </c>
    </row>
    <row r="413" spans="1:6" x14ac:dyDescent="0.25">
      <c r="A413" s="7">
        <v>20.049999999999901</v>
      </c>
      <c r="B413" s="8">
        <f t="shared" si="32"/>
        <v>2.9982291537525732</v>
      </c>
      <c r="C413" s="8">
        <f t="shared" si="30"/>
        <v>2.1880129065907496E-20</v>
      </c>
      <c r="D413" s="9" t="str">
        <f t="shared" si="31"/>
        <v/>
      </c>
      <c r="E413" s="9" t="str">
        <f t="shared" si="33"/>
        <v/>
      </c>
      <c r="F413" s="9">
        <f t="shared" si="34"/>
        <v>4.1139373074837351E-111</v>
      </c>
    </row>
    <row r="414" spans="1:6" x14ac:dyDescent="0.25">
      <c r="A414" s="7">
        <v>20.099999999999898</v>
      </c>
      <c r="B414" s="8">
        <f t="shared" si="32"/>
        <v>3.0007198150650249</v>
      </c>
      <c r="C414" s="8">
        <f t="shared" si="30"/>
        <v>1.8865363570080566E-20</v>
      </c>
      <c r="D414" s="9" t="str">
        <f t="shared" si="31"/>
        <v/>
      </c>
      <c r="E414" s="9" t="str">
        <f t="shared" si="33"/>
        <v/>
      </c>
      <c r="F414" s="9">
        <f t="shared" si="34"/>
        <v>8.2003718200532261E-112</v>
      </c>
    </row>
    <row r="415" spans="1:6" x14ac:dyDescent="0.25">
      <c r="A415" s="7">
        <v>20.149999999999899</v>
      </c>
      <c r="B415" s="8">
        <f t="shared" si="32"/>
        <v>3.0032042883926868</v>
      </c>
      <c r="C415" s="8">
        <f t="shared" si="30"/>
        <v>1.6268129752463023E-20</v>
      </c>
      <c r="D415" s="9" t="str">
        <f t="shared" si="31"/>
        <v/>
      </c>
      <c r="E415" s="9" t="str">
        <f t="shared" si="33"/>
        <v/>
      </c>
      <c r="F415" s="9">
        <f t="shared" si="34"/>
        <v>1.6262577347570511E-112</v>
      </c>
    </row>
    <row r="416" spans="1:6" x14ac:dyDescent="0.25">
      <c r="A416" s="7">
        <v>20.1999999999999</v>
      </c>
      <c r="B416" s="8">
        <f t="shared" si="32"/>
        <v>3.0056826044071543</v>
      </c>
      <c r="C416" s="8">
        <f t="shared" si="30"/>
        <v>1.403030770247166E-20</v>
      </c>
      <c r="D416" s="9" t="str">
        <f t="shared" si="31"/>
        <v/>
      </c>
      <c r="E416" s="9" t="str">
        <f t="shared" si="33"/>
        <v/>
      </c>
      <c r="F416" s="9">
        <f t="shared" si="34"/>
        <v>3.2086707920183041E-113</v>
      </c>
    </row>
    <row r="417" spans="1:6" x14ac:dyDescent="0.25">
      <c r="A417" s="7">
        <v>20.249999999999901</v>
      </c>
      <c r="B417" s="8">
        <f t="shared" si="32"/>
        <v>3.0081547935525434</v>
      </c>
      <c r="C417" s="8">
        <f t="shared" si="30"/>
        <v>1.2101908189872742E-20</v>
      </c>
      <c r="D417" s="9" t="str">
        <f t="shared" si="31"/>
        <v/>
      </c>
      <c r="E417" s="9" t="str">
        <f t="shared" si="33"/>
        <v/>
      </c>
      <c r="F417" s="9">
        <f t="shared" si="34"/>
        <v>6.2985546521851899E-114</v>
      </c>
    </row>
    <row r="418" spans="1:6" x14ac:dyDescent="0.25">
      <c r="A418" s="7">
        <v>20.299999999999901</v>
      </c>
      <c r="B418" s="8">
        <f t="shared" si="32"/>
        <v>3.0106208860477368</v>
      </c>
      <c r="C418" s="8">
        <f t="shared" si="30"/>
        <v>1.0439929624527228E-20</v>
      </c>
      <c r="D418" s="9" t="str">
        <f t="shared" si="31"/>
        <v/>
      </c>
      <c r="E418" s="9" t="str">
        <f t="shared" si="33"/>
        <v/>
      </c>
      <c r="F418" s="9">
        <f t="shared" si="34"/>
        <v>1.2300891798385289E-114</v>
      </c>
    </row>
    <row r="419" spans="1:6" x14ac:dyDescent="0.25">
      <c r="A419" s="7">
        <v>20.349999999999898</v>
      </c>
      <c r="B419" s="8">
        <f t="shared" si="32"/>
        <v>3.0130809118885988</v>
      </c>
      <c r="C419" s="8">
        <f t="shared" si="30"/>
        <v>9.0073764871086102E-21</v>
      </c>
      <c r="D419" s="9" t="str">
        <f t="shared" si="31"/>
        <v/>
      </c>
      <c r="E419" s="9" t="str">
        <f t="shared" si="33"/>
        <v/>
      </c>
      <c r="F419" s="9">
        <f t="shared" si="34"/>
        <v>2.3900789660700698E-115</v>
      </c>
    </row>
    <row r="420" spans="1:6" x14ac:dyDescent="0.25">
      <c r="A420" s="7">
        <v>20.399999999999899</v>
      </c>
      <c r="B420" s="8">
        <f t="shared" si="32"/>
        <v>3.0155349008501657</v>
      </c>
      <c r="C420" s="8">
        <f t="shared" si="30"/>
        <v>7.7724163120563204E-21</v>
      </c>
      <c r="D420" s="9" t="str">
        <f t="shared" si="31"/>
        <v/>
      </c>
      <c r="E420" s="9" t="str">
        <f t="shared" si="33"/>
        <v/>
      </c>
      <c r="F420" s="9">
        <f t="shared" si="34"/>
        <v>4.6202753297771512E-116</v>
      </c>
    </row>
    <row r="421" spans="1:6" x14ac:dyDescent="0.25">
      <c r="A421" s="7">
        <v>20.4499999999999</v>
      </c>
      <c r="B421" s="8">
        <f t="shared" si="32"/>
        <v>3.017982882488806</v>
      </c>
      <c r="C421" s="8">
        <f t="shared" si="30"/>
        <v>6.7076555722778933E-21</v>
      </c>
      <c r="D421" s="9" t="str">
        <f t="shared" si="31"/>
        <v/>
      </c>
      <c r="E421" s="9" t="str">
        <f t="shared" si="33"/>
        <v/>
      </c>
      <c r="F421" s="9">
        <f t="shared" si="34"/>
        <v>8.8859408631255502E-117</v>
      </c>
    </row>
    <row r="422" spans="1:6" x14ac:dyDescent="0.25">
      <c r="A422" s="7">
        <v>20.499999999999901</v>
      </c>
      <c r="B422" s="8">
        <f t="shared" si="32"/>
        <v>3.0204248861443577</v>
      </c>
      <c r="C422" s="8">
        <f t="shared" si="30"/>
        <v>5.789517615149695E-21</v>
      </c>
      <c r="D422" s="9" t="str">
        <f t="shared" si="31"/>
        <v/>
      </c>
      <c r="E422" s="9" t="str">
        <f t="shared" si="33"/>
        <v/>
      </c>
      <c r="F422" s="9">
        <f t="shared" si="34"/>
        <v>1.7002740864124804E-117</v>
      </c>
    </row>
    <row r="423" spans="1:6" x14ac:dyDescent="0.25">
      <c r="A423" s="7">
        <v>20.549999999999901</v>
      </c>
      <c r="B423" s="8">
        <f t="shared" si="32"/>
        <v>3.0228609409422389</v>
      </c>
      <c r="C423" s="8">
        <f t="shared" si="30"/>
        <v>4.9977081985950713E-21</v>
      </c>
      <c r="D423" s="9" t="str">
        <f t="shared" si="31"/>
        <v/>
      </c>
      <c r="E423" s="9" t="str">
        <f t="shared" si="33"/>
        <v/>
      </c>
      <c r="F423" s="9">
        <f t="shared" si="34"/>
        <v>3.236789140157018E-118</v>
      </c>
    </row>
    <row r="424" spans="1:6" x14ac:dyDescent="0.25">
      <c r="A424" s="7">
        <v>20.599999999999898</v>
      </c>
      <c r="B424" s="8">
        <f t="shared" si="32"/>
        <v>3.0252910757955305</v>
      </c>
      <c r="C424" s="8">
        <f t="shared" si="30"/>
        <v>4.3147562320518756E-21</v>
      </c>
      <c r="D424" s="9" t="str">
        <f t="shared" si="31"/>
        <v/>
      </c>
      <c r="E424" s="9" t="str">
        <f t="shared" si="33"/>
        <v/>
      </c>
      <c r="F424" s="9">
        <f t="shared" si="34"/>
        <v>6.1304144468225609E-119</v>
      </c>
    </row>
    <row r="425" spans="1:6" x14ac:dyDescent="0.25">
      <c r="A425" s="7">
        <v>20.649999999999899</v>
      </c>
      <c r="B425" s="8">
        <f t="shared" si="32"/>
        <v>3.027715319407037</v>
      </c>
      <c r="C425" s="8">
        <f t="shared" si="30"/>
        <v>3.725619089302088E-21</v>
      </c>
      <c r="D425" s="9" t="str">
        <f t="shared" si="31"/>
        <v/>
      </c>
      <c r="E425" s="9" t="str">
        <f t="shared" si="33"/>
        <v/>
      </c>
      <c r="F425" s="9">
        <f t="shared" si="34"/>
        <v>1.15516818399708E-119</v>
      </c>
    </row>
    <row r="426" spans="1:6" x14ac:dyDescent="0.25">
      <c r="A426" s="7">
        <v>20.6999999999999</v>
      </c>
      <c r="B426" s="8">
        <f t="shared" si="32"/>
        <v>3.0301337002713185</v>
      </c>
      <c r="C426" s="8">
        <f t="shared" si="30"/>
        <v>3.2173433706247002E-21</v>
      </c>
      <c r="D426" s="9" t="str">
        <f t="shared" si="31"/>
        <v/>
      </c>
      <c r="E426" s="9" t="str">
        <f t="shared" si="33"/>
        <v/>
      </c>
      <c r="F426" s="9">
        <f t="shared" si="34"/>
        <v>2.1656115402389235E-120</v>
      </c>
    </row>
    <row r="427" spans="1:6" x14ac:dyDescent="0.25">
      <c r="A427" s="7">
        <v>20.749999999999901</v>
      </c>
      <c r="B427" s="8">
        <f t="shared" si="32"/>
        <v>3.0325462466767026</v>
      </c>
      <c r="C427" s="8">
        <f t="shared" si="30"/>
        <v>2.778773286640534E-21</v>
      </c>
      <c r="D427" s="9" t="str">
        <f t="shared" si="31"/>
        <v/>
      </c>
      <c r="E427" s="9" t="str">
        <f t="shared" si="33"/>
        <v/>
      </c>
      <c r="F427" s="9">
        <f t="shared" si="34"/>
        <v>4.0392045829022883E-121</v>
      </c>
    </row>
    <row r="428" spans="1:6" x14ac:dyDescent="0.25">
      <c r="A428" s="7">
        <v>20.799999999999901</v>
      </c>
      <c r="B428" s="8">
        <f t="shared" si="32"/>
        <v>3.0349529867072675</v>
      </c>
      <c r="C428" s="8">
        <f t="shared" si="30"/>
        <v>2.4002999464727434E-21</v>
      </c>
      <c r="D428" s="9" t="str">
        <f t="shared" si="31"/>
        <v/>
      </c>
      <c r="E428" s="9" t="str">
        <f t="shared" si="33"/>
        <v/>
      </c>
      <c r="F428" s="9">
        <f t="shared" si="34"/>
        <v>7.4953358779623755E-122</v>
      </c>
    </row>
    <row r="429" spans="1:6" x14ac:dyDescent="0.25">
      <c r="A429" s="7">
        <v>20.849999999999898</v>
      </c>
      <c r="B429" s="8">
        <f t="shared" si="32"/>
        <v>3.0373539482448058</v>
      </c>
      <c r="C429" s="8">
        <f t="shared" si="30"/>
        <v>2.0736457848818065E-21</v>
      </c>
      <c r="D429" s="9" t="str">
        <f t="shared" si="31"/>
        <v/>
      </c>
      <c r="E429" s="9" t="str">
        <f t="shared" si="33"/>
        <v/>
      </c>
      <c r="F429" s="9">
        <f t="shared" si="34"/>
        <v>1.3837776214686288E-122</v>
      </c>
    </row>
    <row r="430" spans="1:6" x14ac:dyDescent="0.25">
      <c r="A430" s="7">
        <v>20.899999999999899</v>
      </c>
      <c r="B430" s="8">
        <f t="shared" si="32"/>
        <v>3.0397491589707606</v>
      </c>
      <c r="C430" s="8">
        <f t="shared" si="30"/>
        <v>1.7916791795165017E-21</v>
      </c>
      <c r="D430" s="9" t="str">
        <f t="shared" si="31"/>
        <v/>
      </c>
      <c r="E430" s="9" t="str">
        <f t="shared" si="33"/>
        <v/>
      </c>
      <c r="F430" s="9">
        <f t="shared" si="34"/>
        <v>2.5416834552810143E-123</v>
      </c>
    </row>
    <row r="431" spans="1:6" x14ac:dyDescent="0.25">
      <c r="A431" s="7">
        <v>20.9499999999999</v>
      </c>
      <c r="B431" s="8">
        <f t="shared" si="32"/>
        <v>3.0421386463681421</v>
      </c>
      <c r="C431" s="8">
        <f t="shared" si="30"/>
        <v>1.5482550097277509E-21</v>
      </c>
      <c r="D431" s="9" t="str">
        <f t="shared" si="31"/>
        <v/>
      </c>
      <c r="E431" s="9" t="str">
        <f t="shared" si="33"/>
        <v/>
      </c>
      <c r="F431" s="9">
        <f t="shared" si="34"/>
        <v>4.6446883212380669E-124</v>
      </c>
    </row>
    <row r="432" spans="1:6" x14ac:dyDescent="0.25">
      <c r="A432" s="7">
        <v>20.999999999999901</v>
      </c>
      <c r="B432" s="8">
        <f t="shared" si="32"/>
        <v>3.0445224377234181</v>
      </c>
      <c r="C432" s="8">
        <f t="shared" si="30"/>
        <v>1.3380775091376905E-21</v>
      </c>
      <c r="D432" s="9" t="str">
        <f t="shared" si="31"/>
        <v/>
      </c>
      <c r="E432" s="9" t="str">
        <f t="shared" si="33"/>
        <v/>
      </c>
      <c r="F432" s="9">
        <f t="shared" si="34"/>
        <v>8.4444553905267806E-125</v>
      </c>
    </row>
    <row r="433" spans="1:6" x14ac:dyDescent="0.25">
      <c r="A433" s="7">
        <v>21.049999999999901</v>
      </c>
      <c r="B433" s="8">
        <f t="shared" si="32"/>
        <v>3.0469005601283858</v>
      </c>
      <c r="C433" s="8">
        <f t="shared" si="30"/>
        <v>1.1565822795538266E-21</v>
      </c>
      <c r="D433" s="9" t="str">
        <f t="shared" si="31"/>
        <v/>
      </c>
      <c r="E433" s="9" t="str">
        <f t="shared" si="33"/>
        <v/>
      </c>
      <c r="F433" s="9">
        <f t="shared" si="34"/>
        <v>1.5274488313937444E-125</v>
      </c>
    </row>
    <row r="434" spans="1:6" x14ac:dyDescent="0.25">
      <c r="A434" s="7">
        <v>21.099999999999898</v>
      </c>
      <c r="B434" s="8">
        <f t="shared" si="32"/>
        <v>3.0492730404820159</v>
      </c>
      <c r="C434" s="8">
        <f t="shared" si="30"/>
        <v>9.9983477605500294E-22</v>
      </c>
      <c r="D434" s="9" t="str">
        <f t="shared" si="31"/>
        <v/>
      </c>
      <c r="E434" s="9" t="str">
        <f t="shared" si="33"/>
        <v/>
      </c>
      <c r="F434" s="9">
        <f t="shared" si="34"/>
        <v>2.748790559169778E-126</v>
      </c>
    </row>
    <row r="435" spans="1:6" x14ac:dyDescent="0.25">
      <c r="A435" s="7">
        <v>21.149999999999899</v>
      </c>
      <c r="B435" s="8">
        <f t="shared" si="32"/>
        <v>3.0516399054922823</v>
      </c>
      <c r="C435" s="8">
        <f t="shared" si="30"/>
        <v>8.6444295257884089E-22</v>
      </c>
      <c r="D435" s="9" t="str">
        <f t="shared" si="31"/>
        <v/>
      </c>
      <c r="E435" s="9" t="str">
        <f t="shared" si="33"/>
        <v/>
      </c>
      <c r="F435" s="9">
        <f t="shared" si="34"/>
        <v>4.9214897595332355E-127</v>
      </c>
    </row>
    <row r="436" spans="1:6" x14ac:dyDescent="0.25">
      <c r="A436" s="7">
        <v>21.1999999999999</v>
      </c>
      <c r="B436" s="8">
        <f t="shared" si="32"/>
        <v>3.054001181677962</v>
      </c>
      <c r="C436" s="8">
        <f t="shared" si="30"/>
        <v>7.4748208305837993E-22</v>
      </c>
      <c r="D436" s="9" t="str">
        <f t="shared" si="31"/>
        <v/>
      </c>
      <c r="E436" s="9" t="str">
        <f t="shared" si="33"/>
        <v/>
      </c>
      <c r="F436" s="9">
        <f t="shared" si="34"/>
        <v>8.7666057549106819E-128</v>
      </c>
    </row>
    <row r="437" spans="1:6" x14ac:dyDescent="0.25">
      <c r="A437" s="7">
        <v>21.249999999999901</v>
      </c>
      <c r="B437" s="8">
        <f t="shared" si="32"/>
        <v>3.056356895370421</v>
      </c>
      <c r="C437" s="8">
        <f t="shared" si="30"/>
        <v>6.4643005273661229E-22</v>
      </c>
      <c r="D437" s="9" t="str">
        <f t="shared" si="31"/>
        <v/>
      </c>
      <c r="E437" s="9" t="str">
        <f t="shared" si="33"/>
        <v/>
      </c>
      <c r="F437" s="9">
        <f t="shared" si="34"/>
        <v>1.5536254324868142E-128</v>
      </c>
    </row>
    <row r="438" spans="1:6" x14ac:dyDescent="0.25">
      <c r="A438" s="7">
        <v>21.299999999999901</v>
      </c>
      <c r="B438" s="8">
        <f t="shared" si="32"/>
        <v>3.0587070727153747</v>
      </c>
      <c r="C438" s="8">
        <f t="shared" si="30"/>
        <v>5.5911165430743854E-22</v>
      </c>
      <c r="D438" s="9" t="str">
        <f t="shared" si="31"/>
        <v/>
      </c>
      <c r="E438" s="9" t="str">
        <f t="shared" si="33"/>
        <v/>
      </c>
      <c r="F438" s="9">
        <f t="shared" si="34"/>
        <v>2.7393096210546286E-129</v>
      </c>
    </row>
    <row r="439" spans="1:6" x14ac:dyDescent="0.25">
      <c r="A439" s="7">
        <v>21.349999999999898</v>
      </c>
      <c r="B439" s="8">
        <f t="shared" si="32"/>
        <v>3.0610517396746286</v>
      </c>
      <c r="C439" s="8">
        <f t="shared" si="30"/>
        <v>4.8365062960617834E-22</v>
      </c>
      <c r="D439" s="9" t="str">
        <f t="shared" si="31"/>
        <v/>
      </c>
      <c r="E439" s="9" t="str">
        <f t="shared" si="33"/>
        <v/>
      </c>
      <c r="F439" s="9">
        <f t="shared" si="34"/>
        <v>4.8052488006779466E-130</v>
      </c>
    </row>
    <row r="440" spans="1:6" x14ac:dyDescent="0.25">
      <c r="A440" s="7">
        <v>21.399999999999899</v>
      </c>
      <c r="B440" s="8">
        <f t="shared" si="32"/>
        <v>3.0633909220278013</v>
      </c>
      <c r="C440" s="8">
        <f t="shared" si="30"/>
        <v>4.1842837453015358E-22</v>
      </c>
      <c r="D440" s="9" t="str">
        <f t="shared" si="31"/>
        <v/>
      </c>
      <c r="E440" s="9" t="str">
        <f t="shared" si="33"/>
        <v/>
      </c>
      <c r="F440" s="9">
        <f t="shared" si="34"/>
        <v>8.38630378806593E-131</v>
      </c>
    </row>
    <row r="441" spans="1:6" x14ac:dyDescent="0.25">
      <c r="A441" s="7">
        <v>21.4499999999999</v>
      </c>
      <c r="B441" s="8">
        <f t="shared" si="32"/>
        <v>3.0657246453740212</v>
      </c>
      <c r="C441" s="8">
        <f t="shared" si="30"/>
        <v>3.6204837684203796E-22</v>
      </c>
      <c r="D441" s="9" t="str">
        <f t="shared" si="31"/>
        <v/>
      </c>
      <c r="E441" s="9" t="str">
        <f t="shared" si="33"/>
        <v/>
      </c>
      <c r="F441" s="9">
        <f t="shared" si="34"/>
        <v>1.4561471246575958E-131</v>
      </c>
    </row>
    <row r="442" spans="1:6" x14ac:dyDescent="0.25">
      <c r="A442" s="7">
        <v>21.499999999999901</v>
      </c>
      <c r="B442" s="8">
        <f t="shared" si="32"/>
        <v>3.0680529351336125</v>
      </c>
      <c r="C442" s="8">
        <f t="shared" si="30"/>
        <v>3.133055870387959E-22</v>
      </c>
      <c r="D442" s="9" t="str">
        <f t="shared" si="31"/>
        <v/>
      </c>
      <c r="E442" s="9" t="str">
        <f t="shared" si="33"/>
        <v/>
      </c>
      <c r="F442" s="9">
        <f t="shared" si="34"/>
        <v>2.5154742665376954E-132</v>
      </c>
    </row>
    <row r="443" spans="1:6" x14ac:dyDescent="0.25">
      <c r="A443" s="7">
        <v>21.549999999999901</v>
      </c>
      <c r="B443" s="8">
        <f t="shared" si="32"/>
        <v>3.0703758165497521</v>
      </c>
      <c r="C443" s="8">
        <f t="shared" si="30"/>
        <v>2.7116003459929564E-22</v>
      </c>
      <c r="D443" s="9" t="str">
        <f t="shared" si="31"/>
        <v/>
      </c>
      <c r="E443" s="9" t="str">
        <f t="shared" si="33"/>
        <v/>
      </c>
      <c r="F443" s="9">
        <f t="shared" si="34"/>
        <v>4.3232908714902624E-133</v>
      </c>
    </row>
    <row r="444" spans="1:6" x14ac:dyDescent="0.25">
      <c r="A444" s="7">
        <v>21.599999999999898</v>
      </c>
      <c r="B444" s="8">
        <f t="shared" si="32"/>
        <v>3.0726933146901145</v>
      </c>
      <c r="C444" s="8">
        <f t="shared" si="30"/>
        <v>2.3471409825678419E-22</v>
      </c>
      <c r="D444" s="9" t="str">
        <f t="shared" si="31"/>
        <v/>
      </c>
      <c r="E444" s="9" t="str">
        <f t="shared" si="33"/>
        <v/>
      </c>
      <c r="F444" s="9">
        <f t="shared" si="34"/>
        <v>7.392460083913175E-134</v>
      </c>
    </row>
    <row r="445" spans="1:6" x14ac:dyDescent="0.25">
      <c r="A445" s="7">
        <v>21.649999999999899</v>
      </c>
      <c r="B445" s="8">
        <f t="shared" si="32"/>
        <v>3.0750054544484944</v>
      </c>
      <c r="C445" s="8">
        <f t="shared" si="30"/>
        <v>2.0319292171730634E-22</v>
      </c>
      <c r="D445" s="9" t="str">
        <f t="shared" si="31"/>
        <v/>
      </c>
      <c r="E445" s="9" t="str">
        <f t="shared" si="33"/>
        <v/>
      </c>
      <c r="F445" s="9">
        <f t="shared" si="34"/>
        <v>1.2576027423824185E-134</v>
      </c>
    </row>
    <row r="446" spans="1:6" x14ac:dyDescent="0.25">
      <c r="A446" s="7">
        <v>21.6999999999999</v>
      </c>
      <c r="B446" s="8">
        <f t="shared" si="32"/>
        <v>3.0773122605464094</v>
      </c>
      <c r="C446" s="8">
        <f t="shared" si="30"/>
        <v>1.7592753737721395E-22</v>
      </c>
      <c r="D446" s="9" t="str">
        <f t="shared" si="31"/>
        <v/>
      </c>
      <c r="E446" s="9" t="str">
        <f t="shared" si="33"/>
        <v/>
      </c>
      <c r="F446" s="9">
        <f t="shared" si="34"/>
        <v>2.128520898144552E-135</v>
      </c>
    </row>
    <row r="447" spans="1:6" x14ac:dyDescent="0.25">
      <c r="A447" s="7">
        <v>21.749999999999901</v>
      </c>
      <c r="B447" s="8">
        <f t="shared" si="32"/>
        <v>3.0796137575346885</v>
      </c>
      <c r="C447" s="8">
        <f t="shared" si="30"/>
        <v>1.523403217281385E-22</v>
      </c>
      <c r="D447" s="9" t="str">
        <f t="shared" si="31"/>
        <v/>
      </c>
      <c r="E447" s="9" t="str">
        <f t="shared" si="33"/>
        <v/>
      </c>
      <c r="F447" s="9">
        <f t="shared" si="34"/>
        <v>3.5842006685216311E-136</v>
      </c>
    </row>
    <row r="448" spans="1:6" x14ac:dyDescent="0.25">
      <c r="A448" s="7">
        <v>21.799999999999901</v>
      </c>
      <c r="B448" s="8">
        <f t="shared" si="32"/>
        <v>3.081909969795039</v>
      </c>
      <c r="C448" s="8">
        <f t="shared" si="30"/>
        <v>1.3193245868821038E-22</v>
      </c>
      <c r="D448" s="9" t="str">
        <f t="shared" si="31"/>
        <v/>
      </c>
      <c r="E448" s="9" t="str">
        <f t="shared" si="33"/>
        <v/>
      </c>
      <c r="F448" s="9">
        <f t="shared" si="34"/>
        <v>6.0046357794642494E-137</v>
      </c>
    </row>
    <row r="449" spans="1:6" x14ac:dyDescent="0.25">
      <c r="A449" s="7">
        <v>21.849999999999898</v>
      </c>
      <c r="B449" s="8">
        <f t="shared" si="32"/>
        <v>3.0842009215415946</v>
      </c>
      <c r="C449" s="8">
        <f t="shared" si="30"/>
        <v>1.1427313227433141E-22</v>
      </c>
      <c r="D449" s="9" t="str">
        <f t="shared" si="31"/>
        <v/>
      </c>
      <c r="E449" s="9" t="str">
        <f t="shared" si="33"/>
        <v/>
      </c>
      <c r="F449" s="9">
        <f t="shared" si="34"/>
        <v>1.000831528525169E-137</v>
      </c>
    </row>
    <row r="450" spans="1:6" x14ac:dyDescent="0.25">
      <c r="A450" s="7">
        <v>21.899999999999899</v>
      </c>
      <c r="B450" s="8">
        <f t="shared" si="32"/>
        <v>3.0864866368224506</v>
      </c>
      <c r="C450" s="8">
        <f t="shared" si="30"/>
        <v>9.8990208872396465E-23</v>
      </c>
      <c r="D450" s="9" t="str">
        <f t="shared" si="31"/>
        <v/>
      </c>
      <c r="E450" s="9" t="str">
        <f t="shared" si="33"/>
        <v/>
      </c>
      <c r="F450" s="9">
        <f t="shared" si="34"/>
        <v>1.6596451528637711E-138</v>
      </c>
    </row>
    <row r="451" spans="1:6" x14ac:dyDescent="0.25">
      <c r="A451" s="7">
        <v>21.9499999999999</v>
      </c>
      <c r="B451" s="8">
        <f t="shared" si="32"/>
        <v>3.0887671395211758</v>
      </c>
      <c r="C451" s="8">
        <f t="shared" si="30"/>
        <v>8.5762202762534985E-23</v>
      </c>
      <c r="D451" s="9" t="str">
        <f t="shared" si="31"/>
        <v/>
      </c>
      <c r="E451" s="9" t="str">
        <f t="shared" si="33"/>
        <v/>
      </c>
      <c r="F451" s="9">
        <f t="shared" si="34"/>
        <v>2.7381009807024055E-139</v>
      </c>
    </row>
    <row r="452" spans="1:6" x14ac:dyDescent="0.25">
      <c r="A452" s="7">
        <v>21.999999999999901</v>
      </c>
      <c r="B452" s="8">
        <f t="shared" si="32"/>
        <v>3.0910424533583112</v>
      </c>
      <c r="C452" s="8">
        <f t="shared" si="30"/>
        <v>7.4311347280697555E-23</v>
      </c>
      <c r="D452" s="9" t="str">
        <f t="shared" si="31"/>
        <v/>
      </c>
      <c r="E452" s="9" t="str">
        <f t="shared" si="33"/>
        <v/>
      </c>
      <c r="F452" s="9">
        <f t="shared" si="34"/>
        <v>4.4943163115182943E-140</v>
      </c>
    </row>
    <row r="453" spans="1:6" x14ac:dyDescent="0.25">
      <c r="A453" s="7">
        <v>22.049999999999901</v>
      </c>
      <c r="B453" s="8">
        <f t="shared" si="32"/>
        <v>3.0933126018928507</v>
      </c>
      <c r="C453" s="8">
        <f t="shared" si="30"/>
        <v>6.4397618704233237E-23</v>
      </c>
      <c r="D453" s="9" t="str">
        <f t="shared" si="31"/>
        <v/>
      </c>
      <c r="E453" s="9" t="str">
        <f t="shared" si="33"/>
        <v/>
      </c>
      <c r="F453" s="9">
        <f t="shared" si="34"/>
        <v>7.3393527959117795E-141</v>
      </c>
    </row>
    <row r="454" spans="1:6" x14ac:dyDescent="0.25">
      <c r="A454" s="7">
        <v>22.099999999999898</v>
      </c>
      <c r="B454" s="8">
        <f t="shared" si="32"/>
        <v>3.0955776085237026</v>
      </c>
      <c r="C454" s="8">
        <f t="shared" si="30"/>
        <v>5.5813581201978378E-23</v>
      </c>
      <c r="D454" s="9" t="str">
        <f t="shared" si="31"/>
        <v/>
      </c>
      <c r="E454" s="9" t="str">
        <f t="shared" si="33"/>
        <v/>
      </c>
      <c r="F454" s="9">
        <f t="shared" si="34"/>
        <v>1.1924271312260256E-141</v>
      </c>
    </row>
    <row r="455" spans="1:6" x14ac:dyDescent="0.25">
      <c r="A455" s="7">
        <v>22.149999999999899</v>
      </c>
      <c r="B455" s="8">
        <f t="shared" si="32"/>
        <v>3.0978374964911399</v>
      </c>
      <c r="C455" s="8">
        <f t="shared" si="30"/>
        <v>4.837993947399348E-23</v>
      </c>
      <c r="D455" s="9" t="str">
        <f t="shared" si="31"/>
        <v/>
      </c>
      <c r="E455" s="9" t="str">
        <f t="shared" si="33"/>
        <v/>
      </c>
      <c r="F455" s="9">
        <f t="shared" si="34"/>
        <v>1.9274622845893749E-142</v>
      </c>
    </row>
    <row r="456" spans="1:6" x14ac:dyDescent="0.25">
      <c r="A456" s="7">
        <v>22.1999999999999</v>
      </c>
      <c r="B456" s="8">
        <f t="shared" si="32"/>
        <v>3.1000922888782294</v>
      </c>
      <c r="C456" s="8">
        <f t="shared" si="30"/>
        <v>4.1941701438988813E-23</v>
      </c>
      <c r="D456" s="9" t="str">
        <f t="shared" si="31"/>
        <v/>
      </c>
      <c r="E456" s="9" t="str">
        <f t="shared" si="33"/>
        <v/>
      </c>
      <c r="F456" s="9">
        <f t="shared" si="34"/>
        <v>3.0997015742766966E-143</v>
      </c>
    </row>
    <row r="457" spans="1:6" x14ac:dyDescent="0.25">
      <c r="A457" s="7">
        <v>22.249999999999901</v>
      </c>
      <c r="B457" s="8">
        <f t="shared" si="32"/>
        <v>3.1023420086122449</v>
      </c>
      <c r="C457" s="8">
        <f t="shared" si="30"/>
        <v>3.6364866866357069E-23</v>
      </c>
      <c r="D457" s="9" t="str">
        <f t="shared" si="31"/>
        <v/>
      </c>
      <c r="E457" s="9" t="str">
        <f t="shared" si="33"/>
        <v/>
      </c>
      <c r="F457" s="9">
        <f t="shared" si="34"/>
        <v>4.9594536315718518E-144</v>
      </c>
    </row>
    <row r="458" spans="1:6" x14ac:dyDescent="0.25">
      <c r="A458" s="7">
        <v>22.299999999999901</v>
      </c>
      <c r="B458" s="8">
        <f t="shared" si="32"/>
        <v>3.1045866784660685</v>
      </c>
      <c r="C458" s="8">
        <f t="shared" si="30"/>
        <v>3.1533569502213532E-23</v>
      </c>
      <c r="D458" s="9" t="str">
        <f t="shared" si="31"/>
        <v/>
      </c>
      <c r="E458" s="9" t="str">
        <f t="shared" si="33"/>
        <v/>
      </c>
      <c r="F458" s="9">
        <f t="shared" si="34"/>
        <v>7.8945565447406584E-145</v>
      </c>
    </row>
    <row r="459" spans="1:6" x14ac:dyDescent="0.25">
      <c r="A459" s="7">
        <v>22.349999999999898</v>
      </c>
      <c r="B459" s="8">
        <f t="shared" si="32"/>
        <v>3.1068263210595735</v>
      </c>
      <c r="C459" s="8">
        <f t="shared" si="30"/>
        <v>2.7347610268918913E-23</v>
      </c>
      <c r="D459" s="9" t="str">
        <f t="shared" si="31"/>
        <v/>
      </c>
      <c r="E459" s="9" t="str">
        <f t="shared" si="33"/>
        <v/>
      </c>
      <c r="F459" s="9">
        <f t="shared" si="34"/>
        <v>1.2502636377509416E-145</v>
      </c>
    </row>
    <row r="460" spans="1:6" x14ac:dyDescent="0.25">
      <c r="A460" s="7">
        <v>22.399999999999899</v>
      </c>
      <c r="B460" s="8">
        <f t="shared" si="32"/>
        <v>3.1090609588609897</v>
      </c>
      <c r="C460" s="8">
        <f t="shared" ref="C460:C523" si="35">1/(I$3*SQRT(2*PI()))*EXP(-(($B460-I$4)^2)/(2*I$3^2))</f>
        <v>2.3720327752221859E-23</v>
      </c>
      <c r="D460" s="9" t="str">
        <f t="shared" ref="D460:D523" si="36">IF(AND($A460&gt;$D$6,$A460&lt;$D$7),NORMDIST($A460,$G$4,$G$3,0),"")</f>
        <v/>
      </c>
      <c r="E460" s="9" t="str">
        <f t="shared" si="33"/>
        <v/>
      </c>
      <c r="F460" s="9">
        <f t="shared" si="34"/>
        <v>1.9699509669227822E-146</v>
      </c>
    </row>
    <row r="461" spans="1:6" x14ac:dyDescent="0.25">
      <c r="A461" s="7">
        <v>22.4499999999999</v>
      </c>
      <c r="B461" s="8">
        <f t="shared" ref="B461:B524" si="37">LN(A461)</f>
        <v>3.1112906141882588</v>
      </c>
      <c r="C461" s="8">
        <f t="shared" si="35"/>
        <v>2.0576759624515358E-23</v>
      </c>
      <c r="D461" s="9" t="str">
        <f t="shared" si="36"/>
        <v/>
      </c>
      <c r="E461" s="9" t="str">
        <f t="shared" ref="E461:E524" si="38">IF(OR(AND($A461&lt;$D$6,$A461&gt;$D$8),AND($A461&gt;$D$7,$A461&lt;$D$9)),NORMDIST($A461,$G$4,$G$3,0),"")</f>
        <v/>
      </c>
      <c r="F461" s="9">
        <f t="shared" ref="F461:F524" si="39">IF(OR($A461&lt;$D$8,$A461&gt;$D$9),NORMDIST($A461,$G$4,$G$3,0),"")</f>
        <v>3.0880845866554025E-147</v>
      </c>
    </row>
    <row r="462" spans="1:6" x14ac:dyDescent="0.25">
      <c r="A462" s="7">
        <v>22.499999999999901</v>
      </c>
      <c r="B462" s="8">
        <f t="shared" si="37"/>
        <v>3.1135153092103702</v>
      </c>
      <c r="C462" s="8">
        <f t="shared" si="35"/>
        <v>1.7852055054422047E-23</v>
      </c>
      <c r="D462" s="9" t="str">
        <f t="shared" si="36"/>
        <v/>
      </c>
      <c r="E462" s="9" t="str">
        <f t="shared" si="38"/>
        <v/>
      </c>
      <c r="F462" s="9">
        <f t="shared" si="39"/>
        <v>4.8161822655820761E-148</v>
      </c>
    </row>
    <row r="463" spans="1:6" x14ac:dyDescent="0.25">
      <c r="A463" s="7">
        <v>22.549999999999901</v>
      </c>
      <c r="B463" s="8">
        <f t="shared" si="37"/>
        <v>3.1157350659486829</v>
      </c>
      <c r="C463" s="8">
        <f t="shared" si="35"/>
        <v>1.5490103666082758E-23</v>
      </c>
      <c r="D463" s="9" t="str">
        <f t="shared" si="36"/>
        <v/>
      </c>
      <c r="E463" s="9" t="str">
        <f t="shared" si="38"/>
        <v/>
      </c>
      <c r="F463" s="9">
        <f t="shared" si="39"/>
        <v>7.4730277659058212E-149</v>
      </c>
    </row>
    <row r="464" spans="1:6" x14ac:dyDescent="0.25">
      <c r="A464" s="7">
        <v>22.599999999999898</v>
      </c>
      <c r="B464" s="8">
        <f t="shared" si="37"/>
        <v>3.1179499062782359</v>
      </c>
      <c r="C464" s="8">
        <f t="shared" si="35"/>
        <v>1.3442351360125172E-23</v>
      </c>
      <c r="D464" s="9" t="str">
        <f t="shared" si="36"/>
        <v/>
      </c>
      <c r="E464" s="9" t="str">
        <f t="shared" si="38"/>
        <v/>
      </c>
      <c r="F464" s="9">
        <f t="shared" si="39"/>
        <v>1.1536398058951464E-149</v>
      </c>
    </row>
    <row r="465" spans="1:6" x14ac:dyDescent="0.25">
      <c r="A465" s="7">
        <v>22.649999999999899</v>
      </c>
      <c r="B465" s="8">
        <f t="shared" si="37"/>
        <v>3.1201598519290386</v>
      </c>
      <c r="C465" s="8">
        <f t="shared" si="35"/>
        <v>1.1666777398838161E-23</v>
      </c>
      <c r="D465" s="9" t="str">
        <f t="shared" si="36"/>
        <v/>
      </c>
      <c r="E465" s="9" t="str">
        <f t="shared" si="38"/>
        <v/>
      </c>
      <c r="F465" s="9">
        <f t="shared" si="39"/>
        <v>1.7718372384593519E-150</v>
      </c>
    </row>
    <row r="466" spans="1:6" x14ac:dyDescent="0.25">
      <c r="A466" s="7">
        <v>22.6999999999999</v>
      </c>
      <c r="B466" s="8">
        <f t="shared" si="37"/>
        <v>3.1223649244873526</v>
      </c>
      <c r="C466" s="8">
        <f t="shared" si="35"/>
        <v>1.0127010682197798E-23</v>
      </c>
      <c r="D466" s="9" t="str">
        <f t="shared" si="36"/>
        <v/>
      </c>
      <c r="E466" s="9" t="str">
        <f t="shared" si="38"/>
        <v/>
      </c>
      <c r="F466" s="9">
        <f t="shared" si="39"/>
        <v>2.7074308446108676E-151</v>
      </c>
    </row>
    <row r="467" spans="1:6" x14ac:dyDescent="0.25">
      <c r="A467" s="7">
        <v>22.749999999999901</v>
      </c>
      <c r="B467" s="8">
        <f t="shared" si="37"/>
        <v>3.124565145396955</v>
      </c>
      <c r="C467" s="8">
        <f t="shared" si="35"/>
        <v>8.7915661779596979E-24</v>
      </c>
      <c r="D467" s="9" t="str">
        <f t="shared" si="36"/>
        <v/>
      </c>
      <c r="E467" s="9" t="str">
        <f t="shared" si="38"/>
        <v/>
      </c>
      <c r="F467" s="9">
        <f t="shared" si="39"/>
        <v>4.1159574357529104E-152</v>
      </c>
    </row>
    <row r="468" spans="1:6" x14ac:dyDescent="0.25">
      <c r="A468" s="7">
        <v>22.799999999999901</v>
      </c>
      <c r="B468" s="8">
        <f t="shared" si="37"/>
        <v>3.1267605359603907</v>
      </c>
      <c r="C468" s="8">
        <f t="shared" si="35"/>
        <v>7.6331850857548059E-24</v>
      </c>
      <c r="D468" s="9" t="str">
        <f t="shared" si="36"/>
        <v/>
      </c>
      <c r="E468" s="9" t="str">
        <f t="shared" si="38"/>
        <v/>
      </c>
      <c r="F468" s="9">
        <f t="shared" si="39"/>
        <v>6.2253580209327105E-153</v>
      </c>
    </row>
    <row r="469" spans="1:6" x14ac:dyDescent="0.25">
      <c r="A469" s="7">
        <v>22.849999999999898</v>
      </c>
      <c r="B469" s="8">
        <f t="shared" si="37"/>
        <v>3.1289511173402094</v>
      </c>
      <c r="C469" s="8">
        <f t="shared" si="35"/>
        <v>6.6282645704003839E-24</v>
      </c>
      <c r="D469" s="9" t="str">
        <f t="shared" si="36"/>
        <v/>
      </c>
      <c r="E469" s="9" t="str">
        <f t="shared" si="38"/>
        <v/>
      </c>
      <c r="F469" s="9">
        <f t="shared" si="39"/>
        <v>9.3678029289830371E-154</v>
      </c>
    </row>
    <row r="470" spans="1:6" x14ac:dyDescent="0.25">
      <c r="A470" s="7">
        <v>22.899999999999899</v>
      </c>
      <c r="B470" s="8">
        <f t="shared" si="37"/>
        <v>3.1311369105601896</v>
      </c>
      <c r="C470" s="8">
        <f t="shared" si="35"/>
        <v>5.7563648435970275E-24</v>
      </c>
      <c r="D470" s="9" t="str">
        <f t="shared" si="36"/>
        <v/>
      </c>
      <c r="E470" s="9" t="str">
        <f t="shared" si="38"/>
        <v/>
      </c>
      <c r="F470" s="9">
        <f t="shared" si="39"/>
        <v>1.402462036826252E-154</v>
      </c>
    </row>
    <row r="471" spans="1:6" x14ac:dyDescent="0.25">
      <c r="A471" s="7">
        <v>22.9499999999999</v>
      </c>
      <c r="B471" s="8">
        <f t="shared" si="37"/>
        <v>3.13331793650655</v>
      </c>
      <c r="C471" s="8">
        <f t="shared" si="35"/>
        <v>4.999783049030045E-24</v>
      </c>
      <c r="D471" s="9" t="str">
        <f t="shared" si="36"/>
        <v/>
      </c>
      <c r="E471" s="9" t="str">
        <f t="shared" si="38"/>
        <v/>
      </c>
      <c r="F471" s="9">
        <f t="shared" si="39"/>
        <v>2.0889326488720524E-155</v>
      </c>
    </row>
    <row r="472" spans="1:6" x14ac:dyDescent="0.25">
      <c r="A472" s="7">
        <v>22.999999999999901</v>
      </c>
      <c r="B472" s="8">
        <f t="shared" si="37"/>
        <v>3.1354942159291452</v>
      </c>
      <c r="C472" s="8">
        <f t="shared" si="35"/>
        <v>4.3431848507800123E-24</v>
      </c>
      <c r="D472" s="9" t="str">
        <f t="shared" si="36"/>
        <v/>
      </c>
      <c r="E472" s="9" t="str">
        <f t="shared" si="38"/>
        <v/>
      </c>
      <c r="F472" s="9">
        <f t="shared" si="39"/>
        <v>3.0955492393241524E-156</v>
      </c>
    </row>
    <row r="473" spans="1:6" x14ac:dyDescent="0.25">
      <c r="A473" s="7">
        <v>23.049999999999901</v>
      </c>
      <c r="B473" s="8">
        <f t="shared" si="37"/>
        <v>3.1376657694426533</v>
      </c>
      <c r="C473" s="8">
        <f t="shared" si="35"/>
        <v>3.7732858708656796E-24</v>
      </c>
      <c r="D473" s="9" t="str">
        <f t="shared" si="36"/>
        <v/>
      </c>
      <c r="E473" s="9" t="str">
        <f t="shared" si="38"/>
        <v/>
      </c>
      <c r="F473" s="9">
        <f t="shared" si="39"/>
        <v>4.5638456754626485E-157</v>
      </c>
    </row>
    <row r="474" spans="1:6" x14ac:dyDescent="0.25">
      <c r="A474" s="7">
        <v>23.099999999999898</v>
      </c>
      <c r="B474" s="8">
        <f t="shared" si="37"/>
        <v>3.1398326175277433</v>
      </c>
      <c r="C474" s="8">
        <f t="shared" si="35"/>
        <v>3.2785761962279709E-24</v>
      </c>
      <c r="D474" s="9" t="str">
        <f t="shared" si="36"/>
        <v/>
      </c>
      <c r="E474" s="9" t="str">
        <f t="shared" si="38"/>
        <v/>
      </c>
      <c r="F474" s="9">
        <f t="shared" si="39"/>
        <v>6.6942841034292223E-158</v>
      </c>
    </row>
    <row r="475" spans="1:6" x14ac:dyDescent="0.25">
      <c r="A475" s="7">
        <v>23.149999999999899</v>
      </c>
      <c r="B475" s="8">
        <f t="shared" si="37"/>
        <v>3.1419947805322388</v>
      </c>
      <c r="C475" s="8">
        <f t="shared" si="35"/>
        <v>2.8490821022084074E-24</v>
      </c>
      <c r="D475" s="9" t="str">
        <f t="shared" si="36"/>
        <v/>
      </c>
      <c r="E475" s="9" t="str">
        <f t="shared" si="38"/>
        <v/>
      </c>
      <c r="F475" s="9">
        <f t="shared" si="39"/>
        <v>9.7691613865300548E-159</v>
      </c>
    </row>
    <row r="476" spans="1:6" x14ac:dyDescent="0.25">
      <c r="A476" s="7">
        <v>23.1999999999999</v>
      </c>
      <c r="B476" s="8">
        <f t="shared" si="37"/>
        <v>3.14415227867226</v>
      </c>
      <c r="C476" s="8">
        <f t="shared" si="35"/>
        <v>2.4761599390186294E-24</v>
      </c>
      <c r="D476" s="9" t="str">
        <f t="shared" si="36"/>
        <v/>
      </c>
      <c r="E476" s="9" t="str">
        <f t="shared" si="38"/>
        <v/>
      </c>
      <c r="F476" s="9">
        <f t="shared" si="39"/>
        <v>1.4183727662094577E-159</v>
      </c>
    </row>
    <row r="477" spans="1:6" x14ac:dyDescent="0.25">
      <c r="A477" s="7">
        <v>23.249999999999901</v>
      </c>
      <c r="B477" s="8">
        <f t="shared" si="37"/>
        <v>3.146305132033361</v>
      </c>
      <c r="C477" s="8">
        <f t="shared" si="35"/>
        <v>2.1523178173824312E-24</v>
      </c>
      <c r="D477" s="9" t="str">
        <f t="shared" si="36"/>
        <v/>
      </c>
      <c r="E477" s="9" t="str">
        <f t="shared" si="38"/>
        <v/>
      </c>
      <c r="F477" s="9">
        <f t="shared" si="39"/>
        <v>2.0488182728399353E-160</v>
      </c>
    </row>
    <row r="478" spans="1:6" x14ac:dyDescent="0.25">
      <c r="A478" s="7">
        <v>23.299999999999901</v>
      </c>
      <c r="B478" s="8">
        <f t="shared" si="37"/>
        <v>3.1484533605716507</v>
      </c>
      <c r="C478" s="8">
        <f t="shared" si="35"/>
        <v>1.8710613246301346E-24</v>
      </c>
      <c r="D478" s="9" t="str">
        <f t="shared" si="36"/>
        <v/>
      </c>
      <c r="E478" s="9" t="str">
        <f t="shared" si="38"/>
        <v/>
      </c>
      <c r="F478" s="9">
        <f t="shared" si="39"/>
        <v>2.9443975588058042E-161</v>
      </c>
    </row>
    <row r="479" spans="1:6" x14ac:dyDescent="0.25">
      <c r="A479" s="7">
        <v>23.349999999999898</v>
      </c>
      <c r="B479" s="8">
        <f t="shared" si="37"/>
        <v>3.1505969841149022</v>
      </c>
      <c r="C479" s="8">
        <f t="shared" si="35"/>
        <v>1.6267600160521518E-24</v>
      </c>
      <c r="D479" s="9" t="str">
        <f t="shared" si="36"/>
        <v/>
      </c>
      <c r="E479" s="9" t="str">
        <f t="shared" si="38"/>
        <v/>
      </c>
      <c r="F479" s="9">
        <f t="shared" si="39"/>
        <v>4.2098770692048063E-162</v>
      </c>
    </row>
    <row r="480" spans="1:6" x14ac:dyDescent="0.25">
      <c r="A480" s="7">
        <v>23.399999999999899</v>
      </c>
      <c r="B480" s="8">
        <f t="shared" si="37"/>
        <v>3.1527360223636514</v>
      </c>
      <c r="C480" s="8">
        <f t="shared" si="35"/>
        <v>1.4145318695246083E-24</v>
      </c>
      <c r="D480" s="9" t="str">
        <f t="shared" si="36"/>
        <v/>
      </c>
      <c r="E480" s="9" t="str">
        <f t="shared" si="38"/>
        <v/>
      </c>
      <c r="F480" s="9">
        <f t="shared" si="39"/>
        <v>5.9885590325703853E-163</v>
      </c>
    </row>
    <row r="481" spans="1:6" x14ac:dyDescent="0.25">
      <c r="A481" s="7">
        <v>23.4499999999999</v>
      </c>
      <c r="B481" s="8">
        <f t="shared" si="37"/>
        <v>3.1548704948922839</v>
      </c>
      <c r="C481" s="8">
        <f t="shared" si="35"/>
        <v>1.2301432739748426E-24</v>
      </c>
      <c r="D481" s="9" t="str">
        <f t="shared" si="36"/>
        <v/>
      </c>
      <c r="E481" s="9" t="str">
        <f t="shared" si="38"/>
        <v/>
      </c>
      <c r="F481" s="9">
        <f t="shared" si="39"/>
        <v>8.4753025562330982E-164</v>
      </c>
    </row>
    <row r="482" spans="1:6" x14ac:dyDescent="0.25">
      <c r="A482" s="7">
        <v>23.499999999999901</v>
      </c>
      <c r="B482" s="8">
        <f t="shared" si="37"/>
        <v>3.157000421150109</v>
      </c>
      <c r="C482" s="8">
        <f t="shared" si="35"/>
        <v>1.0699224525038909E-24</v>
      </c>
      <c r="D482" s="9" t="str">
        <f t="shared" si="36"/>
        <v/>
      </c>
      <c r="E482" s="9" t="str">
        <f t="shared" si="38"/>
        <v/>
      </c>
      <c r="F482" s="9">
        <f t="shared" si="39"/>
        <v>1.1933505618708535E-164</v>
      </c>
    </row>
    <row r="483" spans="1:6" x14ac:dyDescent="0.25">
      <c r="A483" s="7">
        <v>23.549999999999901</v>
      </c>
      <c r="B483" s="8">
        <f t="shared" si="37"/>
        <v>3.1591258204624224</v>
      </c>
      <c r="C483" s="8">
        <f t="shared" si="35"/>
        <v>9.3068450611091199E-25</v>
      </c>
      <c r="D483" s="9" t="str">
        <f t="shared" si="36"/>
        <v/>
      </c>
      <c r="E483" s="9" t="str">
        <f t="shared" si="38"/>
        <v/>
      </c>
      <c r="F483" s="9">
        <f t="shared" si="39"/>
        <v>1.6717095683723196E-165</v>
      </c>
    </row>
    <row r="484" spans="1:6" x14ac:dyDescent="0.25">
      <c r="A484" s="7">
        <v>23.599999999999898</v>
      </c>
      <c r="B484" s="8">
        <f t="shared" si="37"/>
        <v>3.1612467120315602</v>
      </c>
      <c r="C484" s="8">
        <f t="shared" si="35"/>
        <v>8.096665101689188E-25</v>
      </c>
      <c r="D484" s="9" t="str">
        <f t="shared" si="36"/>
        <v/>
      </c>
      <c r="E484" s="9" t="str">
        <f t="shared" si="38"/>
        <v/>
      </c>
      <c r="F484" s="9">
        <f t="shared" si="39"/>
        <v>2.3298800881560374E-166</v>
      </c>
    </row>
    <row r="485" spans="1:6" x14ac:dyDescent="0.25">
      <c r="A485" s="7">
        <v>23.649999999999899</v>
      </c>
      <c r="B485" s="8">
        <f t="shared" si="37"/>
        <v>3.1633631149379378</v>
      </c>
      <c r="C485" s="8">
        <f t="shared" si="35"/>
        <v>7.0447130842159606E-25</v>
      </c>
      <c r="D485" s="9" t="str">
        <f t="shared" si="36"/>
        <v/>
      </c>
      <c r="E485" s="9" t="str">
        <f t="shared" si="38"/>
        <v/>
      </c>
      <c r="F485" s="9">
        <f t="shared" si="39"/>
        <v>3.2306228951777219E-167</v>
      </c>
    </row>
    <row r="486" spans="1:6" x14ac:dyDescent="0.25">
      <c r="A486" s="7">
        <v>23.6999999999999</v>
      </c>
      <c r="B486" s="8">
        <f t="shared" si="37"/>
        <v>3.1654750481410812</v>
      </c>
      <c r="C486" s="8">
        <f t="shared" si="35"/>
        <v>6.1301883290982305E-25</v>
      </c>
      <c r="D486" s="9" t="str">
        <f t="shared" si="36"/>
        <v/>
      </c>
      <c r="E486" s="9" t="str">
        <f t="shared" si="38"/>
        <v/>
      </c>
      <c r="F486" s="9">
        <f t="shared" si="39"/>
        <v>4.4567566232220841E-168</v>
      </c>
    </row>
    <row r="487" spans="1:6" x14ac:dyDescent="0.25">
      <c r="A487" s="7">
        <v>23.749999999999901</v>
      </c>
      <c r="B487" s="8">
        <f t="shared" si="37"/>
        <v>3.167582530480646</v>
      </c>
      <c r="C487" s="8">
        <f t="shared" si="35"/>
        <v>5.3350393686687025E-25</v>
      </c>
      <c r="D487" s="9" t="str">
        <f t="shared" si="36"/>
        <v/>
      </c>
      <c r="E487" s="9" t="str">
        <f t="shared" si="38"/>
        <v/>
      </c>
      <c r="F487" s="9">
        <f t="shared" si="39"/>
        <v>6.1169020444951633E-169</v>
      </c>
    </row>
    <row r="488" spans="1:6" x14ac:dyDescent="0.25">
      <c r="A488" s="7">
        <v>23.799999999999901</v>
      </c>
      <c r="B488" s="8">
        <f t="shared" si="37"/>
        <v>3.1696855806774247</v>
      </c>
      <c r="C488" s="8">
        <f t="shared" si="35"/>
        <v>4.6435986466318327E-25</v>
      </c>
      <c r="D488" s="9" t="str">
        <f t="shared" si="36"/>
        <v/>
      </c>
      <c r="E488" s="9" t="str">
        <f t="shared" si="38"/>
        <v/>
      </c>
      <c r="F488" s="9">
        <f t="shared" si="39"/>
        <v>8.3526462432239188E-170</v>
      </c>
    </row>
    <row r="489" spans="1:6" x14ac:dyDescent="0.25">
      <c r="A489" s="7">
        <v>23.849999999999898</v>
      </c>
      <c r="B489" s="8">
        <f t="shared" si="37"/>
        <v>3.1717842173343458</v>
      </c>
      <c r="C489" s="8">
        <f t="shared" si="35"/>
        <v>4.042266012894919E-25</v>
      </c>
      <c r="D489" s="9" t="str">
        <f t="shared" si="36"/>
        <v/>
      </c>
      <c r="E489" s="9" t="str">
        <f t="shared" si="38"/>
        <v/>
      </c>
      <c r="F489" s="9">
        <f t="shared" si="39"/>
        <v>1.1347406317736422E-170</v>
      </c>
    </row>
    <row r="490" spans="1:6" x14ac:dyDescent="0.25">
      <c r="A490" s="7">
        <v>23.899999999999899</v>
      </c>
      <c r="B490" s="8">
        <f t="shared" si="37"/>
        <v>3.1738784589374607</v>
      </c>
      <c r="C490" s="8">
        <f t="shared" si="35"/>
        <v>3.5192344618712769E-25</v>
      </c>
      <c r="D490" s="9" t="str">
        <f t="shared" si="36"/>
        <v/>
      </c>
      <c r="E490" s="9" t="str">
        <f t="shared" si="38"/>
        <v/>
      </c>
      <c r="F490" s="9">
        <f t="shared" si="39"/>
        <v>1.5337305875475455E-171</v>
      </c>
    </row>
    <row r="491" spans="1:6" x14ac:dyDescent="0.25">
      <c r="A491" s="7">
        <v>23.9499999999999</v>
      </c>
      <c r="B491" s="8">
        <f t="shared" si="37"/>
        <v>3.1759683238569201</v>
      </c>
      <c r="C491" s="8">
        <f t="shared" si="35"/>
        <v>3.0642524466269567E-25</v>
      </c>
      <c r="D491" s="9" t="str">
        <f t="shared" si="36"/>
        <v/>
      </c>
      <c r="E491" s="9" t="str">
        <f t="shared" si="38"/>
        <v/>
      </c>
      <c r="F491" s="9">
        <f t="shared" si="39"/>
        <v>2.0624408740021572E-172</v>
      </c>
    </row>
    <row r="492" spans="1:6" x14ac:dyDescent="0.25">
      <c r="A492" s="7">
        <v>23.999999999999901</v>
      </c>
      <c r="B492" s="8">
        <f t="shared" si="37"/>
        <v>3.1780538303479413</v>
      </c>
      <c r="C492" s="8">
        <f t="shared" si="35"/>
        <v>2.6684178655731838E-25</v>
      </c>
      <c r="D492" s="9" t="str">
        <f t="shared" si="36"/>
        <v/>
      </c>
      <c r="E492" s="9" t="str">
        <f t="shared" si="38"/>
        <v/>
      </c>
      <c r="F492" s="9">
        <f t="shared" si="39"/>
        <v>2.75926803882621E-173</v>
      </c>
    </row>
    <row r="493" spans="1:6" x14ac:dyDescent="0.25">
      <c r="A493" s="7">
        <v>24.049999999999901</v>
      </c>
      <c r="B493" s="8">
        <f t="shared" si="37"/>
        <v>3.1801349965517662</v>
      </c>
      <c r="C493" s="8">
        <f t="shared" si="35"/>
        <v>2.3239994791338709E-25</v>
      </c>
      <c r="D493" s="9" t="str">
        <f t="shared" si="36"/>
        <v/>
      </c>
      <c r="E493" s="9" t="str">
        <f t="shared" si="38"/>
        <v/>
      </c>
      <c r="F493" s="9">
        <f t="shared" si="39"/>
        <v>3.6727065462644021E-174</v>
      </c>
    </row>
    <row r="494" spans="1:6" x14ac:dyDescent="0.25">
      <c r="A494" s="7">
        <v>24.099999999999898</v>
      </c>
      <c r="B494" s="8">
        <f t="shared" si="37"/>
        <v>3.1822118404966049</v>
      </c>
      <c r="C494" s="8">
        <f t="shared" si="35"/>
        <v>2.0242820850535791E-25</v>
      </c>
      <c r="D494" s="9" t="str">
        <f t="shared" si="36"/>
        <v/>
      </c>
      <c r="E494" s="9" t="str">
        <f t="shared" si="38"/>
        <v/>
      </c>
      <c r="F494" s="9">
        <f t="shared" si="39"/>
        <v>4.8636075383642428E-175</v>
      </c>
    </row>
    <row r="495" spans="1:6" x14ac:dyDescent="0.25">
      <c r="A495" s="7">
        <v>24.149999999999899</v>
      </c>
      <c r="B495" s="8">
        <f t="shared" si="37"/>
        <v>3.1842843800985774</v>
      </c>
      <c r="C495" s="8">
        <f t="shared" si="35"/>
        <v>1.7634322749413457E-25</v>
      </c>
      <c r="D495" s="9" t="str">
        <f t="shared" si="36"/>
        <v/>
      </c>
      <c r="E495" s="9" t="str">
        <f t="shared" si="38"/>
        <v/>
      </c>
      <c r="F495" s="9">
        <f t="shared" si="39"/>
        <v>6.4078269108708088E-176</v>
      </c>
    </row>
    <row r="496" spans="1:6" x14ac:dyDescent="0.25">
      <c r="A496" s="7">
        <v>24.1999999999999</v>
      </c>
      <c r="B496" s="8">
        <f t="shared" si="37"/>
        <v>3.1863526331626364</v>
      </c>
      <c r="C496" s="8">
        <f t="shared" si="35"/>
        <v>1.5363820217864829E-25</v>
      </c>
      <c r="D496" s="9" t="str">
        <f t="shared" si="36"/>
        <v/>
      </c>
      <c r="E496" s="9" t="str">
        <f t="shared" si="38"/>
        <v/>
      </c>
      <c r="F496" s="9">
        <f t="shared" si="39"/>
        <v>8.3992977368011971E-177</v>
      </c>
    </row>
    <row r="497" spans="1:6" x14ac:dyDescent="0.25">
      <c r="A497" s="7">
        <v>24.249999999999901</v>
      </c>
      <c r="B497" s="8">
        <f t="shared" si="37"/>
        <v>3.188416617383488</v>
      </c>
      <c r="C497" s="8">
        <f t="shared" si="35"/>
        <v>1.338727717602474E-25</v>
      </c>
      <c r="D497" s="9" t="str">
        <f t="shared" si="36"/>
        <v/>
      </c>
      <c r="E497" s="9" t="str">
        <f t="shared" si="38"/>
        <v/>
      </c>
      <c r="F497" s="9">
        <f t="shared" si="39"/>
        <v>1.0953556074526429E-177</v>
      </c>
    </row>
    <row r="498" spans="1:6" x14ac:dyDescent="0.25">
      <c r="A498" s="7">
        <v>24.299999999999901</v>
      </c>
      <c r="B498" s="8">
        <f t="shared" si="37"/>
        <v>3.1904763503464988</v>
      </c>
      <c r="C498" s="8">
        <f t="shared" si="35"/>
        <v>1.1666425999053941E-25</v>
      </c>
      <c r="D498" s="9" t="str">
        <f t="shared" si="36"/>
        <v/>
      </c>
      <c r="E498" s="9" t="str">
        <f t="shared" si="38"/>
        <v/>
      </c>
      <c r="F498" s="9">
        <f t="shared" si="39"/>
        <v>1.4211739903853547E-178</v>
      </c>
    </row>
    <row r="499" spans="1:6" x14ac:dyDescent="0.25">
      <c r="A499" s="7">
        <v>24.349999999999898</v>
      </c>
      <c r="B499" s="8">
        <f t="shared" si="37"/>
        <v>3.1925318495285948</v>
      </c>
      <c r="C499" s="8">
        <f t="shared" si="35"/>
        <v>1.0168007821702799E-25</v>
      </c>
      <c r="D499" s="9" t="str">
        <f t="shared" si="36"/>
        <v/>
      </c>
      <c r="E499" s="9" t="str">
        <f t="shared" si="38"/>
        <v/>
      </c>
      <c r="F499" s="9">
        <f t="shared" si="39"/>
        <v>1.8345067778493943E-179</v>
      </c>
    </row>
    <row r="500" spans="1:6" x14ac:dyDescent="0.25">
      <c r="A500" s="7">
        <v>24.399999999999899</v>
      </c>
      <c r="B500" s="8">
        <f t="shared" si="37"/>
        <v>3.1945831322991523</v>
      </c>
      <c r="C500" s="8">
        <f t="shared" si="35"/>
        <v>8.8631134258449569E-26</v>
      </c>
      <c r="D500" s="9" t="str">
        <f t="shared" si="36"/>
        <v/>
      </c>
      <c r="E500" s="9" t="str">
        <f t="shared" si="38"/>
        <v/>
      </c>
      <c r="F500" s="9">
        <f t="shared" si="39"/>
        <v>2.355978624850146E-180</v>
      </c>
    </row>
    <row r="501" spans="1:6" x14ac:dyDescent="0.25">
      <c r="A501" s="7">
        <v>24.4499999999999</v>
      </c>
      <c r="B501" s="8">
        <f t="shared" si="37"/>
        <v>3.196630215920877</v>
      </c>
      <c r="C501" s="8">
        <f t="shared" si="35"/>
        <v>7.7266113237759385E-26</v>
      </c>
      <c r="D501" s="9" t="str">
        <f t="shared" si="36"/>
        <v/>
      </c>
      <c r="E501" s="9" t="str">
        <f t="shared" si="38"/>
        <v/>
      </c>
      <c r="F501" s="9">
        <f t="shared" si="39"/>
        <v>3.0102552768606061E-181</v>
      </c>
    </row>
    <row r="502" spans="1:6" x14ac:dyDescent="0.25">
      <c r="A502" s="7">
        <v>24.499999999999901</v>
      </c>
      <c r="B502" s="8">
        <f t="shared" si="37"/>
        <v>3.1986731175506771</v>
      </c>
      <c r="C502" s="8">
        <f t="shared" si="35"/>
        <v>6.7366514411345425E-26</v>
      </c>
      <c r="D502" s="9" t="str">
        <f t="shared" si="36"/>
        <v/>
      </c>
      <c r="E502" s="9" t="str">
        <f t="shared" si="38"/>
        <v/>
      </c>
      <c r="F502" s="9">
        <f t="shared" si="39"/>
        <v>3.8266193394644076E-182</v>
      </c>
    </row>
    <row r="503" spans="1:6" x14ac:dyDescent="0.25">
      <c r="A503" s="7">
        <v>24.549999999999901</v>
      </c>
      <c r="B503" s="8">
        <f t="shared" si="37"/>
        <v>3.2007118542405255</v>
      </c>
      <c r="C503" s="8">
        <f t="shared" si="35"/>
        <v>5.8742343535118158E-26</v>
      </c>
      <c r="D503" s="9" t="str">
        <f t="shared" si="36"/>
        <v/>
      </c>
      <c r="E503" s="9" t="str">
        <f t="shared" si="38"/>
        <v/>
      </c>
      <c r="F503" s="9">
        <f t="shared" si="39"/>
        <v>4.8395742020630046E-183</v>
      </c>
    </row>
    <row r="504" spans="1:6" x14ac:dyDescent="0.25">
      <c r="A504" s="7">
        <v>24.599999999999898</v>
      </c>
      <c r="B504" s="8">
        <f t="shared" si="37"/>
        <v>3.202746442938313</v>
      </c>
      <c r="C504" s="8">
        <f t="shared" si="35"/>
        <v>5.1228373727159279E-26</v>
      </c>
      <c r="D504" s="9" t="str">
        <f t="shared" si="36"/>
        <v/>
      </c>
      <c r="E504" s="9" t="str">
        <f t="shared" si="38"/>
        <v/>
      </c>
      <c r="F504" s="9">
        <f t="shared" si="39"/>
        <v>6.0894630442126934E-184</v>
      </c>
    </row>
    <row r="505" spans="1:6" x14ac:dyDescent="0.25">
      <c r="A505" s="7">
        <v>24.649999999999899</v>
      </c>
      <c r="B505" s="8">
        <f t="shared" si="37"/>
        <v>3.204776900488695</v>
      </c>
      <c r="C505" s="8">
        <f t="shared" si="35"/>
        <v>4.4680899403860887E-26</v>
      </c>
      <c r="D505" s="9" t="str">
        <f t="shared" si="36"/>
        <v/>
      </c>
      <c r="E505" s="9" t="str">
        <f t="shared" si="38"/>
        <v/>
      </c>
      <c r="F505" s="9">
        <f t="shared" si="39"/>
        <v>7.6230856710619808E-185</v>
      </c>
    </row>
    <row r="506" spans="1:6" x14ac:dyDescent="0.25">
      <c r="A506" s="7">
        <v>24.6999999999999</v>
      </c>
      <c r="B506" s="8">
        <f t="shared" si="37"/>
        <v>3.2068032436339275</v>
      </c>
      <c r="C506" s="8">
        <f t="shared" si="35"/>
        <v>3.8974917925273994E-26</v>
      </c>
      <c r="D506" s="9" t="str">
        <f t="shared" si="36"/>
        <v/>
      </c>
      <c r="E506" s="9" t="str">
        <f t="shared" si="38"/>
        <v/>
      </c>
      <c r="F506" s="9">
        <f t="shared" si="39"/>
        <v>9.4942914038631027E-186</v>
      </c>
    </row>
    <row r="507" spans="1:6" x14ac:dyDescent="0.25">
      <c r="A507" s="7">
        <v>24.749999999999901</v>
      </c>
      <c r="B507" s="8">
        <f t="shared" si="37"/>
        <v>3.2088254890146954</v>
      </c>
      <c r="C507" s="8">
        <f t="shared" si="35"/>
        <v>3.4001682295674923E-26</v>
      </c>
      <c r="D507" s="9" t="str">
        <f t="shared" si="36"/>
        <v/>
      </c>
      <c r="E507" s="9" t="str">
        <f t="shared" si="38"/>
        <v/>
      </c>
      <c r="F507" s="9">
        <f t="shared" si="39"/>
        <v>1.1764521534926097E-186</v>
      </c>
    </row>
    <row r="508" spans="1:6" x14ac:dyDescent="0.25">
      <c r="A508" s="7">
        <v>24.799999999999901</v>
      </c>
      <c r="B508" s="8">
        <f t="shared" si="37"/>
        <v>3.2108436531709326</v>
      </c>
      <c r="C508" s="8">
        <f t="shared" si="35"/>
        <v>2.966657580895931E-26</v>
      </c>
      <c r="D508" s="9" t="str">
        <f t="shared" si="36"/>
        <v/>
      </c>
      <c r="E508" s="9" t="str">
        <f t="shared" si="38"/>
        <v/>
      </c>
      <c r="F508" s="9">
        <f t="shared" si="39"/>
        <v>1.4503270134990664E-187</v>
      </c>
    </row>
    <row r="509" spans="1:6" x14ac:dyDescent="0.25">
      <c r="A509" s="7">
        <v>24.849999999999898</v>
      </c>
      <c r="B509" s="8">
        <f t="shared" si="37"/>
        <v>3.2128577525426336</v>
      </c>
      <c r="C509" s="8">
        <f t="shared" si="35"/>
        <v>2.5887266062439036E-26</v>
      </c>
      <c r="D509" s="9" t="str">
        <f t="shared" si="36"/>
        <v/>
      </c>
      <c r="E509" s="9" t="str">
        <f t="shared" si="38"/>
        <v/>
      </c>
      <c r="F509" s="9">
        <f t="shared" si="39"/>
        <v>1.7788427515235082E-188</v>
      </c>
    </row>
    <row r="510" spans="1:6" x14ac:dyDescent="0.25">
      <c r="A510" s="7">
        <v>24.899999999999899</v>
      </c>
      <c r="B510" s="8">
        <f t="shared" si="37"/>
        <v>3.2148678034706579</v>
      </c>
      <c r="C510" s="8">
        <f t="shared" si="35"/>
        <v>2.2592101422738225E-26</v>
      </c>
      <c r="D510" s="9" t="str">
        <f t="shared" si="36"/>
        <v/>
      </c>
      <c r="E510" s="9" t="str">
        <f t="shared" si="38"/>
        <v/>
      </c>
      <c r="F510" s="9">
        <f t="shared" si="39"/>
        <v>2.1706466683562026E-189</v>
      </c>
    </row>
    <row r="511" spans="1:6" x14ac:dyDescent="0.25">
      <c r="A511" s="7">
        <v>24.9499999999999</v>
      </c>
      <c r="B511" s="8">
        <f t="shared" si="37"/>
        <v>3.2168738221975235</v>
      </c>
      <c r="C511" s="8">
        <f t="shared" si="35"/>
        <v>1.9718717931270021E-26</v>
      </c>
      <c r="D511" s="9" t="str">
        <f t="shared" si="36"/>
        <v/>
      </c>
      <c r="E511" s="9" t="str">
        <f t="shared" si="38"/>
        <v/>
      </c>
      <c r="F511" s="9">
        <f t="shared" si="39"/>
        <v>2.6352430023544204E-190</v>
      </c>
    </row>
    <row r="512" spans="1:6" x14ac:dyDescent="0.25">
      <c r="A512" s="7">
        <v>24.999999999999901</v>
      </c>
      <c r="B512" s="8">
        <f t="shared" si="37"/>
        <v>3.2188758248681966</v>
      </c>
      <c r="C512" s="8">
        <f t="shared" si="35"/>
        <v>1.7212828885749818E-26</v>
      </c>
      <c r="D512" s="9" t="str">
        <f t="shared" si="36"/>
        <v/>
      </c>
      <c r="E512" s="9" t="str">
        <f t="shared" si="38"/>
        <v/>
      </c>
      <c r="F512" s="9">
        <f t="shared" si="39"/>
        <v>3.18296715223812E-191</v>
      </c>
    </row>
    <row r="513" spans="1:6" x14ac:dyDescent="0.25">
      <c r="A513" s="7">
        <v>25.049999999999901</v>
      </c>
      <c r="B513" s="8">
        <f t="shared" si="37"/>
        <v>3.2208738275308697</v>
      </c>
      <c r="C513" s="8">
        <f t="shared" si="35"/>
        <v>1.5027173016342231E-26</v>
      </c>
      <c r="D513" s="9" t="str">
        <f t="shared" si="36"/>
        <v/>
      </c>
      <c r="E513" s="9" t="str">
        <f t="shared" si="38"/>
        <v/>
      </c>
      <c r="F513" s="9">
        <f t="shared" si="39"/>
        <v>3.8249309554601604E-192</v>
      </c>
    </row>
    <row r="514" spans="1:6" x14ac:dyDescent="0.25">
      <c r="A514" s="7">
        <v>25.099999999999898</v>
      </c>
      <c r="B514" s="8">
        <f t="shared" si="37"/>
        <v>3.222867846137734</v>
      </c>
      <c r="C514" s="8">
        <f t="shared" si="35"/>
        <v>1.31206003662396E-26</v>
      </c>
      <c r="D514" s="9" t="str">
        <f t="shared" si="36"/>
        <v/>
      </c>
      <c r="E514" s="9" t="str">
        <f t="shared" si="38"/>
        <v/>
      </c>
      <c r="F514" s="9">
        <f t="shared" si="39"/>
        <v>4.5729346858931012E-193</v>
      </c>
    </row>
    <row r="515" spans="1:6" x14ac:dyDescent="0.25">
      <c r="A515" s="7">
        <v>25.149999999999899</v>
      </c>
      <c r="B515" s="8">
        <f t="shared" si="37"/>
        <v>3.2248578965457444</v>
      </c>
      <c r="C515" s="8">
        <f t="shared" si="35"/>
        <v>1.1457277752625242E-26</v>
      </c>
      <c r="D515" s="9" t="str">
        <f t="shared" si="36"/>
        <v/>
      </c>
      <c r="E515" s="9" t="str">
        <f t="shared" si="38"/>
        <v/>
      </c>
      <c r="F515" s="9">
        <f t="shared" si="39"/>
        <v>5.4393418266430243E-194</v>
      </c>
    </row>
    <row r="516" spans="1:6" x14ac:dyDescent="0.25">
      <c r="A516" s="7">
        <v>25.1999999999999</v>
      </c>
      <c r="B516" s="8">
        <f t="shared" si="37"/>
        <v>3.2268439945173735</v>
      </c>
      <c r="C516" s="8">
        <f t="shared" si="35"/>
        <v>1.0005998081930591E-26</v>
      </c>
      <c r="D516" s="9" t="str">
        <f t="shared" si="36"/>
        <v/>
      </c>
      <c r="E516" s="9" t="str">
        <f t="shared" si="38"/>
        <v/>
      </c>
      <c r="F516" s="9">
        <f t="shared" si="39"/>
        <v>6.4369133232468039E-195</v>
      </c>
    </row>
    <row r="517" spans="1:6" x14ac:dyDescent="0.25">
      <c r="A517" s="7">
        <v>25.249999999999901</v>
      </c>
      <c r="B517" s="8">
        <f t="shared" si="37"/>
        <v>3.2288261557213649</v>
      </c>
      <c r="C517" s="8">
        <f t="shared" si="35"/>
        <v>8.7395798723228937E-27</v>
      </c>
      <c r="D517" s="9" t="str">
        <f t="shared" si="36"/>
        <v/>
      </c>
      <c r="E517" s="9" t="str">
        <f t="shared" si="38"/>
        <v/>
      </c>
      <c r="F517" s="9">
        <f t="shared" si="39"/>
        <v>7.5785989492453015E-196</v>
      </c>
    </row>
    <row r="518" spans="1:6" x14ac:dyDescent="0.25">
      <c r="A518" s="7">
        <v>25.299999999999901</v>
      </c>
      <c r="B518" s="8">
        <f t="shared" si="37"/>
        <v>3.2308043957334704</v>
      </c>
      <c r="C518" s="8">
        <f t="shared" si="35"/>
        <v>7.634345139128803E-27</v>
      </c>
      <c r="D518" s="9" t="str">
        <f t="shared" si="36"/>
        <v/>
      </c>
      <c r="E518" s="9" t="str">
        <f t="shared" si="38"/>
        <v/>
      </c>
      <c r="F518" s="9">
        <f t="shared" si="39"/>
        <v>8.8772846286615376E-197</v>
      </c>
    </row>
    <row r="519" spans="1:6" x14ac:dyDescent="0.25">
      <c r="A519" s="7">
        <v>25.349999999999898</v>
      </c>
      <c r="B519" s="8">
        <f t="shared" si="37"/>
        <v>3.2327787300371882</v>
      </c>
      <c r="C519" s="8">
        <f t="shared" si="35"/>
        <v>6.6696653622447592E-27</v>
      </c>
      <c r="D519" s="9" t="str">
        <f t="shared" si="36"/>
        <v/>
      </c>
      <c r="E519" s="9" t="str">
        <f t="shared" si="38"/>
        <v/>
      </c>
      <c r="F519" s="9">
        <f t="shared" si="39"/>
        <v>1.0345496052539586E-197</v>
      </c>
    </row>
    <row r="520" spans="1:6" x14ac:dyDescent="0.25">
      <c r="A520" s="7">
        <v>25.399999999999899</v>
      </c>
      <c r="B520" s="8">
        <f t="shared" si="37"/>
        <v>3.2347491740244871</v>
      </c>
      <c r="C520" s="8">
        <f t="shared" si="35"/>
        <v>5.8275666105425175E-27</v>
      </c>
      <c r="D520" s="9" t="str">
        <f t="shared" si="36"/>
        <v/>
      </c>
      <c r="E520" s="9" t="str">
        <f t="shared" si="38"/>
        <v/>
      </c>
      <c r="F520" s="9">
        <f t="shared" si="39"/>
        <v>1.1995060677150273E-198</v>
      </c>
    </row>
    <row r="521" spans="1:6" x14ac:dyDescent="0.25">
      <c r="A521" s="7">
        <v>25.4499999999999</v>
      </c>
      <c r="B521" s="8">
        <f t="shared" si="37"/>
        <v>3.2367157429965276</v>
      </c>
      <c r="C521" s="8">
        <f t="shared" si="35"/>
        <v>5.092386074438252E-27</v>
      </c>
      <c r="D521" s="9" t="str">
        <f t="shared" si="36"/>
        <v/>
      </c>
      <c r="E521" s="9" t="str">
        <f t="shared" si="38"/>
        <v/>
      </c>
      <c r="F521" s="9">
        <f t="shared" si="39"/>
        <v>1.3836732159217622E-199</v>
      </c>
    </row>
    <row r="522" spans="1:6" x14ac:dyDescent="0.25">
      <c r="A522" s="7">
        <v>25.499999999999901</v>
      </c>
      <c r="B522" s="8">
        <f t="shared" si="37"/>
        <v>3.2386784521643768</v>
      </c>
      <c r="C522" s="8">
        <f t="shared" si="35"/>
        <v>4.4504732781568034E-27</v>
      </c>
      <c r="D522" s="9" t="str">
        <f t="shared" si="36"/>
        <v/>
      </c>
      <c r="E522" s="9" t="str">
        <f t="shared" si="38"/>
        <v/>
      </c>
      <c r="F522" s="9">
        <f t="shared" si="39"/>
        <v>1.5879783408870567E-200</v>
      </c>
    </row>
    <row r="523" spans="1:6" x14ac:dyDescent="0.25">
      <c r="A523" s="7">
        <v>25.549999999999901</v>
      </c>
      <c r="B523" s="8">
        <f t="shared" si="37"/>
        <v>3.2406373166497096</v>
      </c>
      <c r="C523" s="8">
        <f t="shared" si="35"/>
        <v>3.8899301285265749E-27</v>
      </c>
      <c r="D523" s="9" t="str">
        <f t="shared" si="36"/>
        <v/>
      </c>
      <c r="E523" s="9" t="str">
        <f t="shared" si="38"/>
        <v/>
      </c>
      <c r="F523" s="9">
        <f t="shared" si="39"/>
        <v>1.8131576645520238E-201</v>
      </c>
    </row>
    <row r="524" spans="1:6" x14ac:dyDescent="0.25">
      <c r="A524" s="7">
        <v>25.599999999999898</v>
      </c>
      <c r="B524" s="8">
        <f t="shared" si="37"/>
        <v>3.2425923514855128</v>
      </c>
      <c r="C524" s="8">
        <f t="shared" ref="C524:C587" si="40">1/(I$3*SQRT(2*PI()))*EXP(-(($B524-I$4)^2)/(2*I$3^2))</f>
        <v>3.4003847253343472E-27</v>
      </c>
      <c r="D524" s="9" t="str">
        <f t="shared" ref="D524:D587" si="41">IF(AND($A524&gt;$D$6,$A524&lt;$D$7),NORMDIST($A524,$G$4,$G$3,0),"")</f>
        <v/>
      </c>
      <c r="E524" s="9" t="str">
        <f t="shared" si="38"/>
        <v/>
      </c>
      <c r="F524" s="9">
        <f t="shared" si="39"/>
        <v>2.0597121029780233E-202</v>
      </c>
    </row>
    <row r="525" spans="1:6" x14ac:dyDescent="0.25">
      <c r="A525" s="7">
        <v>25.649999999999899</v>
      </c>
      <c r="B525" s="8">
        <f t="shared" ref="B525:B588" si="42">LN(A525)</f>
        <v>3.2445435716167745</v>
      </c>
      <c r="C525" s="8">
        <f t="shared" si="40"/>
        <v>2.9727945249629181E-27</v>
      </c>
      <c r="D525" s="9" t="str">
        <f t="shared" si="41"/>
        <v/>
      </c>
      <c r="E525" s="9" t="str">
        <f t="shared" ref="E525:E588" si="43">IF(OR(AND($A525&lt;$D$6,$A525&gt;$D$8),AND($A525&gt;$D$7,$A525&lt;$D$9)),NORMDIST($A525,$G$4,$G$3,0),"")</f>
        <v/>
      </c>
      <c r="F525" s="9">
        <f t="shared" ref="F525:F588" si="44">IF(OR($A525&lt;$D$8,$A525&gt;$D$9),NORMDIST($A525,$G$4,$G$3,0),"")</f>
        <v>2.3278630505738256E-203</v>
      </c>
    </row>
    <row r="526" spans="1:6" x14ac:dyDescent="0.25">
      <c r="A526" s="7">
        <v>25.6999999999999</v>
      </c>
      <c r="B526" s="8">
        <f t="shared" si="42"/>
        <v>3.2464909919011702</v>
      </c>
      <c r="C526" s="8">
        <f t="shared" si="40"/>
        <v>2.5992750276662871E-27</v>
      </c>
      <c r="D526" s="9" t="str">
        <f t="shared" si="41"/>
        <v/>
      </c>
      <c r="E526" s="9" t="str">
        <f t="shared" si="43"/>
        <v/>
      </c>
      <c r="F526" s="9">
        <f t="shared" si="44"/>
        <v>2.6175096302693695E-204</v>
      </c>
    </row>
    <row r="527" spans="1:6" x14ac:dyDescent="0.25">
      <c r="A527" s="7">
        <v>25.749999999999901</v>
      </c>
      <c r="B527" s="8">
        <f t="shared" si="42"/>
        <v>3.2484346271097411</v>
      </c>
      <c r="C527" s="8">
        <f t="shared" si="40"/>
        <v>2.2729506611323864E-27</v>
      </c>
      <c r="D527" s="9" t="str">
        <f t="shared" si="41"/>
        <v/>
      </c>
      <c r="E527" s="9" t="str">
        <f t="shared" si="43"/>
        <v/>
      </c>
      <c r="F527" s="9">
        <f t="shared" si="44"/>
        <v>2.9281889989184728E-205</v>
      </c>
    </row>
    <row r="528" spans="1:6" x14ac:dyDescent="0.25">
      <c r="A528" s="7">
        <v>25.799999999999901</v>
      </c>
      <c r="B528" s="8">
        <f t="shared" si="42"/>
        <v>3.2503744919275679</v>
      </c>
      <c r="C528" s="8">
        <f t="shared" si="40"/>
        <v>1.9878249690457354E-27</v>
      </c>
      <c r="D528" s="9" t="str">
        <f t="shared" si="41"/>
        <v/>
      </c>
      <c r="E528" s="9" t="str">
        <f t="shared" si="43"/>
        <v/>
      </c>
      <c r="F528" s="9">
        <f t="shared" si="44"/>
        <v>3.2590413923837965E-206</v>
      </c>
    </row>
    <row r="529" spans="1:6" x14ac:dyDescent="0.25">
      <c r="A529" s="7">
        <v>25.849999999999898</v>
      </c>
      <c r="B529" s="8">
        <f t="shared" si="42"/>
        <v>3.2523106009544342</v>
      </c>
      <c r="C529" s="8">
        <f t="shared" si="40"/>
        <v>1.7386675919809943E-27</v>
      </c>
      <c r="D529" s="9" t="str">
        <f t="shared" si="41"/>
        <v/>
      </c>
      <c r="E529" s="9" t="str">
        <f t="shared" si="43"/>
        <v/>
      </c>
      <c r="F529" s="9">
        <f t="shared" si="44"/>
        <v>3.6087816294950329E-207</v>
      </c>
    </row>
    <row r="530" spans="1:6" x14ac:dyDescent="0.25">
      <c r="A530" s="7">
        <v>25.899999999999899</v>
      </c>
      <c r="B530" s="8">
        <f t="shared" si="42"/>
        <v>3.2542429687054883</v>
      </c>
      <c r="C530" s="8">
        <f t="shared" si="40"/>
        <v>1.5209158567314788E-27</v>
      </c>
      <c r="D530" s="9" t="str">
        <f t="shared" si="41"/>
        <v/>
      </c>
      <c r="E530" s="9" t="str">
        <f t="shared" si="43"/>
        <v/>
      </c>
      <c r="F530" s="9">
        <f t="shared" si="44"/>
        <v>3.9756787591059139E-208</v>
      </c>
    </row>
    <row r="531" spans="1:6" x14ac:dyDescent="0.25">
      <c r="A531" s="7">
        <v>25.9499999999999</v>
      </c>
      <c r="B531" s="8">
        <f t="shared" si="42"/>
        <v>3.256171609611894</v>
      </c>
      <c r="C531" s="8">
        <f t="shared" si="40"/>
        <v>1.3305890757105902E-27</v>
      </c>
      <c r="D531" s="9" t="str">
        <f t="shared" si="41"/>
        <v/>
      </c>
      <c r="E531" s="9" t="str">
        <f t="shared" si="43"/>
        <v/>
      </c>
      <c r="F531" s="9">
        <f t="shared" si="44"/>
        <v>4.3575454230176968E-209</v>
      </c>
    </row>
    <row r="532" spans="1:6" x14ac:dyDescent="0.25">
      <c r="A532" s="7">
        <v>25.999999999999901</v>
      </c>
      <c r="B532" s="8">
        <f t="shared" si="42"/>
        <v>3.2580965380214781</v>
      </c>
      <c r="C532" s="8">
        <f t="shared" si="40"/>
        <v>1.1642139060637138E-27</v>
      </c>
      <c r="D532" s="9" t="str">
        <f t="shared" si="41"/>
        <v/>
      </c>
      <c r="E532" s="9" t="str">
        <f t="shared" si="43"/>
        <v/>
      </c>
      <c r="F532" s="9">
        <f t="shared" si="44"/>
        <v>4.7517383161257835E-210</v>
      </c>
    </row>
    <row r="533" spans="1:6" x14ac:dyDescent="0.25">
      <c r="A533" s="7">
        <v>26.049999999999901</v>
      </c>
      <c r="B533" s="8">
        <f t="shared" si="42"/>
        <v>3.2600177681993721</v>
      </c>
      <c r="C533" s="8">
        <f t="shared" si="40"/>
        <v>1.0187593335637649E-27</v>
      </c>
      <c r="D533" s="9" t="str">
        <f t="shared" si="41"/>
        <v/>
      </c>
      <c r="E533" s="9" t="str">
        <f t="shared" si="43"/>
        <v/>
      </c>
      <c r="F533" s="9">
        <f t="shared" si="44"/>
        <v>5.1551708542710662E-211</v>
      </c>
    </row>
    <row r="534" spans="1:6" x14ac:dyDescent="0.25">
      <c r="A534" s="7">
        <v>26.099999999999898</v>
      </c>
      <c r="B534" s="8">
        <f t="shared" si="42"/>
        <v>3.2619353143286438</v>
      </c>
      <c r="C534" s="8">
        <f t="shared" si="40"/>
        <v>8.9158003352567568E-28</v>
      </c>
      <c r="D534" s="9" t="str">
        <f t="shared" si="41"/>
        <v/>
      </c>
      <c r="E534" s="9" t="str">
        <f t="shared" si="43"/>
        <v/>
      </c>
      <c r="F534" s="9">
        <f t="shared" si="44"/>
        <v>5.5643388146047461E-212</v>
      </c>
    </row>
    <row r="535" spans="1:6" x14ac:dyDescent="0.25">
      <c r="A535" s="7">
        <v>26.149999999999899</v>
      </c>
      <c r="B535" s="8">
        <f t="shared" si="42"/>
        <v>3.2638491905109279</v>
      </c>
      <c r="C535" s="8">
        <f t="shared" si="40"/>
        <v>7.8036702359696201E-28</v>
      </c>
      <c r="D535" s="9" t="str">
        <f t="shared" si="41"/>
        <v/>
      </c>
      <c r="E535" s="9" t="str">
        <f t="shared" si="43"/>
        <v/>
      </c>
      <c r="F535" s="9">
        <f t="shared" si="44"/>
        <v>5.9753593019956601E-213</v>
      </c>
    </row>
    <row r="536" spans="1:6" x14ac:dyDescent="0.25">
      <c r="A536" s="7">
        <v>26.1999999999999</v>
      </c>
      <c r="B536" s="8">
        <f t="shared" si="42"/>
        <v>3.2657594107670476</v>
      </c>
      <c r="C536" s="8">
        <f t="shared" si="40"/>
        <v>6.8310466459808644E-28</v>
      </c>
      <c r="D536" s="9" t="str">
        <f t="shared" si="41"/>
        <v/>
      </c>
      <c r="E536" s="9" t="str">
        <f t="shared" si="43"/>
        <v/>
      </c>
      <c r="F536" s="9">
        <f t="shared" si="44"/>
        <v>6.3840229317147375E-214</v>
      </c>
    </row>
    <row r="537" spans="1:6" x14ac:dyDescent="0.25">
      <c r="A537" s="7">
        <v>26.249999999999901</v>
      </c>
      <c r="B537" s="8">
        <f t="shared" si="42"/>
        <v>3.2676659890376292</v>
      </c>
      <c r="C537" s="8">
        <f t="shared" si="40"/>
        <v>5.9803318840140042E-28</v>
      </c>
      <c r="D537" s="9" t="str">
        <f t="shared" si="41"/>
        <v/>
      </c>
      <c r="E537" s="9" t="str">
        <f t="shared" si="43"/>
        <v/>
      </c>
      <c r="F537" s="9">
        <f t="shared" si="44"/>
        <v>6.7858586206968057E-215</v>
      </c>
    </row>
    <row r="538" spans="1:6" x14ac:dyDescent="0.25">
      <c r="A538" s="7">
        <v>26.299999999999901</v>
      </c>
      <c r="B538" s="8">
        <f t="shared" si="42"/>
        <v>3.2695689391837153</v>
      </c>
      <c r="C538" s="8">
        <f t="shared" si="40"/>
        <v>5.2361603858683087E-28</v>
      </c>
      <c r="D538" s="9" t="str">
        <f t="shared" si="41"/>
        <v/>
      </c>
      <c r="E538" s="9" t="str">
        <f t="shared" si="43"/>
        <v/>
      </c>
      <c r="F538" s="9">
        <f t="shared" si="44"/>
        <v>7.1762098681025584E-216</v>
      </c>
    </row>
    <row r="539" spans="1:6" x14ac:dyDescent="0.25">
      <c r="A539" s="7">
        <v>26.349999999999898</v>
      </c>
      <c r="B539" s="8">
        <f t="shared" si="42"/>
        <v>3.2714682749873676</v>
      </c>
      <c r="C539" s="8">
        <f t="shared" si="40"/>
        <v>4.5851140241000099E-28</v>
      </c>
      <c r="D539" s="9" t="str">
        <f t="shared" si="41"/>
        <v/>
      </c>
      <c r="E539" s="9" t="str">
        <f t="shared" si="43"/>
        <v/>
      </c>
      <c r="F539" s="9">
        <f t="shared" si="44"/>
        <v>7.5503209036827337E-217</v>
      </c>
    </row>
    <row r="540" spans="1:6" x14ac:dyDescent="0.25">
      <c r="A540" s="7">
        <v>26.399999999999899</v>
      </c>
      <c r="B540" s="8">
        <f t="shared" si="42"/>
        <v>3.2733640101522665</v>
      </c>
      <c r="C540" s="8">
        <f t="shared" si="40"/>
        <v>4.0154739329433298E-28</v>
      </c>
      <c r="D540" s="9" t="str">
        <f t="shared" si="41"/>
        <v/>
      </c>
      <c r="E540" s="9" t="str">
        <f t="shared" si="43"/>
        <v/>
      </c>
      <c r="F540" s="9">
        <f t="shared" si="44"/>
        <v>7.9034306140912898E-218</v>
      </c>
    </row>
    <row r="541" spans="1:6" x14ac:dyDescent="0.25">
      <c r="A541" s="7">
        <v>26.4499999999999</v>
      </c>
      <c r="B541" s="8">
        <f t="shared" si="42"/>
        <v>3.2752561583043045</v>
      </c>
      <c r="C541" s="8">
        <f t="shared" si="40"/>
        <v>3.5170041320769691E-28</v>
      </c>
      <c r="D541" s="9" t="str">
        <f t="shared" si="41"/>
        <v/>
      </c>
      <c r="E541" s="9" t="str">
        <f t="shared" si="43"/>
        <v/>
      </c>
      <c r="F541" s="9">
        <f t="shared" si="44"/>
        <v>8.2308717470520593E-219</v>
      </c>
    </row>
    <row r="542" spans="1:6" x14ac:dyDescent="0.25">
      <c r="A542" s="7">
        <v>26.499999999999901</v>
      </c>
      <c r="B542" s="8">
        <f t="shared" si="42"/>
        <v>3.2771447329921726</v>
      </c>
      <c r="C542" s="8">
        <f t="shared" si="40"/>
        <v>3.0807628528446736E-28</v>
      </c>
      <c r="D542" s="9" t="str">
        <f t="shared" si="41"/>
        <v/>
      </c>
      <c r="E542" s="9" t="str">
        <f t="shared" si="43"/>
        <v/>
      </c>
      <c r="F542" s="9">
        <f t="shared" si="44"/>
        <v>8.5281725638637649E-220</v>
      </c>
    </row>
    <row r="543" spans="1:6" x14ac:dyDescent="0.25">
      <c r="A543" s="7">
        <v>26.549999999999901</v>
      </c>
      <c r="B543" s="8">
        <f t="shared" si="42"/>
        <v>3.279029747687944</v>
      </c>
      <c r="C543" s="8">
        <f t="shared" si="40"/>
        <v>2.6989380010673229E-28</v>
      </c>
      <c r="D543" s="9" t="str">
        <f t="shared" si="41"/>
        <v/>
      </c>
      <c r="E543" s="9" t="str">
        <f t="shared" si="43"/>
        <v/>
      </c>
      <c r="F543" s="9">
        <f t="shared" si="44"/>
        <v>8.7911578821056739E-221</v>
      </c>
    </row>
    <row r="544" spans="1:6" x14ac:dyDescent="0.25">
      <c r="A544" s="7">
        <v>26.599999999999898</v>
      </c>
      <c r="B544" s="8">
        <f t="shared" si="42"/>
        <v>3.2809112157876497</v>
      </c>
      <c r="C544" s="8">
        <f t="shared" si="40"/>
        <v>2.3647036520346459E-28</v>
      </c>
      <c r="D544" s="9" t="str">
        <f t="shared" si="41"/>
        <v/>
      </c>
      <c r="E544" s="9" t="str">
        <f t="shared" si="43"/>
        <v/>
      </c>
      <c r="F544" s="9">
        <f t="shared" si="44"/>
        <v>9.0160463380851885E-222</v>
      </c>
    </row>
    <row r="545" spans="1:6" x14ac:dyDescent="0.25">
      <c r="A545" s="7">
        <v>26.649999999999899</v>
      </c>
      <c r="B545" s="8">
        <f t="shared" si="42"/>
        <v>3.2827891506118498</v>
      </c>
      <c r="C545" s="8">
        <f t="shared" si="40"/>
        <v>2.0720948746871615E-28</v>
      </c>
      <c r="D545" s="9" t="str">
        <f t="shared" si="41"/>
        <v/>
      </c>
      <c r="E545" s="9" t="str">
        <f t="shared" si="43"/>
        <v/>
      </c>
      <c r="F545" s="9">
        <f t="shared" si="44"/>
        <v>9.1995407130293395E-223</v>
      </c>
    </row>
    <row r="546" spans="1:6" x14ac:dyDescent="0.25">
      <c r="A546" s="7">
        <v>26.6999999999999</v>
      </c>
      <c r="B546" s="8">
        <f t="shared" si="42"/>
        <v>3.2846635654062002</v>
      </c>
      <c r="C546" s="8">
        <f t="shared" si="40"/>
        <v>1.8158985312362696E-28</v>
      </c>
      <c r="D546" s="9" t="str">
        <f t="shared" si="41"/>
        <v/>
      </c>
      <c r="E546" s="9" t="str">
        <f t="shared" si="43"/>
        <v/>
      </c>
      <c r="F546" s="9">
        <f t="shared" si="44"/>
        <v>9.3389083124083602E-224</v>
      </c>
    </row>
    <row r="547" spans="1:6" x14ac:dyDescent="0.25">
      <c r="A547" s="7">
        <v>26.749999999999901</v>
      </c>
      <c r="B547" s="8">
        <f t="shared" si="42"/>
        <v>3.2865344733420119</v>
      </c>
      <c r="C547" s="8">
        <f t="shared" si="40"/>
        <v>1.591558002349608E-28</v>
      </c>
      <c r="D547" s="9" t="str">
        <f t="shared" si="41"/>
        <v/>
      </c>
      <c r="E547" s="9" t="str">
        <f t="shared" si="43"/>
        <v/>
      </c>
      <c r="F547" s="9">
        <f t="shared" si="44"/>
        <v>9.4320486617112834E-225</v>
      </c>
    </row>
    <row r="548" spans="1:6" x14ac:dyDescent="0.25">
      <c r="A548" s="7">
        <v>26.799999999999901</v>
      </c>
      <c r="B548" s="8">
        <f t="shared" si="42"/>
        <v>3.2884018875168075</v>
      </c>
      <c r="C548" s="8">
        <f t="shared" si="40"/>
        <v>1.3950900524628723E-28</v>
      </c>
      <c r="D548" s="9" t="str">
        <f t="shared" si="41"/>
        <v/>
      </c>
      <c r="E548" s="9" t="str">
        <f t="shared" si="43"/>
        <v/>
      </c>
      <c r="F548" s="9">
        <f t="shared" si="44"/>
        <v>9.4775461754760372E-226</v>
      </c>
    </row>
    <row r="549" spans="1:6" x14ac:dyDescent="0.25">
      <c r="A549" s="7">
        <v>26.849999999999898</v>
      </c>
      <c r="B549" s="8">
        <f t="shared" si="42"/>
        <v>3.2902658209548701</v>
      </c>
      <c r="C549" s="8">
        <f t="shared" si="40"/>
        <v>1.2230122799252563E-28</v>
      </c>
      <c r="D549" s="9" t="str">
        <f t="shared" si="41"/>
        <v/>
      </c>
      <c r="E549" s="9" t="str">
        <f t="shared" si="43"/>
        <v/>
      </c>
      <c r="F549" s="9">
        <f t="shared" si="44"/>
        <v>9.4747059538935176E-227</v>
      </c>
    </row>
    <row r="550" spans="1:6" x14ac:dyDescent="0.25">
      <c r="A550" s="7">
        <v>26.899999999999899</v>
      </c>
      <c r="B550" s="8">
        <f t="shared" si="42"/>
        <v>3.2921262866077896</v>
      </c>
      <c r="C550" s="8">
        <f t="shared" si="40"/>
        <v>1.0722797970035366E-28</v>
      </c>
      <c r="D550" s="9" t="str">
        <f t="shared" si="41"/>
        <v/>
      </c>
      <c r="E550" s="9" t="str">
        <f t="shared" si="43"/>
        <v/>
      </c>
      <c r="F550" s="9">
        <f t="shared" si="44"/>
        <v>9.4235714418647334E-228</v>
      </c>
    </row>
    <row r="551" spans="1:6" x14ac:dyDescent="0.25">
      <c r="A551" s="7">
        <v>26.9499999999999</v>
      </c>
      <c r="B551" s="8">
        <f t="shared" si="42"/>
        <v>3.2939832973550023</v>
      </c>
      <c r="C551" s="8">
        <f t="shared" si="40"/>
        <v>9.4022995915391057E-29</v>
      </c>
      <c r="D551" s="9" t="str">
        <f t="shared" si="41"/>
        <v/>
      </c>
      <c r="E551" s="9" t="str">
        <f t="shared" si="43"/>
        <v/>
      </c>
      <c r="F551" s="9">
        <f t="shared" si="44"/>
        <v>9.3249233233046086E-229</v>
      </c>
    </row>
    <row r="552" spans="1:6" x14ac:dyDescent="0.25">
      <c r="A552" s="7">
        <v>26.999999999999901</v>
      </c>
      <c r="B552" s="8">
        <f t="shared" si="42"/>
        <v>3.2958368660043256</v>
      </c>
      <c r="C552" s="8">
        <f t="shared" si="40"/>
        <v>8.2453411478897917E-29</v>
      </c>
      <c r="D552" s="9" t="str">
        <f t="shared" si="41"/>
        <v/>
      </c>
      <c r="E552" s="9" t="str">
        <f t="shared" si="43"/>
        <v/>
      </c>
      <c r="F552" s="9">
        <f t="shared" si="44"/>
        <v>9.1802596900265618E-230</v>
      </c>
    </row>
    <row r="553" spans="1:6" x14ac:dyDescent="0.25">
      <c r="A553" s="7">
        <v>27.049999999999901</v>
      </c>
      <c r="B553" s="8">
        <f t="shared" si="42"/>
        <v>3.2976870052924867</v>
      </c>
      <c r="C553" s="8">
        <f t="shared" si="40"/>
        <v>7.2315547896176393E-29</v>
      </c>
      <c r="D553" s="9" t="str">
        <f t="shared" si="41"/>
        <v/>
      </c>
      <c r="E553" s="9" t="str">
        <f t="shared" si="43"/>
        <v/>
      </c>
      <c r="F553" s="9">
        <f t="shared" si="44"/>
        <v>8.9917581892732984E-231</v>
      </c>
    </row>
    <row r="554" spans="1:6" x14ac:dyDescent="0.25">
      <c r="A554" s="7">
        <v>27.099999999999898</v>
      </c>
      <c r="B554" s="8">
        <f t="shared" si="42"/>
        <v>3.2995337278856516</v>
      </c>
      <c r="C554" s="8">
        <f t="shared" si="40"/>
        <v>6.3431234950288315E-29</v>
      </c>
      <c r="D554" s="9" t="str">
        <f t="shared" si="41"/>
        <v/>
      </c>
      <c r="E554" s="9" t="str">
        <f t="shared" si="43"/>
        <v/>
      </c>
      <c r="F554" s="9">
        <f t="shared" si="44"/>
        <v>8.7622214865853538E-232</v>
      </c>
    </row>
    <row r="555" spans="1:6" x14ac:dyDescent="0.25">
      <c r="A555" s="7">
        <v>27.149999999999899</v>
      </c>
      <c r="B555" s="8">
        <f t="shared" si="42"/>
        <v>3.3013770463799408</v>
      </c>
      <c r="C555" s="8">
        <f t="shared" si="40"/>
        <v>5.5644598440675354E-29</v>
      </c>
      <c r="D555" s="9" t="str">
        <f t="shared" si="41"/>
        <v/>
      </c>
      <c r="E555" s="9" t="str">
        <f t="shared" si="43"/>
        <v/>
      </c>
      <c r="F555" s="9">
        <f t="shared" si="44"/>
        <v>8.495007952795352E-233</v>
      </c>
    </row>
    <row r="556" spans="1:6" x14ac:dyDescent="0.25">
      <c r="A556" s="7">
        <v>27.1999999999999</v>
      </c>
      <c r="B556" s="8">
        <f t="shared" si="42"/>
        <v>3.3032169733019479</v>
      </c>
      <c r="C556" s="8">
        <f t="shared" si="40"/>
        <v>4.8819254658606341E-29</v>
      </c>
      <c r="D556" s="9" t="str">
        <f t="shared" si="41"/>
        <v/>
      </c>
      <c r="E556" s="9" t="str">
        <f t="shared" si="43"/>
        <v/>
      </c>
      <c r="F556" s="9">
        <f t="shared" si="44"/>
        <v>8.193949970218288E-234</v>
      </c>
    </row>
    <row r="557" spans="1:6" x14ac:dyDescent="0.25">
      <c r="A557" s="7">
        <v>27.249999999999901</v>
      </c>
      <c r="B557" s="8">
        <f t="shared" si="42"/>
        <v>3.3050535211092495</v>
      </c>
      <c r="C557" s="8">
        <f t="shared" si="40"/>
        <v>4.2835859818789145E-29</v>
      </c>
      <c r="D557" s="9" t="str">
        <f t="shared" si="41"/>
        <v/>
      </c>
      <c r="E557" s="9" t="str">
        <f t="shared" si="43"/>
        <v/>
      </c>
      <c r="F557" s="9">
        <f t="shared" si="44"/>
        <v>7.8632626332546829E-235</v>
      </c>
    </row>
    <row r="558" spans="1:6" x14ac:dyDescent="0.25">
      <c r="A558" s="7">
        <v>27.299999999999901</v>
      </c>
      <c r="B558" s="8">
        <f t="shared" si="42"/>
        <v>3.3068867021909103</v>
      </c>
      <c r="C558" s="8">
        <f t="shared" si="40"/>
        <v>3.7589969293954494E-29</v>
      </c>
      <c r="D558" s="9" t="str">
        <f t="shared" si="41"/>
        <v/>
      </c>
      <c r="E558" s="9" t="str">
        <f t="shared" si="43"/>
        <v/>
      </c>
      <c r="F558" s="9">
        <f t="shared" si="44"/>
        <v>7.5074458778347433E-236</v>
      </c>
    </row>
    <row r="559" spans="1:6" x14ac:dyDescent="0.25">
      <c r="A559" s="7">
        <v>27.349999999999898</v>
      </c>
      <c r="B559" s="8">
        <f t="shared" si="42"/>
        <v>3.3087165288679863</v>
      </c>
      <c r="C559" s="8">
        <f t="shared" si="40"/>
        <v>3.2990167273968001E-29</v>
      </c>
      <c r="D559" s="9" t="str">
        <f t="shared" si="41"/>
        <v/>
      </c>
      <c r="E559" s="9" t="str">
        <f t="shared" si="43"/>
        <v/>
      </c>
      <c r="F559" s="9">
        <f t="shared" si="44"/>
        <v>7.1311832041575963E-237</v>
      </c>
    </row>
    <row r="560" spans="1:6" x14ac:dyDescent="0.25">
      <c r="A560" s="7">
        <v>27.399999999999899</v>
      </c>
      <c r="B560" s="8">
        <f t="shared" si="42"/>
        <v>3.310543013394021</v>
      </c>
      <c r="C560" s="8">
        <f t="shared" si="40"/>
        <v>2.8956432503364615E-29</v>
      </c>
      <c r="D560" s="9" t="str">
        <f t="shared" si="41"/>
        <v/>
      </c>
      <c r="E560" s="9" t="str">
        <f t="shared" si="43"/>
        <v/>
      </c>
      <c r="F560" s="9">
        <f t="shared" si="44"/>
        <v>6.7392401564033064E-238</v>
      </c>
    </row>
    <row r="561" spans="1:6" x14ac:dyDescent="0.25">
      <c r="A561" s="7">
        <v>27.4499999999999</v>
      </c>
      <c r="B561" s="8">
        <f t="shared" si="42"/>
        <v>3.3123661679555361</v>
      </c>
      <c r="C561" s="8">
        <f t="shared" si="40"/>
        <v>2.5418710136890035E-29</v>
      </c>
      <c r="D561" s="9" t="str">
        <f t="shared" si="41"/>
        <v/>
      </c>
      <c r="E561" s="9" t="str">
        <f t="shared" si="43"/>
        <v/>
      </c>
      <c r="F561" s="9">
        <f t="shared" si="44"/>
        <v>6.3363655965562965E-239</v>
      </c>
    </row>
    <row r="562" spans="1:6" x14ac:dyDescent="0.25">
      <c r="A562" s="7">
        <v>27.499999999999901</v>
      </c>
      <c r="B562" s="8">
        <f t="shared" si="42"/>
        <v>3.3141860046725218</v>
      </c>
      <c r="C562" s="8">
        <f t="shared" si="40"/>
        <v>2.2315663575380227E-29</v>
      </c>
      <c r="D562" s="9" t="str">
        <f t="shared" si="41"/>
        <v/>
      </c>
      <c r="E562" s="9" t="str">
        <f t="shared" si="43"/>
        <v/>
      </c>
      <c r="F562" s="9">
        <f t="shared" si="44"/>
        <v>5.927198568028671E-240</v>
      </c>
    </row>
    <row r="563" spans="1:6" x14ac:dyDescent="0.25">
      <c r="A563" s="7">
        <v>27.549999999999901</v>
      </c>
      <c r="B563" s="8">
        <f t="shared" si="42"/>
        <v>3.31600253559892</v>
      </c>
      <c r="C563" s="8">
        <f t="shared" si="40"/>
        <v>1.959358347670907E-29</v>
      </c>
      <c r="D563" s="9" t="str">
        <f t="shared" si="41"/>
        <v/>
      </c>
      <c r="E563" s="9" t="str">
        <f t="shared" si="43"/>
        <v/>
      </c>
      <c r="F563" s="9">
        <f t="shared" si="44"/>
        <v>5.5161832048912686E-241</v>
      </c>
    </row>
    <row r="564" spans="1:6" x14ac:dyDescent="0.25">
      <c r="A564" s="7">
        <v>27.599999999999898</v>
      </c>
      <c r="B564" s="8">
        <f t="shared" si="42"/>
        <v>3.3178157727231006</v>
      </c>
      <c r="C564" s="8">
        <f t="shared" si="40"/>
        <v>1.7205434041750439E-29</v>
      </c>
      <c r="D564" s="9" t="str">
        <f t="shared" si="41"/>
        <v/>
      </c>
      <c r="E564" s="9" t="str">
        <f t="shared" si="43"/>
        <v/>
      </c>
      <c r="F564" s="9">
        <f t="shared" si="44"/>
        <v>5.1074937241668359E-242</v>
      </c>
    </row>
    <row r="565" spans="1:6" x14ac:dyDescent="0.25">
      <c r="A565" s="7">
        <v>27.649999999999899</v>
      </c>
      <c r="B565" s="8">
        <f t="shared" si="42"/>
        <v>3.3196257279683401</v>
      </c>
      <c r="C565" s="8">
        <f t="shared" si="40"/>
        <v>1.5110019208464511E-29</v>
      </c>
      <c r="D565" s="9" t="str">
        <f t="shared" si="41"/>
        <v/>
      </c>
      <c r="E565" s="9" t="str">
        <f t="shared" si="43"/>
        <v/>
      </c>
      <c r="F565" s="9">
        <f t="shared" si="44"/>
        <v>4.7049710650589834E-243</v>
      </c>
    </row>
    <row r="566" spans="1:6" x14ac:dyDescent="0.25">
      <c r="A566" s="7">
        <v>27.6999999999999</v>
      </c>
      <c r="B566" s="8">
        <f t="shared" si="42"/>
        <v>3.3214324131932891</v>
      </c>
      <c r="C566" s="8">
        <f t="shared" si="40"/>
        <v>1.3271253596210567E-29</v>
      </c>
      <c r="D566" s="9" t="str">
        <f t="shared" si="41"/>
        <v/>
      </c>
      <c r="E566" s="9" t="str">
        <f t="shared" si="43"/>
        <v/>
      </c>
      <c r="F566" s="9">
        <f t="shared" si="44"/>
        <v>4.3120722344658437E-244</v>
      </c>
    </row>
    <row r="567" spans="1:6" x14ac:dyDescent="0.25">
      <c r="A567" s="7">
        <v>27.749999999999901</v>
      </c>
      <c r="B567" s="8">
        <f t="shared" si="42"/>
        <v>3.32323584019244</v>
      </c>
      <c r="C567" s="8">
        <f t="shared" si="40"/>
        <v>1.1657524968873458E-29</v>
      </c>
      <c r="D567" s="9" t="str">
        <f t="shared" si="41"/>
        <v/>
      </c>
      <c r="E567" s="9" t="str">
        <f t="shared" si="43"/>
        <v/>
      </c>
      <c r="F567" s="9">
        <f t="shared" si="44"/>
        <v>3.9318329068925001E-245</v>
      </c>
    </row>
    <row r="568" spans="1:6" x14ac:dyDescent="0.25">
      <c r="A568" s="7">
        <v>27.799999999999901</v>
      </c>
      <c r="B568" s="8">
        <f t="shared" si="42"/>
        <v>3.3250360206965879</v>
      </c>
      <c r="C568" s="8">
        <f t="shared" si="40"/>
        <v>1.0241136665744138E-29</v>
      </c>
      <c r="D568" s="9" t="str">
        <f t="shared" si="41"/>
        <v/>
      </c>
      <c r="E568" s="9" t="str">
        <f t="shared" si="43"/>
        <v/>
      </c>
      <c r="F568" s="9">
        <f t="shared" si="44"/>
        <v>3.5668433320922139E-246</v>
      </c>
    </row>
    <row r="569" spans="1:6" x14ac:dyDescent="0.25">
      <c r="A569" s="7">
        <v>27.849999999999898</v>
      </c>
      <c r="B569" s="8">
        <f t="shared" si="42"/>
        <v>3.3268329663732894</v>
      </c>
      <c r="C569" s="8">
        <f t="shared" si="40"/>
        <v>8.997819914885853E-30</v>
      </c>
      <c r="D569" s="9" t="str">
        <f t="shared" si="41"/>
        <v/>
      </c>
      <c r="E569" s="9" t="str">
        <f t="shared" si="43"/>
        <v/>
      </c>
      <c r="F569" s="9">
        <f t="shared" si="44"/>
        <v>3.2192371456578994E-247</v>
      </c>
    </row>
    <row r="570" spans="1:6" x14ac:dyDescent="0.25">
      <c r="A570" s="7">
        <v>27.899999999999899</v>
      </c>
      <c r="B570" s="8">
        <f t="shared" si="42"/>
        <v>3.3286266888273164</v>
      </c>
      <c r="C570" s="8">
        <f t="shared" si="40"/>
        <v>7.9063072225286866E-30</v>
      </c>
      <c r="D570" s="9" t="str">
        <f t="shared" si="41"/>
        <v/>
      </c>
      <c r="E570" s="9" t="str">
        <f t="shared" si="43"/>
        <v/>
      </c>
      <c r="F570" s="9">
        <f t="shared" si="44"/>
        <v>2.8906922736018569E-248</v>
      </c>
    </row>
    <row r="571" spans="1:6" x14ac:dyDescent="0.25">
      <c r="A571" s="7">
        <v>27.9499999999999</v>
      </c>
      <c r="B571" s="8">
        <f t="shared" si="42"/>
        <v>3.3304171996011047</v>
      </c>
      <c r="C571" s="8">
        <f t="shared" si="40"/>
        <v>6.9479591478013065E-30</v>
      </c>
      <c r="D571" s="9" t="str">
        <f t="shared" si="41"/>
        <v/>
      </c>
      <c r="E571" s="9" t="str">
        <f t="shared" si="43"/>
        <v/>
      </c>
      <c r="F571" s="9">
        <f t="shared" si="44"/>
        <v>2.5824427847022639E-249</v>
      </c>
    </row>
    <row r="572" spans="1:6" x14ac:dyDescent="0.25">
      <c r="A572" s="7">
        <v>27.999999999999901</v>
      </c>
      <c r="B572" s="8">
        <f t="shared" si="42"/>
        <v>3.3322045101752003</v>
      </c>
      <c r="C572" s="8">
        <f t="shared" si="40"/>
        <v>6.1064377457666114E-30</v>
      </c>
      <c r="D572" s="9" t="str">
        <f t="shared" si="41"/>
        <v/>
      </c>
      <c r="E572" s="9" t="str">
        <f t="shared" si="43"/>
        <v/>
      </c>
      <c r="F572" s="9">
        <f t="shared" si="44"/>
        <v>2.2953002826252631E-250</v>
      </c>
    </row>
    <row r="573" spans="1:6" x14ac:dyDescent="0.25">
      <c r="A573" s="7">
        <v>28.049999999999901</v>
      </c>
      <c r="B573" s="8">
        <f t="shared" si="42"/>
        <v>3.333988631968702</v>
      </c>
      <c r="C573" s="8">
        <f t="shared" si="40"/>
        <v>5.3674208114518788E-30</v>
      </c>
      <c r="D573" s="9" t="str">
        <f t="shared" si="41"/>
        <v/>
      </c>
      <c r="E573" s="9" t="str">
        <f t="shared" si="43"/>
        <v/>
      </c>
      <c r="F573" s="9">
        <f t="shared" si="44"/>
        <v>2.0296832478944499E-251</v>
      </c>
    </row>
    <row r="574" spans="1:6" x14ac:dyDescent="0.25">
      <c r="A574" s="7">
        <v>28.099999999999898</v>
      </c>
      <c r="B574" s="8">
        <f t="shared" si="42"/>
        <v>3.3357695763396964</v>
      </c>
      <c r="C574" s="8">
        <f t="shared" si="40"/>
        <v>4.7183517992191161E-30</v>
      </c>
      <c r="D574" s="9" t="str">
        <f t="shared" si="41"/>
        <v/>
      </c>
      <c r="E574" s="9" t="str">
        <f t="shared" si="43"/>
        <v/>
      </c>
      <c r="F574" s="9">
        <f t="shared" si="44"/>
        <v>1.7856526375247105E-252</v>
      </c>
    </row>
    <row r="575" spans="1:6" x14ac:dyDescent="0.25">
      <c r="A575" s="7">
        <v>28.149999999999899</v>
      </c>
      <c r="B575" s="8">
        <f t="shared" si="42"/>
        <v>3.3375473545856957</v>
      </c>
      <c r="C575" s="8">
        <f t="shared" si="40"/>
        <v>4.1482209392206966E-30</v>
      </c>
      <c r="D575" s="9" t="str">
        <f t="shared" si="41"/>
        <v/>
      </c>
      <c r="E575" s="9" t="str">
        <f t="shared" si="43"/>
        <v/>
      </c>
      <c r="F575" s="9">
        <f t="shared" si="44"/>
        <v>1.5629520237519184E-253</v>
      </c>
    </row>
    <row r="576" spans="1:6" x14ac:dyDescent="0.25">
      <c r="A576" s="7">
        <v>28.1999999999999</v>
      </c>
      <c r="B576" s="8">
        <f t="shared" si="42"/>
        <v>3.3393219779440644</v>
      </c>
      <c r="C576" s="8">
        <f t="shared" si="40"/>
        <v>3.6473736378846381E-30</v>
      </c>
      <c r="D576" s="9" t="str">
        <f t="shared" si="41"/>
        <v/>
      </c>
      <c r="E576" s="9" t="str">
        <f t="shared" si="43"/>
        <v/>
      </c>
      <c r="F576" s="9">
        <f t="shared" si="44"/>
        <v>1.3610505956426443E-254</v>
      </c>
    </row>
    <row r="577" spans="1:6" x14ac:dyDescent="0.25">
      <c r="A577" s="7">
        <v>28.249999999999901</v>
      </c>
      <c r="B577" s="8">
        <f t="shared" si="42"/>
        <v>3.3410934575924465</v>
      </c>
      <c r="C577" s="8">
        <f t="shared" si="40"/>
        <v>3.2073427428449229E-30</v>
      </c>
      <c r="D577" s="9" t="str">
        <f t="shared" si="41"/>
        <v/>
      </c>
      <c r="E577" s="9" t="str">
        <f t="shared" si="43"/>
        <v/>
      </c>
      <c r="F577" s="9">
        <f t="shared" si="44"/>
        <v>1.1791874489073407E-255</v>
      </c>
    </row>
    <row r="578" spans="1:6" x14ac:dyDescent="0.25">
      <c r="A578" s="7">
        <v>28.299999999999901</v>
      </c>
      <c r="B578" s="8">
        <f t="shared" si="42"/>
        <v>3.3428618046491883</v>
      </c>
      <c r="C578" s="8">
        <f t="shared" si="40"/>
        <v>2.8207016836451583E-30</v>
      </c>
      <c r="D578" s="9" t="str">
        <f t="shared" si="41"/>
        <v/>
      </c>
      <c r="E578" s="9" t="str">
        <f t="shared" si="43"/>
        <v/>
      </c>
      <c r="F578" s="9">
        <f t="shared" si="44"/>
        <v>1.0164157386137582E-256</v>
      </c>
    </row>
    <row r="579" spans="1:6" x14ac:dyDescent="0.25">
      <c r="A579" s="7">
        <v>28.349999999999898</v>
      </c>
      <c r="B579" s="8">
        <f t="shared" si="42"/>
        <v>3.3446270301737573</v>
      </c>
      <c r="C579" s="8">
        <f t="shared" si="40"/>
        <v>2.4809358758623201E-30</v>
      </c>
      <c r="D579" s="9" t="str">
        <f t="shared" si="41"/>
        <v/>
      </c>
      <c r="E579" s="9" t="str">
        <f t="shared" si="43"/>
        <v/>
      </c>
      <c r="F579" s="9">
        <f t="shared" si="44"/>
        <v>8.7164545449619481E-258</v>
      </c>
    </row>
    <row r="580" spans="1:6" x14ac:dyDescent="0.25">
      <c r="A580" s="7">
        <v>28.399999999999899</v>
      </c>
      <c r="B580" s="8">
        <f t="shared" si="42"/>
        <v>3.3463891451671568</v>
      </c>
      <c r="C580" s="8">
        <f t="shared" si="40"/>
        <v>2.1823301049765443E-30</v>
      </c>
      <c r="D580" s="9" t="str">
        <f t="shared" si="41"/>
        <v/>
      </c>
      <c r="E580" s="9" t="str">
        <f t="shared" si="43"/>
        <v/>
      </c>
      <c r="F580" s="9">
        <f t="shared" si="44"/>
        <v>7.4368378677744551E-259</v>
      </c>
    </row>
    <row r="581" spans="1:6" x14ac:dyDescent="0.25">
      <c r="A581" s="7">
        <v>28.4499999999999</v>
      </c>
      <c r="B581" s="8">
        <f t="shared" si="42"/>
        <v>3.3481481605723364</v>
      </c>
      <c r="C581" s="8">
        <f t="shared" si="40"/>
        <v>1.9198698934136787E-30</v>
      </c>
      <c r="D581" s="9" t="str">
        <f t="shared" si="41"/>
        <v/>
      </c>
      <c r="E581" s="9" t="str">
        <f t="shared" si="43"/>
        <v/>
      </c>
      <c r="F581" s="9">
        <f t="shared" si="44"/>
        <v>6.3127226994663172E-260</v>
      </c>
    </row>
    <row r="582" spans="1:6" x14ac:dyDescent="0.25">
      <c r="A582" s="7">
        <v>28.499999999999901</v>
      </c>
      <c r="B582" s="8">
        <f t="shared" si="42"/>
        <v>3.3499040872746013</v>
      </c>
      <c r="C582" s="8">
        <f t="shared" si="40"/>
        <v>1.689155105005016E-30</v>
      </c>
      <c r="D582" s="9" t="str">
        <f t="shared" si="41"/>
        <v/>
      </c>
      <c r="E582" s="9" t="str">
        <f t="shared" si="43"/>
        <v/>
      </c>
      <c r="F582" s="9">
        <f t="shared" si="44"/>
        <v>5.331201119215028E-261</v>
      </c>
    </row>
    <row r="583" spans="1:6" x14ac:dyDescent="0.25">
      <c r="A583" s="7">
        <v>28.549999999999901</v>
      </c>
      <c r="B583" s="8">
        <f t="shared" si="42"/>
        <v>3.3516569361020156</v>
      </c>
      <c r="C583" s="8">
        <f t="shared" si="40"/>
        <v>1.4863242602426746E-30</v>
      </c>
      <c r="D583" s="9" t="str">
        <f t="shared" si="41"/>
        <v/>
      </c>
      <c r="E583" s="9" t="str">
        <f t="shared" si="43"/>
        <v/>
      </c>
      <c r="F583" s="9">
        <f t="shared" si="44"/>
        <v>4.4793332708500217E-262</v>
      </c>
    </row>
    <row r="584" spans="1:6" x14ac:dyDescent="0.25">
      <c r="A584" s="7">
        <v>28.599999999999898</v>
      </c>
      <c r="B584" s="8">
        <f t="shared" si="42"/>
        <v>3.3534067178258034</v>
      </c>
      <c r="C584" s="8">
        <f t="shared" si="40"/>
        <v>1.3079882271920607E-30</v>
      </c>
      <c r="D584" s="9" t="str">
        <f t="shared" si="41"/>
        <v/>
      </c>
      <c r="E584" s="9" t="str">
        <f t="shared" si="43"/>
        <v/>
      </c>
      <c r="F584" s="9">
        <f t="shared" si="44"/>
        <v>3.744394861818292E-263</v>
      </c>
    </row>
    <row r="585" spans="1:6" x14ac:dyDescent="0.25">
      <c r="A585" s="7">
        <v>28.649999999999899</v>
      </c>
      <c r="B585" s="8">
        <f t="shared" si="42"/>
        <v>3.355153443160745</v>
      </c>
      <c r="C585" s="8">
        <f t="shared" si="40"/>
        <v>1.1511721202562149E-30</v>
      </c>
      <c r="D585" s="9" t="str">
        <f t="shared" si="41"/>
        <v/>
      </c>
      <c r="E585" s="9" t="str">
        <f t="shared" si="43"/>
        <v/>
      </c>
      <c r="F585" s="9">
        <f t="shared" si="44"/>
        <v>3.1140806825539812E-264</v>
      </c>
    </row>
    <row r="586" spans="1:6" x14ac:dyDescent="0.25">
      <c r="A586" s="7">
        <v>28.6999999999999</v>
      </c>
      <c r="B586" s="8">
        <f t="shared" si="42"/>
        <v>3.356897122765572</v>
      </c>
      <c r="C586" s="8">
        <f t="shared" si="40"/>
        <v>1.0132643852375079E-30</v>
      </c>
      <c r="D586" s="9" t="str">
        <f t="shared" si="41"/>
        <v/>
      </c>
      <c r="E586" s="9" t="str">
        <f t="shared" si="43"/>
        <v/>
      </c>
      <c r="F586" s="9">
        <f t="shared" si="44"/>
        <v>2.5766654586867438E-265</v>
      </c>
    </row>
    <row r="587" spans="1:6" x14ac:dyDescent="0.25">
      <c r="A587" s="7">
        <v>28.749999999999901</v>
      </c>
      <c r="B587" s="8">
        <f t="shared" si="42"/>
        <v>3.3586377672433558</v>
      </c>
      <c r="C587" s="8">
        <f t="shared" si="40"/>
        <v>8.9197217697614793E-31</v>
      </c>
      <c r="D587" s="9" t="str">
        <f t="shared" si="41"/>
        <v/>
      </c>
      <c r="E587" s="9" t="str">
        <f t="shared" si="43"/>
        <v/>
      </c>
      <c r="F587" s="9">
        <f t="shared" si="44"/>
        <v>2.1211245274880661E-266</v>
      </c>
    </row>
    <row r="588" spans="1:6" x14ac:dyDescent="0.25">
      <c r="A588" s="7">
        <v>28.799999999999901</v>
      </c>
      <c r="B588" s="8">
        <f t="shared" si="42"/>
        <v>3.3603753871418967</v>
      </c>
      <c r="C588" s="8">
        <f t="shared" ref="C588:C651" si="45">1/(I$3*SQRT(2*PI()))*EXP(-(($B588-I$4)^2)/(2*I$3^2))</f>
        <v>7.8528224759775193E-31</v>
      </c>
      <c r="D588" s="9" t="str">
        <f t="shared" ref="D588:D651" si="46">IF(AND($A588&gt;$D$6,$A588&lt;$D$7),NORMDIST($A588,$G$4,$G$3,0),"")</f>
        <v/>
      </c>
      <c r="E588" s="9" t="str">
        <f t="shared" si="43"/>
        <v/>
      </c>
      <c r="F588" s="9">
        <f t="shared" si="44"/>
        <v>1.7372177235372928E-267</v>
      </c>
    </row>
    <row r="589" spans="1:6" x14ac:dyDescent="0.25">
      <c r="A589" s="7">
        <v>28.849999999999898</v>
      </c>
      <c r="B589" s="8">
        <f t="shared" ref="B589:B652" si="47">LN(A589)</f>
        <v>3.362109992954105</v>
      </c>
      <c r="C589" s="8">
        <f t="shared" si="45"/>
        <v>6.9142666110440224E-31</v>
      </c>
      <c r="D589" s="9" t="str">
        <f t="shared" si="46"/>
        <v/>
      </c>
      <c r="E589" s="9" t="str">
        <f t="shared" ref="E589:E652" si="48">IF(OR(AND($A589&lt;$D$6,$A589&gt;$D$8),AND($A589&gt;$D$7,$A589&lt;$D$9)),NORMDIST($A589,$G$4,$G$3,0),"")</f>
        <v/>
      </c>
      <c r="F589" s="9">
        <f t="shared" ref="F589:F652" si="49">IF(OR($A589&lt;$D$8,$A589&gt;$D$9),NORMDIST($A589,$G$4,$G$3,0),"")</f>
        <v>1.4155404766080316E-268</v>
      </c>
    </row>
    <row r="590" spans="1:6" x14ac:dyDescent="0.25">
      <c r="A590" s="7">
        <v>28.899999999999899</v>
      </c>
      <c r="B590" s="8">
        <f t="shared" si="47"/>
        <v>3.3638415951183829</v>
      </c>
      <c r="C590" s="8">
        <f t="shared" si="45"/>
        <v>6.0885273547353459E-31</v>
      </c>
      <c r="D590" s="9" t="str">
        <f t="shared" si="46"/>
        <v/>
      </c>
      <c r="E590" s="9" t="str">
        <f t="shared" si="48"/>
        <v/>
      </c>
      <c r="F590" s="9">
        <f t="shared" si="49"/>
        <v>1.1475464883905624E-269</v>
      </c>
    </row>
    <row r="591" spans="1:6" x14ac:dyDescent="0.25">
      <c r="A591" s="7">
        <v>28.9499999999999</v>
      </c>
      <c r="B591" s="8">
        <f t="shared" si="47"/>
        <v>3.3655702040190008</v>
      </c>
      <c r="C591" s="8">
        <f t="shared" si="45"/>
        <v>5.3619668813492993E-31</v>
      </c>
      <c r="D591" s="9" t="str">
        <f t="shared" si="46"/>
        <v/>
      </c>
      <c r="E591" s="9" t="str">
        <f t="shared" si="48"/>
        <v/>
      </c>
      <c r="F591" s="9">
        <f t="shared" si="49"/>
        <v>9.2554649303582454E-271</v>
      </c>
    </row>
    <row r="592" spans="1:6" x14ac:dyDescent="0.25">
      <c r="A592" s="7">
        <v>28.999999999999901</v>
      </c>
      <c r="B592" s="8">
        <f t="shared" si="47"/>
        <v>3.3672958299864706</v>
      </c>
      <c r="C592" s="8">
        <f t="shared" si="45"/>
        <v>4.72260526032131E-31</v>
      </c>
      <c r="D592" s="9" t="str">
        <f t="shared" si="46"/>
        <v/>
      </c>
      <c r="E592" s="9" t="str">
        <f t="shared" si="48"/>
        <v/>
      </c>
      <c r="F592" s="9">
        <f t="shared" si="49"/>
        <v>7.4268755404092497E-272</v>
      </c>
    </row>
    <row r="593" spans="1:6" x14ac:dyDescent="0.25">
      <c r="A593" s="7">
        <v>29.049999999999901</v>
      </c>
      <c r="B593" s="8">
        <f t="shared" si="47"/>
        <v>3.3690184832979169</v>
      </c>
      <c r="C593" s="8">
        <f t="shared" si="45"/>
        <v>4.1599177862229054E-31</v>
      </c>
      <c r="D593" s="9" t="str">
        <f t="shared" si="46"/>
        <v/>
      </c>
      <c r="E593" s="9" t="str">
        <f t="shared" si="48"/>
        <v/>
      </c>
      <c r="F593" s="9">
        <f t="shared" si="49"/>
        <v>5.9291714370547973E-273</v>
      </c>
    </row>
    <row r="594" spans="1:6" x14ac:dyDescent="0.25">
      <c r="A594" s="7">
        <v>29.099999999999898</v>
      </c>
      <c r="B594" s="8">
        <f t="shared" si="47"/>
        <v>3.3707381741774434</v>
      </c>
      <c r="C594" s="8">
        <f t="shared" si="45"/>
        <v>3.6646572215899358E-31</v>
      </c>
      <c r="D594" s="9" t="str">
        <f t="shared" si="46"/>
        <v/>
      </c>
      <c r="E594" s="9" t="str">
        <f t="shared" si="48"/>
        <v/>
      </c>
      <c r="F594" s="9">
        <f t="shared" si="49"/>
        <v>4.7093592847075865E-274</v>
      </c>
    </row>
    <row r="595" spans="1:6" x14ac:dyDescent="0.25">
      <c r="A595" s="7">
        <v>29.149999999999899</v>
      </c>
      <c r="B595" s="8">
        <f t="shared" si="47"/>
        <v>3.3724549127964978</v>
      </c>
      <c r="C595" s="8">
        <f t="shared" si="45"/>
        <v>3.228697873374591E-31</v>
      </c>
      <c r="D595" s="9" t="str">
        <f t="shared" si="46"/>
        <v/>
      </c>
      <c r="E595" s="9" t="str">
        <f t="shared" si="48"/>
        <v/>
      </c>
      <c r="F595" s="9">
        <f t="shared" si="49"/>
        <v>3.7214277942558882E-275</v>
      </c>
    </row>
    <row r="596" spans="1:6" x14ac:dyDescent="0.25">
      <c r="A596" s="7">
        <v>29.1999999999999</v>
      </c>
      <c r="B596" s="8">
        <f t="shared" si="47"/>
        <v>3.3741687092742327</v>
      </c>
      <c r="C596" s="8">
        <f t="shared" si="45"/>
        <v>2.844898806483119E-31</v>
      </c>
      <c r="D596" s="9" t="str">
        <f t="shared" si="46"/>
        <v/>
      </c>
      <c r="E596" s="9" t="str">
        <f t="shared" si="48"/>
        <v/>
      </c>
      <c r="F596" s="9">
        <f t="shared" si="49"/>
        <v>2.9257507453223607E-276</v>
      </c>
    </row>
    <row r="597" spans="1:6" x14ac:dyDescent="0.25">
      <c r="A597" s="7">
        <v>29.249999999999901</v>
      </c>
      <c r="B597" s="8">
        <f t="shared" si="47"/>
        <v>3.375879573677862</v>
      </c>
      <c r="C597" s="8">
        <f t="shared" si="45"/>
        <v>2.5069838327062285E-31</v>
      </c>
      <c r="D597" s="9" t="str">
        <f t="shared" si="46"/>
        <v/>
      </c>
      <c r="E597" s="9" t="str">
        <f t="shared" si="48"/>
        <v/>
      </c>
      <c r="F597" s="9">
        <f t="shared" si="49"/>
        <v>2.2884688588246648E-277</v>
      </c>
    </row>
    <row r="598" spans="1:6" x14ac:dyDescent="0.25">
      <c r="A598" s="7">
        <v>29.299999999999901</v>
      </c>
      <c r="B598" s="8">
        <f t="shared" si="47"/>
        <v>3.3775875160230182</v>
      </c>
      <c r="C598" s="8">
        <f t="shared" si="45"/>
        <v>2.2094362063973702E-31</v>
      </c>
      <c r="D598" s="9" t="str">
        <f t="shared" si="46"/>
        <v/>
      </c>
      <c r="E598" s="9" t="str">
        <f t="shared" si="48"/>
        <v/>
      </c>
      <c r="F598" s="9">
        <f t="shared" si="49"/>
        <v>1.7808717504650065E-278</v>
      </c>
    </row>
    <row r="599" spans="1:6" x14ac:dyDescent="0.25">
      <c r="A599" s="7">
        <v>29.349999999999898</v>
      </c>
      <c r="B599" s="8">
        <f t="shared" si="47"/>
        <v>3.3792925462741019</v>
      </c>
      <c r="C599" s="8">
        <f t="shared" si="45"/>
        <v>1.9474062147407789E-31</v>
      </c>
      <c r="D599" s="9" t="str">
        <f t="shared" si="46"/>
        <v/>
      </c>
      <c r="E599" s="9" t="str">
        <f t="shared" si="48"/>
        <v/>
      </c>
      <c r="F599" s="9">
        <f t="shared" si="49"/>
        <v>1.3787967084602954E-279</v>
      </c>
    </row>
    <row r="600" spans="1:6" x14ac:dyDescent="0.25">
      <c r="A600" s="7">
        <v>29.399999999999899</v>
      </c>
      <c r="B600" s="8">
        <f t="shared" si="47"/>
        <v>3.3809946743446324</v>
      </c>
      <c r="C600" s="8">
        <f t="shared" si="45"/>
        <v>1.716630074961087E-31</v>
      </c>
      <c r="D600" s="9" t="str">
        <f t="shared" si="46"/>
        <v/>
      </c>
      <c r="E600" s="9" t="str">
        <f t="shared" si="48"/>
        <v/>
      </c>
      <c r="F600" s="9">
        <f t="shared" si="49"/>
        <v>1.0620569036293205E-280</v>
      </c>
    </row>
    <row r="601" spans="1:6" x14ac:dyDescent="0.25">
      <c r="A601" s="7">
        <v>29.4499999999999</v>
      </c>
      <c r="B601" s="8">
        <f t="shared" si="47"/>
        <v>3.3826939100975921</v>
      </c>
      <c r="C601" s="8">
        <f t="shared" si="45"/>
        <v>1.5133587473762362E-31</v>
      </c>
      <c r="D601" s="9" t="str">
        <f t="shared" si="46"/>
        <v/>
      </c>
      <c r="E601" s="9" t="str">
        <f t="shared" si="48"/>
        <v/>
      </c>
      <c r="F601" s="9">
        <f t="shared" si="49"/>
        <v>8.1390794871830111E-282</v>
      </c>
    </row>
    <row r="602" spans="1:6" x14ac:dyDescent="0.25">
      <c r="A602" s="7">
        <v>29.499999999999901</v>
      </c>
      <c r="B602" s="8">
        <f t="shared" si="47"/>
        <v>3.3843902633457708</v>
      </c>
      <c r="C602" s="8">
        <f t="shared" si="45"/>
        <v>1.3342954452761531E-31</v>
      </c>
      <c r="D602" s="9" t="str">
        <f t="shared" si="46"/>
        <v/>
      </c>
      <c r="E602" s="9" t="str">
        <f t="shared" si="48"/>
        <v/>
      </c>
      <c r="F602" s="9">
        <f t="shared" si="49"/>
        <v>6.2055852857879412E-283</v>
      </c>
    </row>
    <row r="603" spans="1:6" x14ac:dyDescent="0.25">
      <c r="A603" s="7">
        <v>29.549999999999901</v>
      </c>
      <c r="B603" s="8">
        <f t="shared" si="47"/>
        <v>3.3860837438521036</v>
      </c>
      <c r="C603" s="8">
        <f t="shared" si="45"/>
        <v>1.1765407732915446E-31</v>
      </c>
      <c r="D603" s="9" t="str">
        <f t="shared" si="46"/>
        <v/>
      </c>
      <c r="E603" s="9" t="str">
        <f t="shared" si="48"/>
        <v/>
      </c>
      <c r="F603" s="9">
        <f t="shared" si="49"/>
        <v>4.7072814174873947E-284</v>
      </c>
    </row>
    <row r="604" spans="1:6" x14ac:dyDescent="0.25">
      <c r="A604" s="7">
        <v>29.599999999999898</v>
      </c>
      <c r="B604" s="8">
        <f t="shared" si="47"/>
        <v>3.3877743613300111</v>
      </c>
      <c r="C604" s="8">
        <f t="shared" si="45"/>
        <v>1.0375445578698991E-31</v>
      </c>
      <c r="D604" s="9" t="str">
        <f t="shared" si="46"/>
        <v/>
      </c>
      <c r="E604" s="9" t="str">
        <f t="shared" si="48"/>
        <v/>
      </c>
      <c r="F604" s="9">
        <f t="shared" si="49"/>
        <v>3.5525281829607949E-285</v>
      </c>
    </row>
    <row r="605" spans="1:6" x14ac:dyDescent="0.25">
      <c r="A605" s="7">
        <v>29.649999999999899</v>
      </c>
      <c r="B605" s="8">
        <f t="shared" si="47"/>
        <v>3.3894621254437309</v>
      </c>
      <c r="C605" s="8">
        <f t="shared" si="45"/>
        <v>9.1506354904498199E-32</v>
      </c>
      <c r="D605" s="9" t="str">
        <f t="shared" si="46"/>
        <v/>
      </c>
      <c r="E605" s="9" t="str">
        <f t="shared" si="48"/>
        <v/>
      </c>
      <c r="F605" s="9">
        <f t="shared" si="49"/>
        <v>2.6673797908412604E-286</v>
      </c>
    </row>
    <row r="606" spans="1:6" x14ac:dyDescent="0.25">
      <c r="A606" s="7">
        <v>29.6999999999999</v>
      </c>
      <c r="B606" s="8">
        <f t="shared" si="47"/>
        <v>3.3911470458086503</v>
      </c>
      <c r="C606" s="8">
        <f t="shared" si="45"/>
        <v>8.0712427391150888E-32</v>
      </c>
      <c r="D606" s="9" t="str">
        <f t="shared" si="46"/>
        <v/>
      </c>
      <c r="E606" s="9" t="str">
        <f t="shared" si="48"/>
        <v/>
      </c>
      <c r="F606" s="9">
        <f t="shared" si="49"/>
        <v>1.992563342077031E-287</v>
      </c>
    </row>
    <row r="607" spans="1:6" x14ac:dyDescent="0.25">
      <c r="A607" s="7">
        <v>29.749999999999901</v>
      </c>
      <c r="B607" s="8">
        <f t="shared" si="47"/>
        <v>3.3928291319916353</v>
      </c>
      <c r="C607" s="8">
        <f t="shared" si="45"/>
        <v>7.1199041089297641E-32</v>
      </c>
      <c r="D607" s="9" t="str">
        <f t="shared" si="46"/>
        <v/>
      </c>
      <c r="E607" s="9" t="str">
        <f t="shared" si="48"/>
        <v/>
      </c>
      <c r="F607" s="9">
        <f t="shared" si="49"/>
        <v>1.4808783064238708E-288</v>
      </c>
    </row>
    <row r="608" spans="1:6" x14ac:dyDescent="0.25">
      <c r="A608" s="7">
        <v>29.799999999999901</v>
      </c>
      <c r="B608" s="8">
        <f t="shared" si="47"/>
        <v>3.3945083935113556</v>
      </c>
      <c r="C608" s="8">
        <f t="shared" si="45"/>
        <v>6.2813413157931418E-32</v>
      </c>
      <c r="D608" s="9" t="str">
        <f t="shared" si="46"/>
        <v/>
      </c>
      <c r="E608" s="9" t="str">
        <f t="shared" si="48"/>
        <v/>
      </c>
      <c r="F608" s="9">
        <f t="shared" si="49"/>
        <v>1.0949809443107004E-289</v>
      </c>
    </row>
    <row r="609" spans="1:6" x14ac:dyDescent="0.25">
      <c r="A609" s="7">
        <v>29.849999999999898</v>
      </c>
      <c r="B609" s="8">
        <f t="shared" si="47"/>
        <v>3.3961848398386079</v>
      </c>
      <c r="C609" s="8">
        <f t="shared" si="45"/>
        <v>5.5421092498059092E-32</v>
      </c>
      <c r="D609" s="9" t="str">
        <f t="shared" si="46"/>
        <v/>
      </c>
      <c r="E609" s="9" t="str">
        <f t="shared" si="48"/>
        <v/>
      </c>
      <c r="F609" s="9">
        <f t="shared" si="49"/>
        <v>8.0551513843223265E-291</v>
      </c>
    </row>
    <row r="610" spans="1:6" x14ac:dyDescent="0.25">
      <c r="A610" s="7">
        <v>29.899999999999899</v>
      </c>
      <c r="B610" s="8">
        <f t="shared" si="47"/>
        <v>3.3978584803966374</v>
      </c>
      <c r="C610" s="8">
        <f t="shared" si="45"/>
        <v>4.8903747869275945E-32</v>
      </c>
      <c r="D610" s="9" t="str">
        <f t="shared" si="46"/>
        <v/>
      </c>
      <c r="E610" s="9" t="str">
        <f t="shared" si="48"/>
        <v/>
      </c>
      <c r="F610" s="9">
        <f t="shared" si="49"/>
        <v>5.895502221950738E-292</v>
      </c>
    </row>
    <row r="611" spans="1:6" x14ac:dyDescent="0.25">
      <c r="A611" s="7">
        <v>29.9499999999999</v>
      </c>
      <c r="B611" s="8">
        <f t="shared" si="47"/>
        <v>3.3995293245614548</v>
      </c>
      <c r="C611" s="8">
        <f t="shared" si="45"/>
        <v>4.3157224374712982E-32</v>
      </c>
      <c r="D611" s="9" t="str">
        <f t="shared" si="46"/>
        <v/>
      </c>
      <c r="E611" s="9" t="str">
        <f t="shared" si="48"/>
        <v/>
      </c>
      <c r="F611" s="9">
        <f t="shared" si="49"/>
        <v>4.2928712476881028E-293</v>
      </c>
    </row>
    <row r="612" spans="1:6" x14ac:dyDescent="0.25">
      <c r="A612" s="7">
        <v>29.999999999999901</v>
      </c>
      <c r="B612" s="8">
        <f t="shared" si="47"/>
        <v>3.4011973816621519</v>
      </c>
      <c r="C612" s="8">
        <f t="shared" si="45"/>
        <v>3.8089835573309001E-32</v>
      </c>
      <c r="D612" s="9" t="str">
        <f t="shared" si="46"/>
        <v/>
      </c>
      <c r="E612" s="9" t="str">
        <f t="shared" si="48"/>
        <v/>
      </c>
      <c r="F612" s="9">
        <f t="shared" si="49"/>
        <v>3.1099605095871129E-294</v>
      </c>
    </row>
    <row r="613" spans="1:6" x14ac:dyDescent="0.25">
      <c r="A613" s="7">
        <v>30.049999999999901</v>
      </c>
      <c r="B613" s="8">
        <f t="shared" si="47"/>
        <v>3.4028626609812131</v>
      </c>
      <c r="C613" s="8">
        <f t="shared" si="45"/>
        <v>3.362086249469743E-32</v>
      </c>
      <c r="D613" s="9" t="str">
        <f t="shared" si="46"/>
        <v/>
      </c>
      <c r="E613" s="9" t="str">
        <f t="shared" si="48"/>
        <v/>
      </c>
      <c r="F613" s="9">
        <f t="shared" si="49"/>
        <v>2.2415159870653381E-295</v>
      </c>
    </row>
    <row r="614" spans="1:6" x14ac:dyDescent="0.25">
      <c r="A614" s="7">
        <v>30.099999999999898</v>
      </c>
      <c r="B614" s="8">
        <f t="shared" si="47"/>
        <v>3.4045251717548268</v>
      </c>
      <c r="C614" s="8">
        <f t="shared" si="45"/>
        <v>2.9679234352941774E-32</v>
      </c>
      <c r="D614" s="9" t="str">
        <f t="shared" si="46"/>
        <v/>
      </c>
      <c r="E614" s="9" t="str">
        <f t="shared" si="48"/>
        <v/>
      </c>
      <c r="F614" s="9">
        <f t="shared" si="49"/>
        <v>1.6073437367982402E-296</v>
      </c>
    </row>
    <row r="615" spans="1:6" x14ac:dyDescent="0.25">
      <c r="A615" s="7">
        <v>30.149999999999899</v>
      </c>
      <c r="B615" s="8">
        <f t="shared" si="47"/>
        <v>3.4061849231731909</v>
      </c>
      <c r="C615" s="8">
        <f t="shared" si="45"/>
        <v>2.6202368842356973E-32</v>
      </c>
      <c r="D615" s="9" t="str">
        <f t="shared" si="46"/>
        <v/>
      </c>
      <c r="E615" s="9" t="str">
        <f t="shared" si="48"/>
        <v/>
      </c>
      <c r="F615" s="9">
        <f t="shared" si="49"/>
        <v>1.1467153844505738E-297</v>
      </c>
    </row>
    <row r="616" spans="1:6" x14ac:dyDescent="0.25">
      <c r="A616" s="7">
        <v>30.1999999999999</v>
      </c>
      <c r="B616" s="8">
        <f t="shared" si="47"/>
        <v>3.4078419243808207</v>
      </c>
      <c r="C616" s="8">
        <f t="shared" si="45"/>
        <v>2.3135152605524179E-32</v>
      </c>
      <c r="D616" s="9" t="str">
        <f t="shared" si="46"/>
        <v/>
      </c>
      <c r="E616" s="9" t="str">
        <f t="shared" si="48"/>
        <v/>
      </c>
      <c r="F616" s="9">
        <f t="shared" si="49"/>
        <v>8.1392140715090611E-299</v>
      </c>
    </row>
    <row r="617" spans="1:6" x14ac:dyDescent="0.25">
      <c r="A617" s="7">
        <v>30.249999999999901</v>
      </c>
      <c r="B617" s="8">
        <f t="shared" si="47"/>
        <v>3.409496184476847</v>
      </c>
      <c r="C617" s="8">
        <f t="shared" si="45"/>
        <v>2.042904483738259E-32</v>
      </c>
      <c r="D617" s="9" t="str">
        <f t="shared" si="46"/>
        <v/>
      </c>
      <c r="E617" s="9" t="str">
        <f t="shared" si="48"/>
        <v/>
      </c>
      <c r="F617" s="9">
        <f t="shared" si="49"/>
        <v>5.7476360276267261E-300</v>
      </c>
    </row>
    <row r="618" spans="1:6" x14ac:dyDescent="0.25">
      <c r="A618" s="7">
        <v>30.299999999999901</v>
      </c>
      <c r="B618" s="8">
        <f t="shared" si="47"/>
        <v>3.4111477125153202</v>
      </c>
      <c r="C618" s="8">
        <f t="shared" si="45"/>
        <v>1.8041289071116781E-32</v>
      </c>
      <c r="D618" s="9" t="str">
        <f t="shared" si="46"/>
        <v/>
      </c>
      <c r="E618" s="9" t="str">
        <f t="shared" si="48"/>
        <v/>
      </c>
      <c r="F618" s="9">
        <f t="shared" si="49"/>
        <v>4.0380900623946278E-301</v>
      </c>
    </row>
    <row r="619" spans="1:6" x14ac:dyDescent="0.25">
      <c r="A619" s="7">
        <v>30.349999999999898</v>
      </c>
      <c r="B619" s="8">
        <f t="shared" si="47"/>
        <v>3.4127965175055039</v>
      </c>
      <c r="C619" s="8">
        <f t="shared" si="45"/>
        <v>1.5934220017708898E-32</v>
      </c>
      <c r="D619" s="9" t="str">
        <f t="shared" si="46"/>
        <v/>
      </c>
      <c r="E619" s="9" t="str">
        <f t="shared" si="48"/>
        <v/>
      </c>
      <c r="F619" s="9">
        <f t="shared" si="49"/>
        <v>2.8225568542869192E-302</v>
      </c>
    </row>
    <row r="620" spans="1:6" x14ac:dyDescent="0.25">
      <c r="A620" s="7">
        <v>30.399999999999899</v>
      </c>
      <c r="B620" s="8">
        <f t="shared" si="47"/>
        <v>3.4144426084121728</v>
      </c>
      <c r="C620" s="8">
        <f t="shared" si="45"/>
        <v>1.4074653932840052E-32</v>
      </c>
      <c r="D620" s="9" t="str">
        <f t="shared" si="46"/>
        <v/>
      </c>
      <c r="E620" s="9" t="str">
        <f t="shared" si="48"/>
        <v/>
      </c>
      <c r="F620" s="9">
        <f t="shared" si="49"/>
        <v>1.962860120644448E-303</v>
      </c>
    </row>
    <row r="621" spans="1:6" x14ac:dyDescent="0.25">
      <c r="A621" s="7">
        <v>30.4499999999999</v>
      </c>
      <c r="B621" s="8">
        <f t="shared" si="47"/>
        <v>3.4160859941559027</v>
      </c>
      <c r="C621" s="8">
        <f t="shared" si="45"/>
        <v>1.2433352390240986E-32</v>
      </c>
      <c r="D621" s="9" t="str">
        <f t="shared" si="46"/>
        <v/>
      </c>
      <c r="E621" s="9" t="str">
        <f t="shared" si="48"/>
        <v/>
      </c>
      <c r="F621" s="9">
        <f t="shared" si="49"/>
        <v>1.3580506250211326E-304</v>
      </c>
    </row>
    <row r="622" spans="1:6" x14ac:dyDescent="0.25">
      <c r="A622" s="7">
        <v>30.499999999999901</v>
      </c>
      <c r="B622" s="8">
        <f t="shared" si="47"/>
        <v>3.4177266836133628</v>
      </c>
      <c r="C622" s="8">
        <f t="shared" si="45"/>
        <v>1.0984550573624558E-32</v>
      </c>
      <c r="D622" s="9" t="str">
        <f t="shared" si="46"/>
        <v/>
      </c>
      <c r="E622" s="9" t="str">
        <f t="shared" si="48"/>
        <v/>
      </c>
      <c r="F622" s="9">
        <f t="shared" si="49"/>
        <v>9.3480822123695847E-306</v>
      </c>
    </row>
    <row r="623" spans="1:6" x14ac:dyDescent="0.25">
      <c r="A623" s="7">
        <v>30.549999999999901</v>
      </c>
      <c r="B623" s="8">
        <f t="shared" si="47"/>
        <v>3.4193646856176012</v>
      </c>
      <c r="C623" s="8">
        <f t="shared" si="45"/>
        <v>9.7055422813879228E-33</v>
      </c>
      <c r="D623" s="9" t="str">
        <f t="shared" si="46"/>
        <v/>
      </c>
      <c r="E623" s="9" t="str">
        <f t="shared" si="48"/>
        <v/>
      </c>
      <c r="F623" s="9">
        <f t="shared" si="49"/>
        <v>6.4019022965914614E-307</v>
      </c>
    </row>
    <row r="624" spans="1:6" x14ac:dyDescent="0.25">
      <c r="A624" s="7">
        <v>30.599999999999898</v>
      </c>
      <c r="B624" s="8">
        <f t="shared" si="47"/>
        <v>3.4210000089583317</v>
      </c>
      <c r="C624" s="8">
        <f t="shared" si="45"/>
        <v>8.5763147878349632E-33</v>
      </c>
      <c r="D624" s="9" t="str">
        <f t="shared" si="46"/>
        <v/>
      </c>
      <c r="E624" s="9" t="str">
        <f t="shared" si="48"/>
        <v/>
      </c>
      <c r="F624" s="9">
        <f t="shared" si="49"/>
        <v>4.3618981006366312E-308</v>
      </c>
    </row>
    <row r="625" spans="1:6" x14ac:dyDescent="0.25">
      <c r="A625" s="7">
        <v>30.649999999999899</v>
      </c>
      <c r="B625" s="8">
        <f t="shared" si="47"/>
        <v>3.4226326623822172</v>
      </c>
      <c r="C625" s="8">
        <f t="shared" si="45"/>
        <v>7.5792275381123542E-33</v>
      </c>
      <c r="D625" s="9" t="str">
        <f t="shared" si="46"/>
        <v/>
      </c>
      <c r="E625" s="9" t="str">
        <f t="shared" si="48"/>
        <v/>
      </c>
      <c r="F625" s="9">
        <f t="shared" si="49"/>
        <v>0</v>
      </c>
    </row>
    <row r="626" spans="1:6" x14ac:dyDescent="0.25">
      <c r="A626" s="7">
        <v>30.6999999999999</v>
      </c>
      <c r="B626" s="8">
        <f t="shared" si="47"/>
        <v>3.4242626545931483</v>
      </c>
      <c r="C626" s="8">
        <f t="shared" si="45"/>
        <v>6.6987293856209953E-33</v>
      </c>
      <c r="D626" s="9" t="str">
        <f t="shared" si="46"/>
        <v/>
      </c>
      <c r="E626" s="9" t="str">
        <f t="shared" si="48"/>
        <v/>
      </c>
      <c r="F626" s="9">
        <f t="shared" si="49"/>
        <v>0</v>
      </c>
    </row>
    <row r="627" spans="1:6" x14ac:dyDescent="0.25">
      <c r="A627" s="7">
        <v>30.749999999999901</v>
      </c>
      <c r="B627" s="8">
        <f t="shared" si="47"/>
        <v>3.4258899942525236</v>
      </c>
      <c r="C627" s="8">
        <f t="shared" si="45"/>
        <v>5.9211097228855875E-33</v>
      </c>
      <c r="D627" s="9" t="str">
        <f t="shared" si="46"/>
        <v/>
      </c>
      <c r="E627" s="9" t="str">
        <f t="shared" si="48"/>
        <v/>
      </c>
      <c r="F627" s="9">
        <f t="shared" si="49"/>
        <v>0</v>
      </c>
    </row>
    <row r="628" spans="1:6" x14ac:dyDescent="0.25">
      <c r="A628" s="7">
        <v>30.799999999999901</v>
      </c>
      <c r="B628" s="8">
        <f t="shared" si="47"/>
        <v>3.4275146899795255</v>
      </c>
      <c r="C628" s="8">
        <f t="shared" si="45"/>
        <v>5.234279420720351E-33</v>
      </c>
      <c r="D628" s="9" t="str">
        <f t="shared" si="46"/>
        <v/>
      </c>
      <c r="E628" s="9" t="str">
        <f t="shared" si="48"/>
        <v/>
      </c>
      <c r="F628" s="9">
        <f t="shared" si="49"/>
        <v>0</v>
      </c>
    </row>
    <row r="629" spans="1:6" x14ac:dyDescent="0.25">
      <c r="A629" s="7">
        <v>30.849999999999898</v>
      </c>
      <c r="B629" s="8">
        <f t="shared" si="47"/>
        <v>3.4291367503513936</v>
      </c>
      <c r="C629" s="8">
        <f t="shared" si="45"/>
        <v>4.6275779856166483E-33</v>
      </c>
      <c r="D629" s="9" t="str">
        <f t="shared" si="46"/>
        <v/>
      </c>
      <c r="E629" s="9" t="str">
        <f t="shared" si="48"/>
        <v/>
      </c>
      <c r="F629" s="9">
        <f t="shared" si="49"/>
        <v>0</v>
      </c>
    </row>
    <row r="630" spans="1:6" x14ac:dyDescent="0.25">
      <c r="A630" s="7">
        <v>30.899999999999899</v>
      </c>
      <c r="B630" s="8">
        <f t="shared" si="47"/>
        <v>3.4307561839036964</v>
      </c>
      <c r="C630" s="8">
        <f t="shared" si="45"/>
        <v>4.0916037800393387E-33</v>
      </c>
      <c r="D630" s="9" t="str">
        <f t="shared" si="46"/>
        <v/>
      </c>
      <c r="E630" s="9" t="str">
        <f t="shared" si="48"/>
        <v/>
      </c>
      <c r="F630" s="9">
        <f t="shared" si="49"/>
        <v>0</v>
      </c>
    </row>
    <row r="631" spans="1:6" x14ac:dyDescent="0.25">
      <c r="A631" s="7">
        <v>30.9499999999999</v>
      </c>
      <c r="B631" s="8">
        <f t="shared" si="47"/>
        <v>3.4323729991306018</v>
      </c>
      <c r="C631" s="8">
        <f t="shared" si="45"/>
        <v>3.6180645321443912E-33</v>
      </c>
      <c r="D631" s="9" t="str">
        <f t="shared" si="46"/>
        <v/>
      </c>
      <c r="E631" s="9" t="str">
        <f t="shared" si="48"/>
        <v/>
      </c>
      <c r="F631" s="9">
        <f t="shared" si="49"/>
        <v>0</v>
      </c>
    </row>
    <row r="632" spans="1:6" x14ac:dyDescent="0.25">
      <c r="A632" s="7">
        <v>30.999999999999901</v>
      </c>
      <c r="B632" s="8">
        <f t="shared" si="47"/>
        <v>3.4339872044851432</v>
      </c>
      <c r="C632" s="8">
        <f t="shared" si="45"/>
        <v>3.1996456967997258E-33</v>
      </c>
      <c r="D632" s="9" t="str">
        <f t="shared" si="46"/>
        <v/>
      </c>
      <c r="E632" s="9" t="str">
        <f t="shared" si="48"/>
        <v/>
      </c>
      <c r="F632" s="9">
        <f t="shared" si="49"/>
        <v>0</v>
      </c>
    </row>
    <row r="633" spans="1:6" x14ac:dyDescent="0.25">
      <c r="A633" s="7">
        <v>31.049999999999901</v>
      </c>
      <c r="B633" s="8">
        <f t="shared" si="47"/>
        <v>3.4355988083794844</v>
      </c>
      <c r="C633" s="8">
        <f t="shared" si="45"/>
        <v>2.8298945243812075E-33</v>
      </c>
      <c r="D633" s="9" t="str">
        <f t="shared" si="46"/>
        <v/>
      </c>
      <c r="E633" s="9" t="str">
        <f t="shared" si="48"/>
        <v/>
      </c>
      <c r="F633" s="9">
        <f t="shared" si="49"/>
        <v>0</v>
      </c>
    </row>
    <row r="634" spans="1:6" x14ac:dyDescent="0.25">
      <c r="A634" s="7">
        <v>31.099999999999898</v>
      </c>
      <c r="B634" s="8">
        <f t="shared" si="47"/>
        <v>3.4372078191851854</v>
      </c>
      <c r="C634" s="8">
        <f t="shared" si="45"/>
        <v>2.5031179526230411E-33</v>
      </c>
      <c r="D634" s="9" t="str">
        <f t="shared" si="46"/>
        <v/>
      </c>
      <c r="E634" s="9" t="str">
        <f t="shared" si="48"/>
        <v/>
      </c>
      <c r="F634" s="9">
        <f t="shared" si="49"/>
        <v>0</v>
      </c>
    </row>
    <row r="635" spans="1:6" x14ac:dyDescent="0.25">
      <c r="A635" s="7">
        <v>31.149999999999899</v>
      </c>
      <c r="B635" s="8">
        <f t="shared" si="47"/>
        <v>3.4388142452334591</v>
      </c>
      <c r="C635" s="8">
        <f t="shared" si="45"/>
        <v>2.2142926641881966E-33</v>
      </c>
      <c r="D635" s="9" t="str">
        <f t="shared" si="46"/>
        <v/>
      </c>
      <c r="E635" s="9" t="str">
        <f t="shared" si="48"/>
        <v/>
      </c>
      <c r="F635" s="9">
        <f t="shared" si="49"/>
        <v>0</v>
      </c>
    </row>
    <row r="636" spans="1:6" x14ac:dyDescent="0.25">
      <c r="A636" s="7">
        <v>31.1999999999999</v>
      </c>
      <c r="B636" s="8">
        <f t="shared" si="47"/>
        <v>3.4404180948154335</v>
      </c>
      <c r="C636" s="8">
        <f t="shared" si="45"/>
        <v>1.9589858524236965E-33</v>
      </c>
      <c r="D636" s="9" t="str">
        <f t="shared" si="46"/>
        <v/>
      </c>
      <c r="E636" s="9" t="str">
        <f t="shared" si="48"/>
        <v/>
      </c>
      <c r="F636" s="9">
        <f t="shared" si="49"/>
        <v>0</v>
      </c>
    </row>
    <row r="637" spans="1:6" x14ac:dyDescent="0.25">
      <c r="A637" s="7">
        <v>31.249999999999901</v>
      </c>
      <c r="B637" s="8">
        <f t="shared" si="47"/>
        <v>3.4420193761824072</v>
      </c>
      <c r="C637" s="8">
        <f t="shared" si="45"/>
        <v>1.7332854133539638E-33</v>
      </c>
      <c r="D637" s="9" t="str">
        <f t="shared" si="46"/>
        <v/>
      </c>
      <c r="E637" s="9" t="str">
        <f t="shared" si="48"/>
        <v/>
      </c>
      <c r="F637" s="9">
        <f t="shared" si="49"/>
        <v>0</v>
      </c>
    </row>
    <row r="638" spans="1:6" x14ac:dyDescent="0.25">
      <c r="A638" s="7">
        <v>31.299999999999901</v>
      </c>
      <c r="B638" s="8">
        <f t="shared" si="47"/>
        <v>3.4436180975461044</v>
      </c>
      <c r="C638" s="8">
        <f t="shared" si="45"/>
        <v>1.5337384362779939E-33</v>
      </c>
      <c r="D638" s="9" t="str">
        <f t="shared" si="46"/>
        <v/>
      </c>
      <c r="E638" s="9" t="str">
        <f t="shared" si="48"/>
        <v/>
      </c>
      <c r="F638" s="9">
        <f t="shared" si="49"/>
        <v>0</v>
      </c>
    </row>
    <row r="639" spans="1:6" x14ac:dyDescent="0.25">
      <c r="A639" s="7">
        <v>31.349999999999898</v>
      </c>
      <c r="B639" s="8">
        <f t="shared" si="47"/>
        <v>3.4452142670789265</v>
      </c>
      <c r="C639" s="8">
        <f t="shared" si="45"/>
        <v>1.3572970009764732E-33</v>
      </c>
      <c r="D639" s="9" t="str">
        <f t="shared" si="46"/>
        <v/>
      </c>
      <c r="E639" s="9" t="str">
        <f t="shared" si="48"/>
        <v/>
      </c>
      <c r="F639" s="9">
        <f t="shared" si="49"/>
        <v>0</v>
      </c>
    </row>
    <row r="640" spans="1:6" x14ac:dyDescent="0.25">
      <c r="A640" s="7">
        <v>31.399999999999899</v>
      </c>
      <c r="B640" s="8">
        <f t="shared" si="47"/>
        <v>3.4468078929142045</v>
      </c>
      <c r="C640" s="8">
        <f t="shared" si="45"/>
        <v>1.2012704087677415E-33</v>
      </c>
      <c r="D640" s="9" t="str">
        <f t="shared" si="46"/>
        <v/>
      </c>
      <c r="E640" s="9" t="str">
        <f t="shared" si="48"/>
        <v/>
      </c>
      <c r="F640" s="9">
        <f t="shared" si="49"/>
        <v>0</v>
      </c>
    </row>
    <row r="641" spans="1:6" x14ac:dyDescent="0.25">
      <c r="A641" s="7">
        <v>31.4499999999999</v>
      </c>
      <c r="B641" s="8">
        <f t="shared" si="47"/>
        <v>3.4483989831464466</v>
      </c>
      <c r="C641" s="8">
        <f t="shared" si="45"/>
        <v>1.0632830794771797E-33</v>
      </c>
      <c r="D641" s="9" t="str">
        <f t="shared" si="46"/>
        <v/>
      </c>
      <c r="E641" s="9" t="str">
        <f t="shared" si="48"/>
        <v/>
      </c>
      <c r="F641" s="9">
        <f t="shared" si="49"/>
        <v>0</v>
      </c>
    </row>
    <row r="642" spans="1:6" x14ac:dyDescent="0.25">
      <c r="A642" s="7">
        <v>31.499999999999901</v>
      </c>
      <c r="B642" s="8">
        <f t="shared" si="47"/>
        <v>3.4499875458315841</v>
      </c>
      <c r="C642" s="8">
        <f t="shared" si="45"/>
        <v>9.4123743854750659E-34</v>
      </c>
      <c r="D642" s="9" t="str">
        <f t="shared" si="46"/>
        <v/>
      </c>
      <c r="E642" s="9" t="str">
        <f t="shared" si="48"/>
        <v/>
      </c>
      <c r="F642" s="9">
        <f t="shared" si="49"/>
        <v>0</v>
      </c>
    </row>
    <row r="643" spans="1:6" x14ac:dyDescent="0.25">
      <c r="A643" s="7">
        <v>31.549999999999901</v>
      </c>
      <c r="B643" s="8">
        <f t="shared" si="47"/>
        <v>3.4515735889872192</v>
      </c>
      <c r="C643" s="8">
        <f t="shared" si="45"/>
        <v>8.3328119956338617E-34</v>
      </c>
      <c r="D643" s="9" t="str">
        <f t="shared" si="46"/>
        <v/>
      </c>
      <c r="E643" s="9" t="str">
        <f t="shared" si="48"/>
        <v/>
      </c>
      <c r="F643" s="9">
        <f t="shared" si="49"/>
        <v>0</v>
      </c>
    </row>
    <row r="644" spans="1:6" x14ac:dyDescent="0.25">
      <c r="A644" s="7">
        <v>31.599999999999898</v>
      </c>
      <c r="B644" s="8">
        <f t="shared" si="47"/>
        <v>3.4531571205928633</v>
      </c>
      <c r="C644" s="8">
        <f t="shared" si="45"/>
        <v>7.3777851873269622E-34</v>
      </c>
      <c r="D644" s="9" t="str">
        <f t="shared" si="46"/>
        <v/>
      </c>
      <c r="E644" s="9" t="str">
        <f t="shared" si="48"/>
        <v/>
      </c>
      <c r="F644" s="9">
        <f t="shared" si="49"/>
        <v>0</v>
      </c>
    </row>
    <row r="645" spans="1:6" x14ac:dyDescent="0.25">
      <c r="A645" s="7">
        <v>31.649999999999899</v>
      </c>
      <c r="B645" s="8">
        <f t="shared" si="47"/>
        <v>3.4547381485901818</v>
      </c>
      <c r="C645" s="8">
        <f t="shared" si="45"/>
        <v>6.5328456054998443E-34</v>
      </c>
      <c r="D645" s="9" t="str">
        <f t="shared" si="46"/>
        <v/>
      </c>
      <c r="E645" s="9" t="str">
        <f t="shared" si="48"/>
        <v/>
      </c>
      <c r="F645" s="9">
        <f t="shared" si="49"/>
        <v>0</v>
      </c>
    </row>
    <row r="646" spans="1:6" x14ac:dyDescent="0.25">
      <c r="A646" s="7">
        <v>31.6999999999999</v>
      </c>
      <c r="B646" s="8">
        <f t="shared" si="47"/>
        <v>3.4563166808832317</v>
      </c>
      <c r="C646" s="8">
        <f t="shared" si="45"/>
        <v>5.7852306900541939E-34</v>
      </c>
      <c r="D646" s="9" t="str">
        <f t="shared" si="46"/>
        <v/>
      </c>
      <c r="E646" s="9" t="str">
        <f t="shared" si="48"/>
        <v/>
      </c>
      <c r="F646" s="9">
        <f t="shared" si="49"/>
        <v>0</v>
      </c>
    </row>
    <row r="647" spans="1:6" x14ac:dyDescent="0.25">
      <c r="A647" s="7">
        <v>31.749999999999901</v>
      </c>
      <c r="B647" s="8">
        <f t="shared" si="47"/>
        <v>3.4578927253386977</v>
      </c>
      <c r="C647" s="8">
        <f t="shared" si="45"/>
        <v>5.123665872020852E-34</v>
      </c>
      <c r="D647" s="9" t="str">
        <f t="shared" si="46"/>
        <v/>
      </c>
      <c r="E647" s="9" t="str">
        <f t="shared" si="48"/>
        <v/>
      </c>
      <c r="F647" s="9">
        <f t="shared" si="49"/>
        <v>0</v>
      </c>
    </row>
    <row r="648" spans="1:6" x14ac:dyDescent="0.25">
      <c r="A648" s="7">
        <v>31.799999999999901</v>
      </c>
      <c r="B648" s="8">
        <f t="shared" si="47"/>
        <v>3.4594662897861279</v>
      </c>
      <c r="C648" s="8">
        <f t="shared" si="45"/>
        <v>4.5381901091780788E-34</v>
      </c>
      <c r="D648" s="9" t="str">
        <f t="shared" si="46"/>
        <v/>
      </c>
      <c r="E648" s="9" t="str">
        <f t="shared" si="48"/>
        <v/>
      </c>
      <c r="F648" s="9">
        <f t="shared" si="49"/>
        <v>0</v>
      </c>
    </row>
    <row r="649" spans="1:6" x14ac:dyDescent="0.25">
      <c r="A649" s="7">
        <v>31.849999999999898</v>
      </c>
      <c r="B649" s="8">
        <f t="shared" si="47"/>
        <v>3.4610373820181692</v>
      </c>
      <c r="C649" s="8">
        <f t="shared" si="45"/>
        <v>4.0200019919068167E-34</v>
      </c>
      <c r="D649" s="9" t="str">
        <f t="shared" si="46"/>
        <v/>
      </c>
      <c r="E649" s="9" t="str">
        <f t="shared" si="48"/>
        <v/>
      </c>
      <c r="F649" s="9">
        <f t="shared" si="49"/>
        <v>0</v>
      </c>
    </row>
    <row r="650" spans="1:6" x14ac:dyDescent="0.25">
      <c r="A650" s="7">
        <v>31.899999999999899</v>
      </c>
      <c r="B650" s="8">
        <f t="shared" si="47"/>
        <v>3.4626060097907958</v>
      </c>
      <c r="C650" s="8">
        <f t="shared" si="45"/>
        <v>3.5613239804692817E-34</v>
      </c>
      <c r="D650" s="9" t="str">
        <f t="shared" si="46"/>
        <v/>
      </c>
      <c r="E650" s="9" t="str">
        <f t="shared" si="48"/>
        <v/>
      </c>
      <c r="F650" s="9">
        <f t="shared" si="49"/>
        <v>0</v>
      </c>
    </row>
    <row r="651" spans="1:6" x14ac:dyDescent="0.25">
      <c r="A651" s="7">
        <v>31.9499999999999</v>
      </c>
      <c r="B651" s="8">
        <f t="shared" si="47"/>
        <v>3.4641721808235406</v>
      </c>
      <c r="C651" s="8">
        <f t="shared" si="45"/>
        <v>3.1552826256197842E-34</v>
      </c>
      <c r="D651" s="9" t="str">
        <f t="shared" si="46"/>
        <v/>
      </c>
      <c r="E651" s="9" t="str">
        <f t="shared" si="48"/>
        <v/>
      </c>
      <c r="F651" s="9">
        <f t="shared" si="49"/>
        <v>0</v>
      </c>
    </row>
    <row r="652" spans="1:6" x14ac:dyDescent="0.25">
      <c r="A652" s="7">
        <v>31.999999999999901</v>
      </c>
      <c r="B652" s="8">
        <f t="shared" si="47"/>
        <v>3.4657359027997234</v>
      </c>
      <c r="C652" s="8">
        <f t="shared" ref="C652:C715" si="50">1/(I$3*SQRT(2*PI()))*EXP(-(($B652-I$4)^2)/(2*I$3^2))</f>
        <v>2.7958028803715133E-34</v>
      </c>
      <c r="D652" s="9" t="str">
        <f t="shared" ref="D652:D715" si="51">IF(AND($A652&gt;$D$6,$A652&lt;$D$7),NORMDIST($A652,$G$4,$G$3,0),"")</f>
        <v/>
      </c>
      <c r="E652" s="9" t="str">
        <f t="shared" si="48"/>
        <v/>
      </c>
      <c r="F652" s="9">
        <f t="shared" si="49"/>
        <v>0</v>
      </c>
    </row>
    <row r="653" spans="1:6" x14ac:dyDescent="0.25">
      <c r="A653" s="7">
        <v>32.049999999999898</v>
      </c>
      <c r="B653" s="8">
        <f t="shared" ref="B653:B716" si="52">LN(A653)</f>
        <v>3.4672971833666759</v>
      </c>
      <c r="C653" s="8">
        <f t="shared" si="50"/>
        <v>2.4775148359745068E-34</v>
      </c>
      <c r="D653" s="9" t="str">
        <f t="shared" si="51"/>
        <v/>
      </c>
      <c r="E653" s="9" t="str">
        <f t="shared" ref="E653:E716" si="53">IF(OR(AND($A653&lt;$D$6,$A653&gt;$D$8),AND($A653&gt;$D$7,$A653&lt;$D$9)),NORMDIST($A653,$G$4,$G$3,0),"")</f>
        <v/>
      </c>
      <c r="F653" s="9">
        <f t="shared" ref="F653:F716" si="54">IF(OR($A653&lt;$D$8,$A653&gt;$D$9),NORMDIST($A653,$G$4,$G$3,0),"")</f>
        <v>0</v>
      </c>
    </row>
    <row r="654" spans="1:6" x14ac:dyDescent="0.25">
      <c r="A654" s="7">
        <v>32.099999999999902</v>
      </c>
      <c r="B654" s="8">
        <f t="shared" si="52"/>
        <v>3.4688560301359672</v>
      </c>
      <c r="C654" s="8">
        <f t="shared" si="50"/>
        <v>2.1956714134447034E-34</v>
      </c>
      <c r="D654" s="9" t="str">
        <f t="shared" si="51"/>
        <v/>
      </c>
      <c r="E654" s="9" t="str">
        <f t="shared" si="53"/>
        <v/>
      </c>
      <c r="F654" s="9">
        <f t="shared" si="54"/>
        <v>0</v>
      </c>
    </row>
    <row r="655" spans="1:6" x14ac:dyDescent="0.25">
      <c r="A655" s="7">
        <v>32.149999999999899</v>
      </c>
      <c r="B655" s="8">
        <f t="shared" si="52"/>
        <v>3.4704124506836251</v>
      </c>
      <c r="C655" s="8">
        <f t="shared" si="50"/>
        <v>1.946075716556359E-34</v>
      </c>
      <c r="D655" s="9" t="str">
        <f t="shared" si="51"/>
        <v/>
      </c>
      <c r="E655" s="9" t="str">
        <f t="shared" si="53"/>
        <v/>
      </c>
      <c r="F655" s="9">
        <f t="shared" si="54"/>
        <v>0</v>
      </c>
    </row>
    <row r="656" spans="1:6" x14ac:dyDescent="0.25">
      <c r="A656" s="7">
        <v>32.199999999999903</v>
      </c>
      <c r="B656" s="8">
        <f t="shared" si="52"/>
        <v>3.4719664525503595</v>
      </c>
      <c r="C656" s="8">
        <f t="shared" si="50"/>
        <v>1.7250169059098309E-34</v>
      </c>
      <c r="D656" s="9" t="str">
        <f t="shared" si="51"/>
        <v/>
      </c>
      <c r="E656" s="9" t="str">
        <f t="shared" si="53"/>
        <v/>
      </c>
      <c r="F656" s="9">
        <f t="shared" si="54"/>
        <v>0</v>
      </c>
    </row>
    <row r="657" spans="1:6" x14ac:dyDescent="0.25">
      <c r="A657" s="7">
        <v>32.249999999999901</v>
      </c>
      <c r="B657" s="8">
        <f t="shared" si="52"/>
        <v>3.4735180432417785</v>
      </c>
      <c r="C657" s="8">
        <f t="shared" si="50"/>
        <v>1.529213589039609E-34</v>
      </c>
      <c r="D657" s="9" t="str">
        <f t="shared" si="51"/>
        <v/>
      </c>
      <c r="E657" s="9" t="str">
        <f t="shared" si="53"/>
        <v/>
      </c>
      <c r="F657" s="9">
        <f t="shared" si="54"/>
        <v>0</v>
      </c>
    </row>
    <row r="658" spans="1:6" x14ac:dyDescent="0.25">
      <c r="A658" s="7">
        <v>32.299999999999898</v>
      </c>
      <c r="B658" s="8">
        <f t="shared" si="52"/>
        <v>3.4750672302286079</v>
      </c>
      <c r="C658" s="8">
        <f t="shared" si="50"/>
        <v>1.3557638407213009E-34</v>
      </c>
      <c r="D658" s="9" t="str">
        <f t="shared" si="51"/>
        <v/>
      </c>
      <c r="E658" s="9" t="str">
        <f t="shared" si="53"/>
        <v/>
      </c>
      <c r="F658" s="9">
        <f t="shared" si="54"/>
        <v>0</v>
      </c>
    </row>
    <row r="659" spans="1:6" x14ac:dyDescent="0.25">
      <c r="A659" s="7">
        <v>32.349999999999902</v>
      </c>
      <c r="B659" s="8">
        <f t="shared" si="52"/>
        <v>3.4766140209469065</v>
      </c>
      <c r="C659" s="8">
        <f t="shared" si="50"/>
        <v>1.202101072618623E-34</v>
      </c>
      <c r="D659" s="9" t="str">
        <f t="shared" si="51"/>
        <v/>
      </c>
      <c r="E659" s="9" t="str">
        <f t="shared" si="53"/>
        <v/>
      </c>
      <c r="F659" s="9">
        <f t="shared" si="54"/>
        <v>0</v>
      </c>
    </row>
    <row r="660" spans="1:6" x14ac:dyDescent="0.25">
      <c r="A660" s="7">
        <v>32.399999999999899</v>
      </c>
      <c r="B660" s="8">
        <f t="shared" si="52"/>
        <v>3.4781584227982805</v>
      </c>
      <c r="C660" s="8">
        <f t="shared" si="50"/>
        <v>1.0659550638851578E-34</v>
      </c>
      <c r="D660" s="9" t="str">
        <f t="shared" si="51"/>
        <v/>
      </c>
      <c r="E660" s="9" t="str">
        <f t="shared" si="53"/>
        <v/>
      </c>
      <c r="F660" s="9">
        <f t="shared" si="54"/>
        <v>0</v>
      </c>
    </row>
    <row r="661" spans="1:6" x14ac:dyDescent="0.25">
      <c r="A661" s="7">
        <v>32.449999999999903</v>
      </c>
      <c r="B661" s="8">
        <f t="shared" si="52"/>
        <v>3.479700443150096</v>
      </c>
      <c r="C661" s="8">
        <f t="shared" si="50"/>
        <v>9.4531754579642404E-35</v>
      </c>
      <c r="D661" s="9" t="str">
        <f t="shared" si="51"/>
        <v/>
      </c>
      <c r="E661" s="9" t="str">
        <f t="shared" si="53"/>
        <v/>
      </c>
      <c r="F661" s="9">
        <f t="shared" si="54"/>
        <v>0</v>
      </c>
    </row>
    <row r="662" spans="1:6" x14ac:dyDescent="0.25">
      <c r="A662" s="7">
        <v>32.499999999999901</v>
      </c>
      <c r="B662" s="8">
        <f t="shared" si="52"/>
        <v>3.4812400893356887</v>
      </c>
      <c r="C662" s="8">
        <f t="shared" si="50"/>
        <v>8.3841180525500663E-35</v>
      </c>
      <c r="D662" s="9" t="str">
        <f t="shared" si="51"/>
        <v/>
      </c>
      <c r="E662" s="9" t="str">
        <f t="shared" si="53"/>
        <v/>
      </c>
      <c r="F662" s="9">
        <f t="shared" si="54"/>
        <v>0</v>
      </c>
    </row>
    <row r="663" spans="1:6" x14ac:dyDescent="0.25">
      <c r="A663" s="7">
        <v>32.549999999999898</v>
      </c>
      <c r="B663" s="8">
        <f t="shared" si="52"/>
        <v>3.4827773686545753</v>
      </c>
      <c r="C663" s="8">
        <f t="shared" si="50"/>
        <v>7.4366583524957445E-35</v>
      </c>
      <c r="D663" s="9" t="str">
        <f t="shared" si="51"/>
        <v/>
      </c>
      <c r="E663" s="9" t="str">
        <f t="shared" si="53"/>
        <v/>
      </c>
      <c r="F663" s="9">
        <f t="shared" si="54"/>
        <v>0</v>
      </c>
    </row>
    <row r="664" spans="1:6" x14ac:dyDescent="0.25">
      <c r="A664" s="7">
        <v>32.599999999999902</v>
      </c>
      <c r="B664" s="8">
        <f t="shared" si="52"/>
        <v>3.4843122883726592</v>
      </c>
      <c r="C664" s="8">
        <f t="shared" si="50"/>
        <v>6.5968861606773581E-35</v>
      </c>
      <c r="D664" s="9" t="str">
        <f t="shared" si="51"/>
        <v/>
      </c>
      <c r="E664" s="9" t="str">
        <f t="shared" si="53"/>
        <v/>
      </c>
      <c r="F664" s="9">
        <f t="shared" si="54"/>
        <v>0</v>
      </c>
    </row>
    <row r="665" spans="1:6" x14ac:dyDescent="0.25">
      <c r="A665" s="7">
        <v>32.649999999999899</v>
      </c>
      <c r="B665" s="8">
        <f t="shared" si="52"/>
        <v>3.4858448557224371</v>
      </c>
      <c r="C665" s="8">
        <f t="shared" si="50"/>
        <v>5.8524916017288878E-35</v>
      </c>
      <c r="D665" s="9" t="str">
        <f t="shared" si="51"/>
        <v/>
      </c>
      <c r="E665" s="9" t="str">
        <f t="shared" si="53"/>
        <v/>
      </c>
      <c r="F665" s="9">
        <f t="shared" si="54"/>
        <v>0</v>
      </c>
    </row>
    <row r="666" spans="1:6" x14ac:dyDescent="0.25">
      <c r="A666" s="7">
        <v>32.699999999999903</v>
      </c>
      <c r="B666" s="8">
        <f t="shared" si="52"/>
        <v>3.4873750779032049</v>
      </c>
      <c r="C666" s="8">
        <f t="shared" si="50"/>
        <v>5.1925799693241546E-35</v>
      </c>
      <c r="D666" s="9" t="str">
        <f t="shared" si="51"/>
        <v/>
      </c>
      <c r="E666" s="9" t="str">
        <f t="shared" si="53"/>
        <v/>
      </c>
      <c r="F666" s="9">
        <f t="shared" si="54"/>
        <v>0</v>
      </c>
    </row>
    <row r="667" spans="1:6" x14ac:dyDescent="0.25">
      <c r="A667" s="7">
        <v>32.749999999999901</v>
      </c>
      <c r="B667" s="8">
        <f t="shared" si="52"/>
        <v>3.4889029620812577</v>
      </c>
      <c r="C667" s="8">
        <f t="shared" si="50"/>
        <v>4.6075081153796848E-35</v>
      </c>
      <c r="D667" s="9" t="str">
        <f t="shared" si="51"/>
        <v/>
      </c>
      <c r="E667" s="9" t="str">
        <f t="shared" si="53"/>
        <v/>
      </c>
      <c r="F667" s="9">
        <f t="shared" si="54"/>
        <v>0</v>
      </c>
    </row>
    <row r="668" spans="1:6" x14ac:dyDescent="0.25">
      <c r="A668" s="7">
        <v>32.799999999999898</v>
      </c>
      <c r="B668" s="8">
        <f t="shared" si="52"/>
        <v>3.4904285153900951</v>
      </c>
      <c r="C668" s="8">
        <f t="shared" si="50"/>
        <v>4.0887398608648087E-35</v>
      </c>
      <c r="D668" s="9" t="str">
        <f t="shared" si="51"/>
        <v/>
      </c>
      <c r="E668" s="9" t="str">
        <f t="shared" si="53"/>
        <v/>
      </c>
      <c r="F668" s="9">
        <f t="shared" si="54"/>
        <v>0</v>
      </c>
    </row>
    <row r="669" spans="1:6" x14ac:dyDescent="0.25">
      <c r="A669" s="7">
        <v>32.849999999999902</v>
      </c>
      <c r="B669" s="8">
        <f t="shared" si="52"/>
        <v>3.4919517449306166</v>
      </c>
      <c r="C669" s="8">
        <f t="shared" si="50"/>
        <v>3.6287182044186462E-35</v>
      </c>
      <c r="D669" s="9" t="str">
        <f t="shared" si="51"/>
        <v/>
      </c>
      <c r="E669" s="9" t="str">
        <f t="shared" si="53"/>
        <v/>
      </c>
      <c r="F669" s="9">
        <f t="shared" si="54"/>
        <v>0</v>
      </c>
    </row>
    <row r="670" spans="1:6" x14ac:dyDescent="0.25">
      <c r="A670" s="7">
        <v>32.899999999999899</v>
      </c>
      <c r="B670" s="8">
        <f t="shared" si="52"/>
        <v>3.4934726577713233</v>
      </c>
      <c r="C670" s="8">
        <f t="shared" si="50"/>
        <v>3.220752366386684E-35</v>
      </c>
      <c r="D670" s="9" t="str">
        <f t="shared" si="51"/>
        <v/>
      </c>
      <c r="E670" s="9" t="str">
        <f t="shared" si="53"/>
        <v/>
      </c>
      <c r="F670" s="9">
        <f t="shared" si="54"/>
        <v>0</v>
      </c>
    </row>
    <row r="671" spans="1:6" x14ac:dyDescent="0.25">
      <c r="A671" s="7">
        <v>32.949999999999903</v>
      </c>
      <c r="B671" s="8">
        <f t="shared" si="52"/>
        <v>3.4949912609485132</v>
      </c>
      <c r="C671" s="8">
        <f t="shared" si="50"/>
        <v>2.8589179364172622E-35</v>
      </c>
      <c r="D671" s="9" t="str">
        <f t="shared" si="51"/>
        <v/>
      </c>
      <c r="E671" s="9" t="str">
        <f t="shared" si="53"/>
        <v/>
      </c>
      <c r="F671" s="9">
        <f t="shared" si="54"/>
        <v>0</v>
      </c>
    </row>
    <row r="672" spans="1:6" x14ac:dyDescent="0.25">
      <c r="A672" s="7">
        <v>32.999999999999901</v>
      </c>
      <c r="B672" s="8">
        <f t="shared" si="52"/>
        <v>3.4965075614664771</v>
      </c>
      <c r="C672" s="8">
        <f t="shared" si="50"/>
        <v>2.5379685960480379E-35</v>
      </c>
      <c r="D672" s="9" t="str">
        <f t="shared" si="51"/>
        <v/>
      </c>
      <c r="E672" s="9" t="str">
        <f t="shared" si="53"/>
        <v/>
      </c>
      <c r="F672" s="9">
        <f t="shared" si="54"/>
        <v>0</v>
      </c>
    </row>
    <row r="673" spans="1:6" x14ac:dyDescent="0.25">
      <c r="A673" s="7">
        <v>33.049999999999898</v>
      </c>
      <c r="B673" s="8">
        <f t="shared" si="52"/>
        <v>3.4980215662976923</v>
      </c>
      <c r="C673" s="8">
        <f t="shared" si="50"/>
        <v>2.2532580670175108E-35</v>
      </c>
      <c r="D673" s="9" t="str">
        <f t="shared" si="51"/>
        <v/>
      </c>
      <c r="E673" s="9" t="str">
        <f t="shared" si="53"/>
        <v/>
      </c>
      <c r="F673" s="9">
        <f t="shared" si="54"/>
        <v>0</v>
      </c>
    </row>
    <row r="674" spans="1:6" x14ac:dyDescent="0.25">
      <c r="A674" s="7">
        <v>33.099999999999902</v>
      </c>
      <c r="B674" s="8">
        <f t="shared" si="52"/>
        <v>3.4995332823830143</v>
      </c>
      <c r="C674" s="8">
        <f t="shared" si="50"/>
        <v>2.0006710941815218E-35</v>
      </c>
      <c r="D674" s="9" t="str">
        <f t="shared" si="51"/>
        <v/>
      </c>
      <c r="E674" s="9" t="str">
        <f t="shared" si="53"/>
        <v/>
      </c>
      <c r="F674" s="9">
        <f t="shared" si="54"/>
        <v>0</v>
      </c>
    </row>
    <row r="675" spans="1:6" x14ac:dyDescent="0.25">
      <c r="A675" s="7">
        <v>33.149999999999899</v>
      </c>
      <c r="B675" s="8">
        <f t="shared" si="52"/>
        <v>3.5010427166318685</v>
      </c>
      <c r="C675" s="8">
        <f t="shared" si="50"/>
        <v>1.7765624114331361E-35</v>
      </c>
      <c r="D675" s="9" t="str">
        <f t="shared" si="51"/>
        <v/>
      </c>
      <c r="E675" s="9" t="str">
        <f t="shared" si="53"/>
        <v/>
      </c>
      <c r="F675" s="9">
        <f t="shared" si="54"/>
        <v>0</v>
      </c>
    </row>
    <row r="676" spans="1:6" x14ac:dyDescent="0.25">
      <c r="A676" s="7">
        <v>33.199999999999903</v>
      </c>
      <c r="B676" s="8">
        <f t="shared" si="52"/>
        <v>3.50254987592244</v>
      </c>
      <c r="C676" s="8">
        <f t="shared" si="50"/>
        <v>1.5777027621019275E-35</v>
      </c>
      <c r="D676" s="9" t="str">
        <f t="shared" si="51"/>
        <v/>
      </c>
      <c r="E676" s="9" t="str">
        <f t="shared" si="53"/>
        <v/>
      </c>
      <c r="F676" s="9">
        <f t="shared" si="54"/>
        <v>0</v>
      </c>
    </row>
    <row r="677" spans="1:6" x14ac:dyDescent="0.25">
      <c r="A677" s="7">
        <v>33.249999999999901</v>
      </c>
      <c r="B677" s="8">
        <f t="shared" si="52"/>
        <v>3.5040547671018603</v>
      </c>
      <c r="C677" s="8">
        <f t="shared" si="50"/>
        <v>1.4012311539091517E-35</v>
      </c>
      <c r="D677" s="9" t="str">
        <f t="shared" si="51"/>
        <v/>
      </c>
      <c r="E677" s="9" t="str">
        <f t="shared" si="53"/>
        <v/>
      </c>
      <c r="F677" s="9">
        <f t="shared" si="54"/>
        <v>0</v>
      </c>
    </row>
    <row r="678" spans="1:6" x14ac:dyDescent="0.25">
      <c r="A678" s="7">
        <v>33.299999999999898</v>
      </c>
      <c r="B678" s="8">
        <f t="shared" si="52"/>
        <v>3.5055573969863949</v>
      </c>
      <c r="C678" s="8">
        <f t="shared" si="50"/>
        <v>1.2446126243788726E-35</v>
      </c>
      <c r="D678" s="9" t="str">
        <f t="shared" si="51"/>
        <v/>
      </c>
      <c r="E678" s="9" t="str">
        <f t="shared" si="53"/>
        <v/>
      </c>
      <c r="F678" s="9">
        <f t="shared" si="54"/>
        <v>0</v>
      </c>
    </row>
    <row r="679" spans="1:6" x14ac:dyDescent="0.25">
      <c r="A679" s="7">
        <v>33.349999999999902</v>
      </c>
      <c r="B679" s="8">
        <f t="shared" si="52"/>
        <v>3.5070577723616299</v>
      </c>
      <c r="C679" s="8">
        <f t="shared" si="50"/>
        <v>1.105600877169716E-35</v>
      </c>
      <c r="D679" s="9" t="str">
        <f t="shared" si="51"/>
        <v/>
      </c>
      <c r="E679" s="9" t="str">
        <f t="shared" si="53"/>
        <v/>
      </c>
      <c r="F679" s="9">
        <f t="shared" si="54"/>
        <v>0</v>
      </c>
    </row>
    <row r="680" spans="1:6" x14ac:dyDescent="0.25">
      <c r="A680" s="7">
        <v>33.399999999999899</v>
      </c>
      <c r="B680" s="8">
        <f t="shared" si="52"/>
        <v>3.5085558999826518</v>
      </c>
      <c r="C680" s="8">
        <f t="shared" si="50"/>
        <v>9.8220522443011316E-36</v>
      </c>
      <c r="D680" s="9" t="str">
        <f t="shared" si="51"/>
        <v/>
      </c>
      <c r="E680" s="9" t="str">
        <f t="shared" si="53"/>
        <v/>
      </c>
      <c r="F680" s="9">
        <f t="shared" si="54"/>
        <v>0</v>
      </c>
    </row>
    <row r="681" spans="1:6" x14ac:dyDescent="0.25">
      <c r="A681" s="7">
        <v>33.449999999999903</v>
      </c>
      <c r="B681" s="8">
        <f t="shared" si="52"/>
        <v>3.5100517865742344</v>
      </c>
      <c r="C681" s="8">
        <f t="shared" si="50"/>
        <v>8.7266133615101577E-36</v>
      </c>
      <c r="D681" s="9" t="str">
        <f t="shared" si="51"/>
        <v/>
      </c>
      <c r="E681" s="9" t="str">
        <f t="shared" si="53"/>
        <v/>
      </c>
      <c r="F681" s="9">
        <f t="shared" si="54"/>
        <v>0</v>
      </c>
    </row>
    <row r="682" spans="1:6" x14ac:dyDescent="0.25">
      <c r="A682" s="7">
        <v>33.499999999999901</v>
      </c>
      <c r="B682" s="8">
        <f t="shared" si="52"/>
        <v>3.5115454388310177</v>
      </c>
      <c r="C682" s="8">
        <f t="shared" si="50"/>
        <v>7.7540535564765965E-36</v>
      </c>
      <c r="D682" s="9" t="str">
        <f t="shared" si="51"/>
        <v/>
      </c>
      <c r="E682" s="9" t="str">
        <f t="shared" si="53"/>
        <v/>
      </c>
      <c r="F682" s="9">
        <f t="shared" si="54"/>
        <v>0</v>
      </c>
    </row>
    <row r="683" spans="1:6" x14ac:dyDescent="0.25">
      <c r="A683" s="7">
        <v>33.549999999999898</v>
      </c>
      <c r="B683" s="8">
        <f t="shared" si="52"/>
        <v>3.5130368634176876</v>
      </c>
      <c r="C683" s="8">
        <f t="shared" si="50"/>
        <v>6.8905099163655834E-36</v>
      </c>
      <c r="D683" s="9" t="str">
        <f t="shared" si="51"/>
        <v/>
      </c>
      <c r="E683" s="9" t="str">
        <f t="shared" si="53"/>
        <v/>
      </c>
      <c r="F683" s="9">
        <f t="shared" si="54"/>
        <v>0</v>
      </c>
    </row>
    <row r="684" spans="1:6" x14ac:dyDescent="0.25">
      <c r="A684" s="7">
        <v>33.599999999999902</v>
      </c>
      <c r="B684" s="8">
        <f t="shared" si="52"/>
        <v>3.5145260669691556</v>
      </c>
      <c r="C684" s="8">
        <f t="shared" si="50"/>
        <v>6.1236924270219841E-36</v>
      </c>
      <c r="D684" s="9" t="str">
        <f t="shared" si="51"/>
        <v/>
      </c>
      <c r="E684" s="9" t="str">
        <f t="shared" si="53"/>
        <v/>
      </c>
      <c r="F684" s="9">
        <f t="shared" si="54"/>
        <v>0</v>
      </c>
    </row>
    <row r="685" spans="1:6" x14ac:dyDescent="0.25">
      <c r="A685" s="7">
        <v>33.649999999999899</v>
      </c>
      <c r="B685" s="8">
        <f t="shared" si="52"/>
        <v>3.5160130560907339</v>
      </c>
      <c r="C685" s="8">
        <f t="shared" si="50"/>
        <v>5.4427044997250956E-36</v>
      </c>
      <c r="D685" s="9" t="str">
        <f t="shared" si="51"/>
        <v/>
      </c>
      <c r="E685" s="9" t="str">
        <f t="shared" si="53"/>
        <v/>
      </c>
      <c r="F685" s="9">
        <f t="shared" si="54"/>
        <v>0</v>
      </c>
    </row>
    <row r="686" spans="1:6" x14ac:dyDescent="0.25">
      <c r="A686" s="7">
        <v>33.699999999999903</v>
      </c>
      <c r="B686" s="8">
        <f t="shared" si="52"/>
        <v>3.517497837358313</v>
      </c>
      <c r="C686" s="8">
        <f t="shared" si="50"/>
        <v>4.837884091642403E-36</v>
      </c>
      <c r="D686" s="9" t="str">
        <f t="shared" si="51"/>
        <v/>
      </c>
      <c r="E686" s="9" t="str">
        <f t="shared" si="53"/>
        <v/>
      </c>
      <c r="F686" s="9">
        <f t="shared" si="54"/>
        <v>0</v>
      </c>
    </row>
    <row r="687" spans="1:6" x14ac:dyDescent="0.25">
      <c r="A687" s="7">
        <v>33.749999999999901</v>
      </c>
      <c r="B687" s="8">
        <f t="shared" si="52"/>
        <v>3.5189804173185357</v>
      </c>
      <c r="C687" s="8">
        <f t="shared" si="50"/>
        <v>4.300663043765092E-36</v>
      </c>
      <c r="D687" s="9" t="str">
        <f t="shared" si="51"/>
        <v/>
      </c>
      <c r="E687" s="9" t="str">
        <f t="shared" si="53"/>
        <v/>
      </c>
      <c r="F687" s="9">
        <f t="shared" si="54"/>
        <v>0</v>
      </c>
    </row>
    <row r="688" spans="1:6" x14ac:dyDescent="0.25">
      <c r="A688" s="7">
        <v>33.799999999999898</v>
      </c>
      <c r="B688" s="8">
        <f t="shared" si="52"/>
        <v>3.5204608024889699</v>
      </c>
      <c r="C688" s="8">
        <f t="shared" si="50"/>
        <v>3.823442535793282E-36</v>
      </c>
      <c r="D688" s="9" t="str">
        <f t="shared" si="51"/>
        <v/>
      </c>
      <c r="E688" s="9" t="str">
        <f t="shared" si="53"/>
        <v/>
      </c>
      <c r="F688" s="9">
        <f t="shared" si="54"/>
        <v>0</v>
      </c>
    </row>
    <row r="689" spans="1:6" x14ac:dyDescent="0.25">
      <c r="A689" s="7">
        <v>33.849999999999902</v>
      </c>
      <c r="B689" s="8">
        <f t="shared" si="52"/>
        <v>3.521938999358281</v>
      </c>
      <c r="C689" s="8">
        <f t="shared" si="50"/>
        <v>3.3994828009928678E-36</v>
      </c>
      <c r="D689" s="9" t="str">
        <f t="shared" si="51"/>
        <v/>
      </c>
      <c r="E689" s="9" t="str">
        <f t="shared" si="53"/>
        <v/>
      </c>
      <c r="F689" s="9">
        <f t="shared" si="54"/>
        <v>0</v>
      </c>
    </row>
    <row r="690" spans="1:6" x14ac:dyDescent="0.25">
      <c r="A690" s="7">
        <v>33.899999999999899</v>
      </c>
      <c r="B690" s="8">
        <f t="shared" si="52"/>
        <v>3.5234150143864018</v>
      </c>
      <c r="C690" s="8">
        <f t="shared" si="50"/>
        <v>3.0228054591823109E-36</v>
      </c>
      <c r="D690" s="9" t="str">
        <f t="shared" si="51"/>
        <v/>
      </c>
      <c r="E690" s="9" t="str">
        <f t="shared" si="53"/>
        <v/>
      </c>
      <c r="F690" s="9">
        <f t="shared" si="54"/>
        <v>0</v>
      </c>
    </row>
    <row r="691" spans="1:6" x14ac:dyDescent="0.25">
      <c r="A691" s="7">
        <v>33.949999999999903</v>
      </c>
      <c r="B691" s="8">
        <f t="shared" si="52"/>
        <v>3.5248888540047023</v>
      </c>
      <c r="C691" s="8">
        <f t="shared" si="50"/>
        <v>2.6881070160967263E-36</v>
      </c>
      <c r="D691" s="9" t="str">
        <f t="shared" si="51"/>
        <v/>
      </c>
      <c r="E691" s="9" t="str">
        <f t="shared" si="53"/>
        <v/>
      </c>
      <c r="F691" s="9">
        <f t="shared" si="54"/>
        <v>0</v>
      </c>
    </row>
    <row r="692" spans="1:6" x14ac:dyDescent="0.25">
      <c r="A692" s="7">
        <v>33.999999999999901</v>
      </c>
      <c r="B692" s="8">
        <f t="shared" si="52"/>
        <v>3.5263605246161585</v>
      </c>
      <c r="C692" s="8">
        <f t="shared" si="50"/>
        <v>2.3906822453342711E-36</v>
      </c>
      <c r="D692" s="9" t="str">
        <f t="shared" si="51"/>
        <v/>
      </c>
      <c r="E692" s="9" t="str">
        <f t="shared" si="53"/>
        <v/>
      </c>
      <c r="F692" s="9">
        <f t="shared" si="54"/>
        <v>0</v>
      </c>
    </row>
    <row r="693" spans="1:6" x14ac:dyDescent="0.25">
      <c r="A693" s="7">
        <v>34.049999999999898</v>
      </c>
      <c r="B693" s="8">
        <f t="shared" si="52"/>
        <v>3.5278300325955185</v>
      </c>
      <c r="C693" s="8">
        <f t="shared" si="50"/>
        <v>2.1263563174994631E-36</v>
      </c>
      <c r="D693" s="9" t="str">
        <f t="shared" si="51"/>
        <v/>
      </c>
      <c r="E693" s="9" t="str">
        <f t="shared" si="53"/>
        <v/>
      </c>
      <c r="F693" s="9">
        <f t="shared" si="54"/>
        <v>0</v>
      </c>
    </row>
    <row r="694" spans="1:6" x14ac:dyDescent="0.25">
      <c r="A694" s="7">
        <v>34.099999999999902</v>
      </c>
      <c r="B694" s="8">
        <f t="shared" si="52"/>
        <v>3.5292973842894684</v>
      </c>
      <c r="C694" s="8">
        <f t="shared" si="50"/>
        <v>1.8914246723305752E-36</v>
      </c>
      <c r="D694" s="9" t="str">
        <f t="shared" si="51"/>
        <v/>
      </c>
      <c r="E694" s="9" t="str">
        <f t="shared" si="53"/>
        <v/>
      </c>
      <c r="F694" s="9">
        <f t="shared" si="54"/>
        <v>0</v>
      </c>
    </row>
    <row r="695" spans="1:6" x14ac:dyDescent="0.25">
      <c r="A695" s="7">
        <v>34.149999999999899</v>
      </c>
      <c r="B695" s="8">
        <f t="shared" si="52"/>
        <v>3.5307625860167962</v>
      </c>
      <c r="C695" s="8">
        <f t="shared" si="50"/>
        <v>1.6825997455211265E-36</v>
      </c>
      <c r="D695" s="9" t="str">
        <f t="shared" si="51"/>
        <v/>
      </c>
      <c r="E695" s="9" t="str">
        <f t="shared" si="53"/>
        <v/>
      </c>
      <c r="F695" s="9">
        <f t="shared" si="54"/>
        <v>0</v>
      </c>
    </row>
    <row r="696" spans="1:6" x14ac:dyDescent="0.25">
      <c r="A696" s="7">
        <v>34.199999999999903</v>
      </c>
      <c r="B696" s="8">
        <f t="shared" si="52"/>
        <v>3.5322256440685567</v>
      </c>
      <c r="C696" s="8">
        <f t="shared" si="50"/>
        <v>1.496963764418892E-36</v>
      </c>
      <c r="D696" s="9" t="str">
        <f t="shared" si="51"/>
        <v/>
      </c>
      <c r="E696" s="9" t="str">
        <f t="shared" si="53"/>
        <v/>
      </c>
      <c r="F696" s="9">
        <f t="shared" si="54"/>
        <v>0</v>
      </c>
    </row>
    <row r="697" spans="1:6" x14ac:dyDescent="0.25">
      <c r="A697" s="7">
        <v>34.249999999999901</v>
      </c>
      <c r="B697" s="8">
        <f t="shared" si="52"/>
        <v>3.5336865647082312</v>
      </c>
      <c r="C697" s="8">
        <f t="shared" si="50"/>
        <v>1.3319269173723747E-36</v>
      </c>
      <c r="D697" s="9" t="str">
        <f t="shared" si="51"/>
        <v/>
      </c>
      <c r="E697" s="9" t="str">
        <f t="shared" si="53"/>
        <v/>
      </c>
      <c r="F697" s="9">
        <f t="shared" si="54"/>
        <v>0</v>
      </c>
    </row>
    <row r="698" spans="1:6" x14ac:dyDescent="0.25">
      <c r="A698" s="7">
        <v>34.299999999999898</v>
      </c>
      <c r="B698" s="8">
        <f t="shared" si="52"/>
        <v>3.5351453541718914</v>
      </c>
      <c r="C698" s="8">
        <f t="shared" si="50"/>
        <v>1.185190281578579E-36</v>
      </c>
      <c r="D698" s="9" t="str">
        <f t="shared" si="51"/>
        <v/>
      </c>
      <c r="E698" s="9" t="str">
        <f t="shared" si="53"/>
        <v/>
      </c>
      <c r="F698" s="9">
        <f t="shared" si="54"/>
        <v>0</v>
      </c>
    </row>
    <row r="699" spans="1:6" x14ac:dyDescent="0.25">
      <c r="A699" s="7">
        <v>34.349999999999902</v>
      </c>
      <c r="B699" s="8">
        <f t="shared" si="52"/>
        <v>3.5366020186683556</v>
      </c>
      <c r="C699" s="8">
        <f t="shared" si="50"/>
        <v>1.0547129650959767E-36</v>
      </c>
      <c r="D699" s="9" t="str">
        <f t="shared" si="51"/>
        <v/>
      </c>
      <c r="E699" s="9" t="str">
        <f t="shared" si="53"/>
        <v/>
      </c>
      <c r="F699" s="9">
        <f t="shared" si="54"/>
        <v>0</v>
      </c>
    </row>
    <row r="700" spans="1:6" x14ac:dyDescent="0.25">
      <c r="A700" s="7">
        <v>34.399999999999899</v>
      </c>
      <c r="B700" s="8">
        <f t="shared" si="52"/>
        <v>3.5380565643793496</v>
      </c>
      <c r="C700" s="8">
        <f t="shared" si="50"/>
        <v>9.3868298130028177E-37</v>
      </c>
      <c r="D700" s="9" t="str">
        <f t="shared" si="51"/>
        <v/>
      </c>
      <c r="E700" s="9" t="str">
        <f t="shared" si="53"/>
        <v/>
      </c>
      <c r="F700" s="9">
        <f t="shared" si="54"/>
        <v>0</v>
      </c>
    </row>
    <row r="701" spans="1:6" x14ac:dyDescent="0.25">
      <c r="A701" s="7">
        <v>34.449999999999903</v>
      </c>
      <c r="B701" s="8">
        <f t="shared" si="52"/>
        <v>3.5395089974596647</v>
      </c>
      <c r="C701" s="8">
        <f t="shared" si="50"/>
        <v>8.3549142943222879E-37</v>
      </c>
      <c r="D701" s="9" t="str">
        <f t="shared" si="51"/>
        <v/>
      </c>
      <c r="E701" s="9" t="str">
        <f t="shared" si="53"/>
        <v/>
      </c>
      <c r="F701" s="9">
        <f t="shared" si="54"/>
        <v>0</v>
      </c>
    </row>
    <row r="702" spans="1:6" x14ac:dyDescent="0.25">
      <c r="A702" s="7">
        <v>34.499999999999901</v>
      </c>
      <c r="B702" s="8">
        <f t="shared" si="52"/>
        <v>3.5409593240373112</v>
      </c>
      <c r="C702" s="8">
        <f t="shared" si="50"/>
        <v>7.4370960385855135E-37</v>
      </c>
      <c r="D702" s="9" t="str">
        <f t="shared" si="51"/>
        <v/>
      </c>
      <c r="E702" s="9" t="str">
        <f t="shared" si="53"/>
        <v/>
      </c>
      <c r="F702" s="9">
        <f t="shared" si="54"/>
        <v>0</v>
      </c>
    </row>
    <row r="703" spans="1:6" x14ac:dyDescent="0.25">
      <c r="A703" s="7">
        <v>34.549999999999898</v>
      </c>
      <c r="B703" s="8">
        <f t="shared" si="52"/>
        <v>3.5424075502136758</v>
      </c>
      <c r="C703" s="8">
        <f t="shared" si="50"/>
        <v>6.6206869798233969E-37</v>
      </c>
      <c r="D703" s="9" t="str">
        <f t="shared" si="51"/>
        <v/>
      </c>
      <c r="E703" s="9" t="str">
        <f t="shared" si="53"/>
        <v/>
      </c>
      <c r="F703" s="9">
        <f t="shared" si="54"/>
        <v>0</v>
      </c>
    </row>
    <row r="704" spans="1:6" x14ac:dyDescent="0.25">
      <c r="A704" s="7">
        <v>34.599999999999902</v>
      </c>
      <c r="B704" s="8">
        <f t="shared" si="52"/>
        <v>3.5438536820636757</v>
      </c>
      <c r="C704" s="8">
        <f t="shared" si="50"/>
        <v>5.8944180705683045E-37</v>
      </c>
      <c r="D704" s="9" t="str">
        <f t="shared" si="51"/>
        <v/>
      </c>
      <c r="E704" s="9" t="str">
        <f t="shared" si="53"/>
        <v/>
      </c>
      <c r="F704" s="9">
        <f t="shared" si="54"/>
        <v>0</v>
      </c>
    </row>
    <row r="705" spans="1:6" x14ac:dyDescent="0.25">
      <c r="A705" s="7">
        <v>34.649999999999899</v>
      </c>
      <c r="B705" s="8">
        <f t="shared" si="52"/>
        <v>3.5452977256359093</v>
      </c>
      <c r="C705" s="8">
        <f t="shared" si="50"/>
        <v>5.2482796805279667E-37</v>
      </c>
      <c r="D705" s="9" t="str">
        <f t="shared" si="51"/>
        <v/>
      </c>
      <c r="E705" s="9" t="str">
        <f t="shared" si="53"/>
        <v/>
      </c>
      <c r="F705" s="9">
        <f t="shared" si="54"/>
        <v>0</v>
      </c>
    </row>
    <row r="706" spans="1:6" x14ac:dyDescent="0.25">
      <c r="A706" s="7">
        <v>34.699999999999903</v>
      </c>
      <c r="B706" s="8">
        <f t="shared" si="52"/>
        <v>3.5467396869528107</v>
      </c>
      <c r="C706" s="8">
        <f t="shared" si="50"/>
        <v>4.6733800472116203E-37</v>
      </c>
      <c r="D706" s="9" t="str">
        <f t="shared" si="51"/>
        <v/>
      </c>
      <c r="E706" s="9" t="str">
        <f t="shared" si="53"/>
        <v/>
      </c>
      <c r="F706" s="9">
        <f t="shared" si="54"/>
        <v>0</v>
      </c>
    </row>
    <row r="707" spans="1:6" x14ac:dyDescent="0.25">
      <c r="A707" s="7">
        <v>34.749999999999901</v>
      </c>
      <c r="B707" s="8">
        <f t="shared" si="52"/>
        <v>3.5481795720107985</v>
      </c>
      <c r="C707" s="8">
        <f t="shared" si="50"/>
        <v>4.161819725293211E-37</v>
      </c>
      <c r="D707" s="9" t="str">
        <f t="shared" si="51"/>
        <v/>
      </c>
      <c r="E707" s="9" t="str">
        <f t="shared" si="53"/>
        <v/>
      </c>
      <c r="F707" s="9">
        <f t="shared" si="54"/>
        <v>0</v>
      </c>
    </row>
    <row r="708" spans="1:6" x14ac:dyDescent="0.25">
      <c r="A708" s="7">
        <v>34.799999999999898</v>
      </c>
      <c r="B708" s="8">
        <f t="shared" si="52"/>
        <v>3.5496173867804259</v>
      </c>
      <c r="C708" s="8">
        <f t="shared" si="50"/>
        <v>3.7065802163242697E-37</v>
      </c>
      <c r="D708" s="9" t="str">
        <f t="shared" si="51"/>
        <v/>
      </c>
      <c r="E708" s="9" t="str">
        <f t="shared" si="53"/>
        <v/>
      </c>
      <c r="F708" s="9">
        <f t="shared" si="54"/>
        <v>0</v>
      </c>
    </row>
    <row r="709" spans="1:6" x14ac:dyDescent="0.25">
      <c r="A709" s="7">
        <v>34.849999999999902</v>
      </c>
      <c r="B709" s="8">
        <f t="shared" si="52"/>
        <v>3.5510531372065302</v>
      </c>
      <c r="C709" s="8">
        <f t="shared" si="50"/>
        <v>3.30142516823323E-37</v>
      </c>
      <c r="D709" s="9" t="str">
        <f t="shared" si="51"/>
        <v/>
      </c>
      <c r="E709" s="9" t="str">
        <f t="shared" si="53"/>
        <v/>
      </c>
      <c r="F709" s="9">
        <f t="shared" si="54"/>
        <v>0</v>
      </c>
    </row>
    <row r="710" spans="1:6" x14ac:dyDescent="0.25">
      <c r="A710" s="7">
        <v>34.899999999999899</v>
      </c>
      <c r="B710" s="8">
        <f t="shared" si="52"/>
        <v>3.5524868292083784</v>
      </c>
      <c r="C710" s="8">
        <f t="shared" si="50"/>
        <v>2.940812717983815E-37</v>
      </c>
      <c r="D710" s="9" t="str">
        <f t="shared" si="51"/>
        <v/>
      </c>
      <c r="E710" s="9" t="str">
        <f t="shared" si="53"/>
        <v/>
      </c>
      <c r="F710" s="9">
        <f t="shared" si="54"/>
        <v>0</v>
      </c>
    </row>
    <row r="711" spans="1:6" x14ac:dyDescent="0.25">
      <c r="A711" s="7">
        <v>34.949999999999903</v>
      </c>
      <c r="B711" s="8">
        <f t="shared" si="52"/>
        <v>3.5539184686798166</v>
      </c>
      <c r="C711" s="8">
        <f t="shared" si="50"/>
        <v>2.6198177135872157E-37</v>
      </c>
      <c r="D711" s="9" t="str">
        <f t="shared" si="51"/>
        <v/>
      </c>
      <c r="E711" s="9" t="str">
        <f t="shared" si="53"/>
        <v/>
      </c>
      <c r="F711" s="9">
        <f t="shared" si="54"/>
        <v>0</v>
      </c>
    </row>
    <row r="712" spans="1:6" x14ac:dyDescent="0.25">
      <c r="A712" s="7">
        <v>34.999999999999901</v>
      </c>
      <c r="B712" s="8">
        <f t="shared" si="52"/>
        <v>3.5553480614894108</v>
      </c>
      <c r="C712" s="8">
        <f t="shared" si="50"/>
        <v>2.3340626957924191E-37</v>
      </c>
      <c r="D712" s="9" t="str">
        <f t="shared" si="51"/>
        <v/>
      </c>
      <c r="E712" s="9" t="str">
        <f t="shared" si="53"/>
        <v/>
      </c>
      <c r="F712" s="9">
        <f t="shared" si="54"/>
        <v>0</v>
      </c>
    </row>
    <row r="713" spans="1:6" x14ac:dyDescent="0.25">
      <c r="A713" s="7">
        <v>35.049999999999898</v>
      </c>
      <c r="B713" s="8">
        <f t="shared" si="52"/>
        <v>3.5567756134805961</v>
      </c>
      <c r="C713" s="8">
        <f t="shared" si="50"/>
        <v>2.0796566473801882E-37</v>
      </c>
      <c r="D713" s="9" t="str">
        <f t="shared" si="51"/>
        <v/>
      </c>
      <c r="E713" s="9" t="str">
        <f t="shared" si="53"/>
        <v/>
      </c>
      <c r="F713" s="9">
        <f t="shared" si="54"/>
        <v>0</v>
      </c>
    </row>
    <row r="714" spans="1:6" x14ac:dyDescent="0.25">
      <c r="A714" s="7">
        <v>35.099999999999902</v>
      </c>
      <c r="B714" s="8">
        <f t="shared" si="52"/>
        <v>3.5582011304718173</v>
      </c>
      <c r="C714" s="8">
        <f t="shared" si="50"/>
        <v>1.8531406309727547E-37</v>
      </c>
      <c r="D714" s="9" t="str">
        <f t="shared" si="51"/>
        <v/>
      </c>
      <c r="E714" s="9" t="str">
        <f t="shared" si="53"/>
        <v/>
      </c>
      <c r="F714" s="9">
        <f t="shared" si="54"/>
        <v>0</v>
      </c>
    </row>
    <row r="715" spans="1:6" x14ac:dyDescent="0.25">
      <c r="A715" s="7">
        <v>35.149999999999899</v>
      </c>
      <c r="B715" s="8">
        <f t="shared" si="52"/>
        <v>3.5596246182566711</v>
      </c>
      <c r="C715" s="8">
        <f t="shared" si="50"/>
        <v>1.651439536308572E-37</v>
      </c>
      <c r="D715" s="9" t="str">
        <f t="shared" si="51"/>
        <v/>
      </c>
      <c r="E715" s="9" t="str">
        <f t="shared" si="53"/>
        <v/>
      </c>
      <c r="F715" s="9">
        <f t="shared" si="54"/>
        <v>0</v>
      </c>
    </row>
    <row r="716" spans="1:6" x14ac:dyDescent="0.25">
      <c r="A716" s="7">
        <v>35.199999999999903</v>
      </c>
      <c r="B716" s="8">
        <f t="shared" si="52"/>
        <v>3.5610460826040486</v>
      </c>
      <c r="C716" s="8">
        <f t="shared" ref="C716:C779" si="55">1/(I$3*SQRT(2*PI()))*EXP(-(($B716-I$4)^2)/(2*I$3^2))</f>
        <v>1.4718192465326815E-37</v>
      </c>
      <c r="D716" s="9" t="str">
        <f t="shared" ref="D716:D779" si="56">IF(AND($A716&gt;$D$6,$A716&lt;$D$7),NORMDIST($A716,$G$4,$G$3,0),"")</f>
        <v/>
      </c>
      <c r="E716" s="9" t="str">
        <f t="shared" si="53"/>
        <v/>
      </c>
      <c r="F716" s="9">
        <f t="shared" si="54"/>
        <v>0</v>
      </c>
    </row>
    <row r="717" spans="1:6" x14ac:dyDescent="0.25">
      <c r="A717" s="7">
        <v>35.249999999999901</v>
      </c>
      <c r="B717" s="8">
        <f t="shared" ref="B717:B780" si="57">LN(A717)</f>
        <v>3.562465529258275</v>
      </c>
      <c r="C717" s="8">
        <f t="shared" si="55"/>
        <v>1.3118486115114748E-37</v>
      </c>
      <c r="D717" s="9" t="str">
        <f t="shared" si="56"/>
        <v/>
      </c>
      <c r="E717" s="9" t="str">
        <f t="shared" ref="E717:E780" si="58">IF(OR(AND($A717&lt;$D$6,$A717&gt;$D$8),AND($A717&gt;$D$7,$A717&lt;$D$9)),NORMDIST($A717,$G$4,$G$3,0),"")</f>
        <v/>
      </c>
      <c r="F717" s="9">
        <f t="shared" ref="F717:F780" si="59">IF(OR($A717&lt;$D$8,$A717&gt;$D$9),NORMDIST($A717,$G$4,$G$3,0),"")</f>
        <v>0</v>
      </c>
    </row>
    <row r="718" spans="1:6" x14ac:dyDescent="0.25">
      <c r="A718" s="7">
        <v>35.299999999999898</v>
      </c>
      <c r="B718" s="8">
        <f t="shared" si="57"/>
        <v>3.563882963939248</v>
      </c>
      <c r="C718" s="8">
        <f t="shared" si="55"/>
        <v>1.169365685684946E-37</v>
      </c>
      <c r="D718" s="9" t="str">
        <f t="shared" si="56"/>
        <v/>
      </c>
      <c r="E718" s="9" t="str">
        <f t="shared" si="58"/>
        <v/>
      </c>
      <c r="F718" s="9">
        <f t="shared" si="59"/>
        <v>0</v>
      </c>
    </row>
    <row r="719" spans="1:6" x14ac:dyDescent="0.25">
      <c r="A719" s="7">
        <v>35.349999999999902</v>
      </c>
      <c r="B719" s="8">
        <f t="shared" si="57"/>
        <v>3.5652983923425792</v>
      </c>
      <c r="C719" s="8">
        <f t="shared" si="55"/>
        <v>1.0424477495259963E-37</v>
      </c>
      <c r="D719" s="9" t="str">
        <f t="shared" si="56"/>
        <v/>
      </c>
      <c r="E719" s="9" t="str">
        <f t="shared" si="58"/>
        <v/>
      </c>
      <c r="F719" s="9">
        <f t="shared" si="59"/>
        <v>0</v>
      </c>
    </row>
    <row r="720" spans="1:6" x14ac:dyDescent="0.25">
      <c r="A720" s="7">
        <v>35.399999999999899</v>
      </c>
      <c r="B720" s="8">
        <f t="shared" si="57"/>
        <v>3.5667118201397261</v>
      </c>
      <c r="C720" s="8">
        <f t="shared" si="55"/>
        <v>9.2938468821960071E-38</v>
      </c>
      <c r="D720" s="9" t="str">
        <f t="shared" si="56"/>
        <v/>
      </c>
      <c r="E720" s="9" t="str">
        <f t="shared" si="58"/>
        <v/>
      </c>
      <c r="F720" s="9">
        <f t="shared" si="59"/>
        <v>0</v>
      </c>
    </row>
    <row r="721" spans="1:6" x14ac:dyDescent="0.25">
      <c r="A721" s="7">
        <v>35.449999999999903</v>
      </c>
      <c r="B721" s="8">
        <f t="shared" si="57"/>
        <v>3.5681232529781339</v>
      </c>
      <c r="C721" s="8">
        <f t="shared" si="55"/>
        <v>8.2865534948778216E-38</v>
      </c>
      <c r="D721" s="9" t="str">
        <f t="shared" si="56"/>
        <v/>
      </c>
      <c r="E721" s="9" t="str">
        <f t="shared" si="58"/>
        <v/>
      </c>
      <c r="F721" s="9">
        <f t="shared" si="59"/>
        <v>0</v>
      </c>
    </row>
    <row r="722" spans="1:6" x14ac:dyDescent="0.25">
      <c r="A722" s="7">
        <v>35.499999999999901</v>
      </c>
      <c r="B722" s="8">
        <f t="shared" si="57"/>
        <v>3.5695326964813674</v>
      </c>
      <c r="C722" s="8">
        <f t="shared" si="55"/>
        <v>7.3890654530503882E-38</v>
      </c>
      <c r="D722" s="9" t="str">
        <f t="shared" si="56"/>
        <v/>
      </c>
      <c r="E722" s="9" t="str">
        <f t="shared" si="58"/>
        <v/>
      </c>
      <c r="F722" s="9">
        <f t="shared" si="59"/>
        <v>0</v>
      </c>
    </row>
    <row r="723" spans="1:6" x14ac:dyDescent="0.25">
      <c r="A723" s="7">
        <v>35.549999999999898</v>
      </c>
      <c r="B723" s="8">
        <f t="shared" si="57"/>
        <v>3.5709401562492471</v>
      </c>
      <c r="C723" s="8">
        <f t="shared" si="55"/>
        <v>6.5893440018218413E-38</v>
      </c>
      <c r="D723" s="9" t="str">
        <f t="shared" si="56"/>
        <v/>
      </c>
      <c r="E723" s="9" t="str">
        <f t="shared" si="58"/>
        <v/>
      </c>
      <c r="F723" s="9">
        <f t="shared" si="59"/>
        <v>0</v>
      </c>
    </row>
    <row r="724" spans="1:6" x14ac:dyDescent="0.25">
      <c r="A724" s="7">
        <v>35.599999999999902</v>
      </c>
      <c r="B724" s="8">
        <f t="shared" si="57"/>
        <v>3.5723456378579819</v>
      </c>
      <c r="C724" s="8">
        <f t="shared" si="55"/>
        <v>5.8766778232059255E-38</v>
      </c>
      <c r="D724" s="9" t="str">
        <f t="shared" si="56"/>
        <v/>
      </c>
      <c r="E724" s="9" t="str">
        <f t="shared" si="58"/>
        <v/>
      </c>
      <c r="F724" s="9">
        <f t="shared" si="59"/>
        <v>0</v>
      </c>
    </row>
    <row r="725" spans="1:6" x14ac:dyDescent="0.25">
      <c r="A725" s="7">
        <v>35.649999999999899</v>
      </c>
      <c r="B725" s="8">
        <f t="shared" si="57"/>
        <v>3.573749146860302</v>
      </c>
      <c r="C725" s="8">
        <f t="shared" si="55"/>
        <v>5.2415358373683309E-38</v>
      </c>
      <c r="D725" s="9" t="str">
        <f t="shared" si="56"/>
        <v/>
      </c>
      <c r="E725" s="9" t="str">
        <f t="shared" si="58"/>
        <v/>
      </c>
      <c r="F725" s="9">
        <f t="shared" si="59"/>
        <v>0</v>
      </c>
    </row>
    <row r="726" spans="1:6" x14ac:dyDescent="0.25">
      <c r="A726" s="7">
        <v>35.699999999999903</v>
      </c>
      <c r="B726" s="8">
        <f t="shared" si="57"/>
        <v>3.5751506887855906</v>
      </c>
      <c r="C726" s="8">
        <f t="shared" si="55"/>
        <v>4.6754364186869945E-38</v>
      </c>
      <c r="D726" s="9" t="str">
        <f t="shared" si="56"/>
        <v/>
      </c>
      <c r="E726" s="9" t="str">
        <f t="shared" si="58"/>
        <v/>
      </c>
      <c r="F726" s="9">
        <f t="shared" si="59"/>
        <v>0</v>
      </c>
    </row>
    <row r="727" spans="1:6" x14ac:dyDescent="0.25">
      <c r="A727" s="7">
        <v>35.749999999999901</v>
      </c>
      <c r="B727" s="8">
        <f t="shared" si="57"/>
        <v>3.5765502691400139</v>
      </c>
      <c r="C727" s="8">
        <f t="shared" si="55"/>
        <v>4.1708311858907693E-38</v>
      </c>
      <c r="D727" s="9" t="str">
        <f t="shared" si="56"/>
        <v/>
      </c>
      <c r="E727" s="9" t="str">
        <f t="shared" si="58"/>
        <v/>
      </c>
      <c r="F727" s="9">
        <f t="shared" si="59"/>
        <v>0</v>
      </c>
    </row>
    <row r="728" spans="1:6" x14ac:dyDescent="0.25">
      <c r="A728" s="7">
        <v>35.799999999999898</v>
      </c>
      <c r="B728" s="8">
        <f t="shared" si="57"/>
        <v>3.5779478934066518</v>
      </c>
      <c r="C728" s="8">
        <f t="shared" si="55"/>
        <v>3.7210017330947762E-38</v>
      </c>
      <c r="D728" s="9" t="str">
        <f t="shared" si="56"/>
        <v/>
      </c>
      <c r="E728" s="9" t="str">
        <f t="shared" si="58"/>
        <v/>
      </c>
      <c r="F728" s="9">
        <f t="shared" si="59"/>
        <v>0</v>
      </c>
    </row>
    <row r="729" spans="1:6" x14ac:dyDescent="0.25">
      <c r="A729" s="7">
        <v>35.849999999999902</v>
      </c>
      <c r="B729" s="8">
        <f t="shared" si="57"/>
        <v>3.5793435670456266</v>
      </c>
      <c r="C729" s="8">
        <f t="shared" si="55"/>
        <v>3.3199678525887056E-38</v>
      </c>
      <c r="D729" s="9" t="str">
        <f t="shared" si="56"/>
        <v/>
      </c>
      <c r="E729" s="9" t="str">
        <f t="shared" si="58"/>
        <v/>
      </c>
      <c r="F729" s="9">
        <f t="shared" si="59"/>
        <v>0</v>
      </c>
    </row>
    <row r="730" spans="1:6" x14ac:dyDescent="0.25">
      <c r="A730" s="7">
        <v>35.899999999999899</v>
      </c>
      <c r="B730" s="8">
        <f t="shared" si="57"/>
        <v>3.5807372954942305</v>
      </c>
      <c r="C730" s="8">
        <f t="shared" si="55"/>
        <v>2.9624059634139564E-38</v>
      </c>
      <c r="D730" s="9" t="str">
        <f t="shared" si="56"/>
        <v/>
      </c>
      <c r="E730" s="9" t="str">
        <f t="shared" si="58"/>
        <v/>
      </c>
      <c r="F730" s="9">
        <f t="shared" si="59"/>
        <v>0</v>
      </c>
    </row>
    <row r="731" spans="1:6" x14ac:dyDescent="0.25">
      <c r="A731" s="7">
        <v>35.949999999999903</v>
      </c>
      <c r="B731" s="8">
        <f t="shared" si="57"/>
        <v>3.582129084167053</v>
      </c>
      <c r="C731" s="8">
        <f t="shared" si="55"/>
        <v>2.6435766044729149E-38</v>
      </c>
      <c r="D731" s="9" t="str">
        <f t="shared" si="56"/>
        <v/>
      </c>
      <c r="E731" s="9" t="str">
        <f t="shared" si="58"/>
        <v/>
      </c>
      <c r="F731" s="9">
        <f t="shared" si="59"/>
        <v>0</v>
      </c>
    </row>
    <row r="732" spans="1:6" x14ac:dyDescent="0.25">
      <c r="A732" s="7">
        <v>35.999999999999901</v>
      </c>
      <c r="B732" s="8">
        <f t="shared" si="57"/>
        <v>3.5835189384561073</v>
      </c>
      <c r="C732" s="8">
        <f t="shared" si="55"/>
        <v>2.359259979238837E-38</v>
      </c>
      <c r="D732" s="9" t="str">
        <f t="shared" si="56"/>
        <v/>
      </c>
      <c r="E732" s="9" t="str">
        <f t="shared" si="58"/>
        <v/>
      </c>
      <c r="F732" s="9">
        <f t="shared" si="59"/>
        <v>0</v>
      </c>
    </row>
    <row r="733" spans="1:6" x14ac:dyDescent="0.25">
      <c r="A733" s="7">
        <v>36.049999999999898</v>
      </c>
      <c r="B733" s="8">
        <f t="shared" si="57"/>
        <v>3.5849068637309554</v>
      </c>
      <c r="C733" s="8">
        <f t="shared" si="55"/>
        <v>2.1056986529602007E-38</v>
      </c>
      <c r="D733" s="9" t="str">
        <f t="shared" si="56"/>
        <v/>
      </c>
      <c r="E733" s="9" t="str">
        <f t="shared" si="58"/>
        <v/>
      </c>
      <c r="F733" s="9">
        <f t="shared" si="59"/>
        <v>0</v>
      </c>
    </row>
    <row r="734" spans="1:6" x14ac:dyDescent="0.25">
      <c r="A734" s="7">
        <v>36.099999999999902</v>
      </c>
      <c r="B734" s="8">
        <f t="shared" si="57"/>
        <v>3.5862928653388324</v>
      </c>
      <c r="C734" s="8">
        <f t="shared" si="55"/>
        <v>1.8795466042133938E-38</v>
      </c>
      <c r="D734" s="9" t="str">
        <f t="shared" si="56"/>
        <v/>
      </c>
      <c r="E734" s="9" t="str">
        <f t="shared" si="58"/>
        <v/>
      </c>
      <c r="F734" s="9">
        <f t="shared" si="59"/>
        <v>0</v>
      </c>
    </row>
    <row r="735" spans="1:6" x14ac:dyDescent="0.25">
      <c r="A735" s="7">
        <v>36.149999999999899</v>
      </c>
      <c r="B735" s="8">
        <f t="shared" si="57"/>
        <v>3.5876769486047708</v>
      </c>
      <c r="C735" s="8">
        <f t="shared" si="55"/>
        <v>1.6778239222162744E-38</v>
      </c>
      <c r="D735" s="9" t="str">
        <f t="shared" si="56"/>
        <v/>
      </c>
      <c r="E735" s="9" t="str">
        <f t="shared" si="58"/>
        <v/>
      </c>
      <c r="F735" s="9">
        <f t="shared" si="59"/>
        <v>0</v>
      </c>
    </row>
    <row r="736" spans="1:6" x14ac:dyDescent="0.25">
      <c r="A736" s="7">
        <v>36.199999999999903</v>
      </c>
      <c r="B736" s="8">
        <f t="shared" si="57"/>
        <v>3.5890591188317229</v>
      </c>
      <c r="C736" s="8">
        <f t="shared" si="55"/>
        <v>1.4978765207737232E-38</v>
      </c>
      <c r="D736" s="9" t="str">
        <f t="shared" si="56"/>
        <v/>
      </c>
      <c r="E736" s="9" t="str">
        <f t="shared" si="58"/>
        <v/>
      </c>
      <c r="F736" s="9">
        <f t="shared" si="59"/>
        <v>0</v>
      </c>
    </row>
    <row r="737" spans="1:6" x14ac:dyDescent="0.25">
      <c r="A737" s="7">
        <v>36.249999999999901</v>
      </c>
      <c r="B737" s="8">
        <f t="shared" si="57"/>
        <v>3.5904393813006812</v>
      </c>
      <c r="C737" s="8">
        <f t="shared" si="55"/>
        <v>1.3373403102204129E-38</v>
      </c>
      <c r="D737" s="9" t="str">
        <f t="shared" si="56"/>
        <v/>
      </c>
      <c r="E737" s="9" t="str">
        <f t="shared" si="58"/>
        <v/>
      </c>
      <c r="F737" s="9">
        <f t="shared" si="59"/>
        <v>0</v>
      </c>
    </row>
    <row r="738" spans="1:6" x14ac:dyDescent="0.25">
      <c r="A738" s="7">
        <v>36.299999999999898</v>
      </c>
      <c r="B738" s="8">
        <f t="shared" si="57"/>
        <v>3.5918177412708023</v>
      </c>
      <c r="C738" s="8">
        <f t="shared" si="55"/>
        <v>1.1941093312807595E-38</v>
      </c>
      <c r="D738" s="9" t="str">
        <f t="shared" si="56"/>
        <v/>
      </c>
      <c r="E738" s="9" t="str">
        <f t="shared" si="58"/>
        <v/>
      </c>
      <c r="F738" s="9">
        <f t="shared" si="59"/>
        <v>0</v>
      </c>
    </row>
    <row r="739" spans="1:6" x14ac:dyDescent="0.25">
      <c r="A739" s="7">
        <v>36.349999999999902</v>
      </c>
      <c r="B739" s="8">
        <f t="shared" si="57"/>
        <v>3.5931942039795257</v>
      </c>
      <c r="C739" s="8">
        <f t="shared" si="55"/>
        <v>1.0663074102781726E-38</v>
      </c>
      <c r="D739" s="9" t="str">
        <f t="shared" si="56"/>
        <v/>
      </c>
      <c r="E739" s="9" t="str">
        <f t="shared" si="58"/>
        <v/>
      </c>
      <c r="F739" s="9">
        <f t="shared" si="59"/>
        <v>0</v>
      </c>
    </row>
    <row r="740" spans="1:6" x14ac:dyDescent="0.25">
      <c r="A740" s="7">
        <v>36.399999999999899</v>
      </c>
      <c r="B740" s="8">
        <f t="shared" si="57"/>
        <v>3.5945687746426924</v>
      </c>
      <c r="C740" s="8">
        <f t="shared" si="55"/>
        <v>9.5226294438661174E-39</v>
      </c>
      <c r="D740" s="9" t="str">
        <f t="shared" si="56"/>
        <v/>
      </c>
      <c r="E740" s="9" t="str">
        <f t="shared" si="58"/>
        <v/>
      </c>
      <c r="F740" s="9">
        <f t="shared" si="59"/>
        <v>0</v>
      </c>
    </row>
    <row r="741" spans="1:6" x14ac:dyDescent="0.25">
      <c r="A741" s="7">
        <v>36.449999999999903</v>
      </c>
      <c r="B741" s="8">
        <f t="shared" si="57"/>
        <v>3.5959414584546643</v>
      </c>
      <c r="C741" s="8">
        <f t="shared" si="55"/>
        <v>8.5048646934588093E-39</v>
      </c>
      <c r="D741" s="9" t="str">
        <f t="shared" si="56"/>
        <v/>
      </c>
      <c r="E741" s="9" t="str">
        <f t="shared" si="58"/>
        <v/>
      </c>
      <c r="F741" s="9">
        <f t="shared" si="59"/>
        <v>0</v>
      </c>
    </row>
    <row r="742" spans="1:6" x14ac:dyDescent="0.25">
      <c r="A742" s="7">
        <v>36.499999999999901</v>
      </c>
      <c r="B742" s="8">
        <f t="shared" si="57"/>
        <v>3.5973122605884429</v>
      </c>
      <c r="C742" s="8">
        <f t="shared" si="55"/>
        <v>7.5965070087298089E-39</v>
      </c>
      <c r="D742" s="9" t="str">
        <f t="shared" si="56"/>
        <v/>
      </c>
      <c r="E742" s="9" t="str">
        <f t="shared" si="58"/>
        <v/>
      </c>
      <c r="F742" s="9">
        <f t="shared" si="59"/>
        <v>0</v>
      </c>
    </row>
    <row r="743" spans="1:6" x14ac:dyDescent="0.25">
      <c r="A743" s="7">
        <v>36.549999999999898</v>
      </c>
      <c r="B743" s="8">
        <f t="shared" si="57"/>
        <v>3.5986811861957846</v>
      </c>
      <c r="C743" s="8">
        <f t="shared" si="55"/>
        <v>6.7857277545659989E-39</v>
      </c>
      <c r="D743" s="9" t="str">
        <f t="shared" si="56"/>
        <v/>
      </c>
      <c r="E743" s="9" t="str">
        <f t="shared" si="58"/>
        <v/>
      </c>
      <c r="F743" s="9">
        <f t="shared" si="59"/>
        <v>0</v>
      </c>
    </row>
    <row r="744" spans="1:6" x14ac:dyDescent="0.25">
      <c r="A744" s="7">
        <v>36.599999999999902</v>
      </c>
      <c r="B744" s="8">
        <f t="shared" si="57"/>
        <v>3.6000482404073177</v>
      </c>
      <c r="C744" s="8">
        <f t="shared" si="55"/>
        <v>6.061984468100815E-39</v>
      </c>
      <c r="D744" s="9" t="str">
        <f t="shared" si="56"/>
        <v/>
      </c>
      <c r="E744" s="9" t="str">
        <f t="shared" si="58"/>
        <v/>
      </c>
      <c r="F744" s="9">
        <f t="shared" si="59"/>
        <v>0</v>
      </c>
    </row>
    <row r="745" spans="1:6" x14ac:dyDescent="0.25">
      <c r="A745" s="7">
        <v>36.649999999999899</v>
      </c>
      <c r="B745" s="8">
        <f t="shared" si="57"/>
        <v>3.6014134283326578</v>
      </c>
      <c r="C745" s="8">
        <f t="shared" si="55"/>
        <v>5.4158802141747797E-39</v>
      </c>
      <c r="D745" s="9" t="str">
        <f t="shared" si="56"/>
        <v/>
      </c>
      <c r="E745" s="9" t="str">
        <f t="shared" si="58"/>
        <v/>
      </c>
      <c r="F745" s="9">
        <f t="shared" si="59"/>
        <v>0</v>
      </c>
    </row>
    <row r="746" spans="1:6" x14ac:dyDescent="0.25">
      <c r="A746" s="7">
        <v>36.699999999999903</v>
      </c>
      <c r="B746" s="8">
        <f t="shared" si="57"/>
        <v>3.6027767550605221</v>
      </c>
      <c r="C746" s="8">
        <f t="shared" si="55"/>
        <v>4.8390384072182569E-39</v>
      </c>
      <c r="D746" s="9" t="str">
        <f t="shared" si="56"/>
        <v/>
      </c>
      <c r="E746" s="9" t="str">
        <f t="shared" si="58"/>
        <v/>
      </c>
      <c r="F746" s="9">
        <f t="shared" si="59"/>
        <v>0</v>
      </c>
    </row>
    <row r="747" spans="1:6" x14ac:dyDescent="0.25">
      <c r="A747" s="7">
        <v>36.749999999999901</v>
      </c>
      <c r="B747" s="8">
        <f t="shared" si="57"/>
        <v>3.604138225658843</v>
      </c>
      <c r="C747" s="8">
        <f t="shared" si="55"/>
        <v>4.3239913892153442E-39</v>
      </c>
      <c r="D747" s="9" t="str">
        <f t="shared" si="56"/>
        <v/>
      </c>
      <c r="E747" s="9" t="str">
        <f t="shared" si="58"/>
        <v/>
      </c>
      <c r="F747" s="9">
        <f t="shared" si="59"/>
        <v>0</v>
      </c>
    </row>
    <row r="748" spans="1:6" x14ac:dyDescent="0.25">
      <c r="A748" s="7">
        <v>36.799999999999898</v>
      </c>
      <c r="B748" s="8">
        <f t="shared" si="57"/>
        <v>3.6054978451748823</v>
      </c>
      <c r="C748" s="8">
        <f t="shared" si="55"/>
        <v>3.8640812435842078E-39</v>
      </c>
      <c r="D748" s="9" t="str">
        <f t="shared" si="56"/>
        <v/>
      </c>
      <c r="E748" s="9" t="str">
        <f t="shared" si="58"/>
        <v/>
      </c>
      <c r="F748" s="9">
        <f t="shared" si="59"/>
        <v>0</v>
      </c>
    </row>
    <row r="749" spans="1:6" x14ac:dyDescent="0.25">
      <c r="A749" s="7">
        <v>36.849999999999902</v>
      </c>
      <c r="B749" s="8">
        <f t="shared" si="57"/>
        <v>3.6068556186353429</v>
      </c>
      <c r="C749" s="8">
        <f t="shared" si="55"/>
        <v>3.4533714937512654E-39</v>
      </c>
      <c r="D749" s="9" t="str">
        <f t="shared" si="56"/>
        <v/>
      </c>
      <c r="E749" s="9" t="str">
        <f t="shared" si="58"/>
        <v/>
      </c>
      <c r="F749" s="9">
        <f t="shared" si="59"/>
        <v>0</v>
      </c>
    </row>
    <row r="750" spans="1:6" x14ac:dyDescent="0.25">
      <c r="A750" s="7">
        <v>36.899999999999899</v>
      </c>
      <c r="B750" s="8">
        <f t="shared" si="57"/>
        <v>3.6082115510464789</v>
      </c>
      <c r="C750" s="8">
        <f t="shared" si="55"/>
        <v>3.0865684852294962E-39</v>
      </c>
      <c r="D750" s="9" t="str">
        <f t="shared" si="56"/>
        <v/>
      </c>
      <c r="E750" s="9" t="str">
        <f t="shared" si="58"/>
        <v/>
      </c>
      <c r="F750" s="9">
        <f t="shared" si="59"/>
        <v>0</v>
      </c>
    </row>
    <row r="751" spans="1:6" x14ac:dyDescent="0.25">
      <c r="A751" s="7">
        <v>36.949999999999903</v>
      </c>
      <c r="B751" s="8">
        <f t="shared" si="57"/>
        <v>3.6095656473942084</v>
      </c>
      <c r="C751" s="8">
        <f t="shared" si="55"/>
        <v>2.7589513833157079E-39</v>
      </c>
      <c r="D751" s="9" t="str">
        <f t="shared" si="56"/>
        <v/>
      </c>
      <c r="E751" s="9" t="str">
        <f t="shared" si="58"/>
        <v/>
      </c>
      <c r="F751" s="9">
        <f t="shared" si="59"/>
        <v>0</v>
      </c>
    </row>
    <row r="752" spans="1:6" x14ac:dyDescent="0.25">
      <c r="A752" s="7">
        <v>36.999999999999901</v>
      </c>
      <c r="B752" s="8">
        <f t="shared" si="57"/>
        <v>3.6109179126442217</v>
      </c>
      <c r="C752" s="8">
        <f t="shared" si="55"/>
        <v>2.466309836943773E-39</v>
      </c>
      <c r="D752" s="9" t="str">
        <f t="shared" si="56"/>
        <v/>
      </c>
      <c r="E752" s="9" t="str">
        <f t="shared" si="58"/>
        <v/>
      </c>
      <c r="F752" s="9">
        <f t="shared" si="59"/>
        <v>0</v>
      </c>
    </row>
    <row r="753" spans="1:6" x14ac:dyDescent="0.25">
      <c r="A753" s="7">
        <v>37.049999999999898</v>
      </c>
      <c r="B753" s="8">
        <f t="shared" si="57"/>
        <v>3.612268351742093</v>
      </c>
      <c r="C753" s="8">
        <f t="shared" si="55"/>
        <v>2.2048884644397341E-39</v>
      </c>
      <c r="D753" s="9" t="str">
        <f t="shared" si="56"/>
        <v/>
      </c>
      <c r="E753" s="9" t="str">
        <f t="shared" si="58"/>
        <v/>
      </c>
      <c r="F753" s="9">
        <f t="shared" si="59"/>
        <v>0</v>
      </c>
    </row>
    <row r="754" spans="1:6" x14ac:dyDescent="0.25">
      <c r="A754" s="7">
        <v>37.099999999999902</v>
      </c>
      <c r="B754" s="8">
        <f t="shared" si="57"/>
        <v>3.6136169696133869</v>
      </c>
      <c r="C754" s="8">
        <f t="shared" si="55"/>
        <v>1.9713374104274006E-39</v>
      </c>
      <c r="D754" s="9" t="str">
        <f t="shared" si="56"/>
        <v/>
      </c>
      <c r="E754" s="9" t="str">
        <f t="shared" si="58"/>
        <v/>
      </c>
      <c r="F754" s="9">
        <f t="shared" si="59"/>
        <v>0</v>
      </c>
    </row>
    <row r="755" spans="1:6" x14ac:dyDescent="0.25">
      <c r="A755" s="7">
        <v>37.149999999999899</v>
      </c>
      <c r="B755" s="8">
        <f t="shared" si="57"/>
        <v>3.6149637711637657</v>
      </c>
      <c r="C755" s="8">
        <f t="shared" si="55"/>
        <v>1.7626683062046116E-39</v>
      </c>
      <c r="D755" s="9" t="str">
        <f t="shared" si="56"/>
        <v/>
      </c>
      <c r="E755" s="9" t="str">
        <f t="shared" si="58"/>
        <v/>
      </c>
      <c r="F755" s="9">
        <f t="shared" si="59"/>
        <v>0</v>
      </c>
    </row>
    <row r="756" spans="1:6" x14ac:dyDescent="0.25">
      <c r="A756" s="7">
        <v>37.199999999999903</v>
      </c>
      <c r="B756" s="8">
        <f t="shared" si="57"/>
        <v>3.6163087612790981</v>
      </c>
      <c r="C756" s="8">
        <f t="shared" si="55"/>
        <v>1.5762150397540168E-39</v>
      </c>
      <c r="D756" s="9" t="str">
        <f t="shared" si="56"/>
        <v/>
      </c>
      <c r="E756" s="9" t="str">
        <f t="shared" si="58"/>
        <v/>
      </c>
      <c r="F756" s="9">
        <f t="shared" si="59"/>
        <v>0</v>
      </c>
    </row>
    <row r="757" spans="1:6" x14ac:dyDescent="0.25">
      <c r="A757" s="7">
        <v>37.249999999999901</v>
      </c>
      <c r="B757" s="8">
        <f t="shared" si="57"/>
        <v>3.6176519448255657</v>
      </c>
      <c r="C757" s="8">
        <f t="shared" si="55"/>
        <v>1.4095988071753348E-39</v>
      </c>
      <c r="D757" s="9" t="str">
        <f t="shared" si="56"/>
        <v/>
      </c>
      <c r="E757" s="9" t="str">
        <f t="shared" si="58"/>
        <v/>
      </c>
      <c r="F757" s="9">
        <f t="shared" si="59"/>
        <v>0</v>
      </c>
    </row>
    <row r="758" spans="1:6" x14ac:dyDescent="0.25">
      <c r="A758" s="7">
        <v>37.299999999999898</v>
      </c>
      <c r="B758" s="8">
        <f t="shared" si="57"/>
        <v>3.6189933266497669</v>
      </c>
      <c r="C758" s="8">
        <f t="shared" si="55"/>
        <v>1.2606969756608767E-39</v>
      </c>
      <c r="D758" s="9" t="str">
        <f t="shared" si="56"/>
        <v/>
      </c>
      <c r="E758" s="9" t="str">
        <f t="shared" si="58"/>
        <v/>
      </c>
      <c r="F758" s="9">
        <f t="shared" si="59"/>
        <v>0</v>
      </c>
    </row>
    <row r="759" spans="1:6" x14ac:dyDescent="0.25">
      <c r="A759" s="7">
        <v>37.349999999999902</v>
      </c>
      <c r="B759" s="8">
        <f t="shared" si="57"/>
        <v>3.6203329115788239</v>
      </c>
      <c r="C759" s="8">
        <f t="shared" si="55"/>
        <v>1.1276153399890348E-39</v>
      </c>
      <c r="D759" s="9" t="str">
        <f t="shared" si="56"/>
        <v/>
      </c>
      <c r="E759" s="9" t="str">
        <f t="shared" si="58"/>
        <v/>
      </c>
      <c r="F759" s="9">
        <f t="shared" si="59"/>
        <v>0</v>
      </c>
    </row>
    <row r="760" spans="1:6" x14ac:dyDescent="0.25">
      <c r="A760" s="7">
        <v>37.399999999999899</v>
      </c>
      <c r="B760" s="8">
        <f t="shared" si="57"/>
        <v>3.6216707044204837</v>
      </c>
      <c r="C760" s="8">
        <f t="shared" si="55"/>
        <v>1.0086634006165699E-39</v>
      </c>
      <c r="D760" s="9" t="str">
        <f t="shared" si="56"/>
        <v/>
      </c>
      <c r="E760" s="9" t="str">
        <f t="shared" si="58"/>
        <v/>
      </c>
      <c r="F760" s="9">
        <f t="shared" si="59"/>
        <v>0</v>
      </c>
    </row>
    <row r="761" spans="1:6" x14ac:dyDescent="0.25">
      <c r="A761" s="7">
        <v>37.449999999999903</v>
      </c>
      <c r="B761" s="8">
        <f t="shared" si="57"/>
        <v>3.6230067099632257</v>
      </c>
      <c r="C761" s="8">
        <f t="shared" si="55"/>
        <v>9.0233233243411265E-40</v>
      </c>
      <c r="D761" s="9" t="str">
        <f t="shared" si="56"/>
        <v/>
      </c>
      <c r="E761" s="9" t="str">
        <f t="shared" si="58"/>
        <v/>
      </c>
      <c r="F761" s="9">
        <f t="shared" si="59"/>
        <v>0</v>
      </c>
    </row>
    <row r="762" spans="1:6" x14ac:dyDescent="0.25">
      <c r="A762" s="7">
        <v>37.499999999999901</v>
      </c>
      <c r="B762" s="8">
        <f t="shared" si="57"/>
        <v>3.6243409329763625</v>
      </c>
      <c r="C762" s="8">
        <f t="shared" si="55"/>
        <v>8.0727534969935346E-40</v>
      </c>
      <c r="D762" s="9" t="str">
        <f t="shared" si="56"/>
        <v/>
      </c>
      <c r="E762" s="9" t="str">
        <f t="shared" si="58"/>
        <v/>
      </c>
      <c r="F762" s="9">
        <f t="shared" si="59"/>
        <v>0</v>
      </c>
    </row>
    <row r="763" spans="1:6" x14ac:dyDescent="0.25">
      <c r="A763" s="7">
        <v>37.549999999999898</v>
      </c>
      <c r="B763" s="8">
        <f t="shared" si="57"/>
        <v>3.6256733782101409</v>
      </c>
      <c r="C763" s="8">
        <f t="shared" si="55"/>
        <v>7.2229020507250283E-40</v>
      </c>
      <c r="D763" s="9" t="str">
        <f t="shared" si="56"/>
        <v/>
      </c>
      <c r="E763" s="9" t="str">
        <f t="shared" si="58"/>
        <v/>
      </c>
      <c r="F763" s="9">
        <f t="shared" si="59"/>
        <v>0</v>
      </c>
    </row>
    <row r="764" spans="1:6" x14ac:dyDescent="0.25">
      <c r="A764" s="7">
        <v>37.599999999999902</v>
      </c>
      <c r="B764" s="8">
        <f t="shared" si="57"/>
        <v>3.6270040503958461</v>
      </c>
      <c r="C764" s="8">
        <f t="shared" si="55"/>
        <v>6.463035894997676E-40</v>
      </c>
      <c r="D764" s="9" t="str">
        <f t="shared" si="56"/>
        <v/>
      </c>
      <c r="E764" s="9" t="str">
        <f t="shared" si="58"/>
        <v/>
      </c>
      <c r="F764" s="9">
        <f t="shared" si="59"/>
        <v>0</v>
      </c>
    </row>
    <row r="765" spans="1:6" x14ac:dyDescent="0.25">
      <c r="A765" s="7">
        <v>37.649999999999899</v>
      </c>
      <c r="B765" s="8">
        <f t="shared" si="57"/>
        <v>3.6283329542459</v>
      </c>
      <c r="C765" s="8">
        <f t="shared" si="55"/>
        <v>5.7835722533019259E-40</v>
      </c>
      <c r="D765" s="9" t="str">
        <f t="shared" si="56"/>
        <v/>
      </c>
      <c r="E765" s="9" t="str">
        <f t="shared" si="58"/>
        <v/>
      </c>
      <c r="F765" s="9">
        <f t="shared" si="59"/>
        <v>0</v>
      </c>
    </row>
    <row r="766" spans="1:6" x14ac:dyDescent="0.25">
      <c r="A766" s="7">
        <v>37.699999999999903</v>
      </c>
      <c r="B766" s="8">
        <f t="shared" si="57"/>
        <v>3.6296600944539623</v>
      </c>
      <c r="C766" s="8">
        <f t="shared" si="55"/>
        <v>5.1759546785076352E-40</v>
      </c>
      <c r="D766" s="9" t="str">
        <f t="shared" si="56"/>
        <v/>
      </c>
      <c r="E766" s="9" t="str">
        <f t="shared" si="58"/>
        <v/>
      </c>
      <c r="F766" s="9">
        <f t="shared" si="59"/>
        <v>0</v>
      </c>
    </row>
    <row r="767" spans="1:6" x14ac:dyDescent="0.25">
      <c r="A767" s="7">
        <v>37.749999999999901</v>
      </c>
      <c r="B767" s="8">
        <f t="shared" si="57"/>
        <v>3.6309854756950313</v>
      </c>
      <c r="C767" s="8">
        <f t="shared" si="55"/>
        <v>4.6325425071177478E-40</v>
      </c>
      <c r="D767" s="9" t="str">
        <f t="shared" si="56"/>
        <v/>
      </c>
      <c r="E767" s="9" t="str">
        <f t="shared" si="58"/>
        <v/>
      </c>
      <c r="F767" s="9">
        <f t="shared" si="59"/>
        <v>0</v>
      </c>
    </row>
    <row r="768" spans="1:6" x14ac:dyDescent="0.25">
      <c r="A768" s="7">
        <v>37.799999999999898</v>
      </c>
      <c r="B768" s="8">
        <f t="shared" si="57"/>
        <v>3.6323091026255394</v>
      </c>
      <c r="C768" s="8">
        <f t="shared" si="55"/>
        <v>4.1465122875826607E-40</v>
      </c>
      <c r="D768" s="9" t="str">
        <f t="shared" si="56"/>
        <v/>
      </c>
      <c r="E768" s="9" t="str">
        <f t="shared" si="58"/>
        <v/>
      </c>
      <c r="F768" s="9">
        <f t="shared" si="59"/>
        <v>0</v>
      </c>
    </row>
    <row r="769" spans="1:6" x14ac:dyDescent="0.25">
      <c r="A769" s="7">
        <v>37.849999999999902</v>
      </c>
      <c r="B769" s="8">
        <f t="shared" si="57"/>
        <v>3.6336309798834554</v>
      </c>
      <c r="C769" s="8">
        <f t="shared" si="55"/>
        <v>3.7117698784060636E-40</v>
      </c>
      <c r="D769" s="9" t="str">
        <f t="shared" si="56"/>
        <v/>
      </c>
      <c r="E769" s="9" t="str">
        <f t="shared" si="58"/>
        <v/>
      </c>
      <c r="F769" s="9">
        <f t="shared" si="59"/>
        <v>0</v>
      </c>
    </row>
    <row r="770" spans="1:6" x14ac:dyDescent="0.25">
      <c r="A770" s="7">
        <v>37.899999999999899</v>
      </c>
      <c r="B770" s="8">
        <f t="shared" si="57"/>
        <v>3.6349511120883782</v>
      </c>
      <c r="C770" s="8">
        <f t="shared" si="55"/>
        <v>3.3228720546178084E-40</v>
      </c>
      <c r="D770" s="9" t="str">
        <f t="shared" si="56"/>
        <v/>
      </c>
      <c r="E770" s="9" t="str">
        <f t="shared" si="58"/>
        <v/>
      </c>
      <c r="F770" s="9">
        <f t="shared" si="59"/>
        <v>0</v>
      </c>
    </row>
    <row r="771" spans="1:6" x14ac:dyDescent="0.25">
      <c r="A771" s="7">
        <v>37.949999999999903</v>
      </c>
      <c r="B771" s="8">
        <f t="shared" si="57"/>
        <v>3.6362695038416364</v>
      </c>
      <c r="C771" s="8">
        <f t="shared" si="55"/>
        <v>2.9749565883284031E-40</v>
      </c>
      <c r="D771" s="9" t="str">
        <f t="shared" si="56"/>
        <v/>
      </c>
      <c r="E771" s="9" t="str">
        <f t="shared" si="58"/>
        <v/>
      </c>
      <c r="F771" s="9">
        <f t="shared" si="59"/>
        <v>0</v>
      </c>
    </row>
    <row r="772" spans="1:6" x14ac:dyDescent="0.25">
      <c r="A772" s="7">
        <v>37.999999999999901</v>
      </c>
      <c r="B772" s="8">
        <f t="shared" si="57"/>
        <v>3.637586159726383</v>
      </c>
      <c r="C772" s="8">
        <f t="shared" si="55"/>
        <v>2.6636798822060074E-40</v>
      </c>
      <c r="D772" s="9" t="str">
        <f t="shared" si="56"/>
        <v/>
      </c>
      <c r="E772" s="9" t="str">
        <f t="shared" si="58"/>
        <v/>
      </c>
      <c r="F772" s="9">
        <f t="shared" si="59"/>
        <v>0</v>
      </c>
    </row>
    <row r="773" spans="1:6" x14ac:dyDescent="0.25">
      <c r="A773" s="7">
        <v>38.049999999999898</v>
      </c>
      <c r="B773" s="8">
        <f t="shared" si="57"/>
        <v>3.6389010843076921</v>
      </c>
      <c r="C773" s="8">
        <f t="shared" si="55"/>
        <v>2.3851613354076081E-40</v>
      </c>
      <c r="D773" s="9" t="str">
        <f t="shared" si="56"/>
        <v/>
      </c>
      <c r="E773" s="9" t="str">
        <f t="shared" si="58"/>
        <v/>
      </c>
      <c r="F773" s="9">
        <f t="shared" si="59"/>
        <v>0</v>
      </c>
    </row>
    <row r="774" spans="1:6" x14ac:dyDescent="0.25">
      <c r="A774" s="7">
        <v>38.099999999999902</v>
      </c>
      <c r="B774" s="8">
        <f t="shared" si="57"/>
        <v>3.6402142821326526</v>
      </c>
      <c r="C774" s="8">
        <f t="shared" si="55"/>
        <v>2.1359337111238449E-40</v>
      </c>
      <c r="D774" s="9" t="str">
        <f t="shared" si="56"/>
        <v/>
      </c>
      <c r="E774" s="9" t="str">
        <f t="shared" si="58"/>
        <v/>
      </c>
      <c r="F774" s="9">
        <f t="shared" si="59"/>
        <v>0</v>
      </c>
    </row>
    <row r="775" spans="1:6" x14ac:dyDescent="0.25">
      <c r="A775" s="7">
        <v>38.149999999999899</v>
      </c>
      <c r="B775" s="8">
        <f t="shared" si="57"/>
        <v>3.6415257577304634</v>
      </c>
      <c r="C775" s="8">
        <f t="shared" si="55"/>
        <v>1.9128988546708566E-40</v>
      </c>
      <c r="D775" s="9" t="str">
        <f t="shared" si="56"/>
        <v/>
      </c>
      <c r="E775" s="9" t="str">
        <f t="shared" si="58"/>
        <v/>
      </c>
      <c r="F775" s="9">
        <f t="shared" si="59"/>
        <v>0</v>
      </c>
    </row>
    <row r="776" spans="1:6" x14ac:dyDescent="0.25">
      <c r="A776" s="7">
        <v>38.199999999999903</v>
      </c>
      <c r="B776" s="8">
        <f t="shared" si="57"/>
        <v>3.6428355156125272</v>
      </c>
      <c r="C776" s="8">
        <f t="shared" si="55"/>
        <v>1.7132881820874074E-40</v>
      </c>
      <c r="D776" s="9" t="str">
        <f t="shared" si="56"/>
        <v/>
      </c>
      <c r="E776" s="9" t="str">
        <f t="shared" si="58"/>
        <v/>
      </c>
      <c r="F776" s="9">
        <f t="shared" si="59"/>
        <v>0</v>
      </c>
    </row>
    <row r="777" spans="1:6" x14ac:dyDescent="0.25">
      <c r="A777" s="7">
        <v>38.249999999999901</v>
      </c>
      <c r="B777" s="8">
        <f t="shared" si="57"/>
        <v>3.6441435602725423</v>
      </c>
      <c r="C777" s="8">
        <f t="shared" si="55"/>
        <v>1.5346274224275008E-40</v>
      </c>
      <c r="D777" s="9" t="str">
        <f t="shared" si="56"/>
        <v/>
      </c>
      <c r="E777" s="9" t="str">
        <f t="shared" si="58"/>
        <v/>
      </c>
      <c r="F777" s="9">
        <f t="shared" si="59"/>
        <v>0</v>
      </c>
    </row>
    <row r="778" spans="1:6" x14ac:dyDescent="0.25">
      <c r="A778" s="7">
        <v>38.299999999999898</v>
      </c>
      <c r="B778" s="8">
        <f t="shared" si="57"/>
        <v>3.6454498961865975</v>
      </c>
      <c r="C778" s="8">
        <f t="shared" si="55"/>
        <v>1.3747051532364266E-40</v>
      </c>
      <c r="D778" s="9" t="str">
        <f t="shared" si="56"/>
        <v/>
      </c>
      <c r="E778" s="9" t="str">
        <f t="shared" si="58"/>
        <v/>
      </c>
      <c r="F778" s="9">
        <f t="shared" si="59"/>
        <v>0</v>
      </c>
    </row>
    <row r="779" spans="1:6" x14ac:dyDescent="0.25">
      <c r="A779" s="7">
        <v>38.349999999999902</v>
      </c>
      <c r="B779" s="8">
        <f t="shared" si="57"/>
        <v>3.6467545278132625</v>
      </c>
      <c r="C779" s="8">
        <f t="shared" si="55"/>
        <v>1.2315447188355303E-40</v>
      </c>
      <c r="D779" s="9" t="str">
        <f t="shared" si="56"/>
        <v/>
      </c>
      <c r="E779" s="9" t="str">
        <f t="shared" si="58"/>
        <v/>
      </c>
      <c r="F779" s="9">
        <f t="shared" si="59"/>
        <v>0</v>
      </c>
    </row>
    <row r="780" spans="1:6" x14ac:dyDescent="0.25">
      <c r="A780" s="7">
        <v>38.399999999999899</v>
      </c>
      <c r="B780" s="8">
        <f t="shared" si="57"/>
        <v>3.6480574595936783</v>
      </c>
      <c r="C780" s="8">
        <f t="shared" ref="C780:C843" si="60">1/(I$3*SQRT(2*PI()))*EXP(-(($B780-I$4)^2)/(2*I$3^2))</f>
        <v>1.1033791656823342E-40</v>
      </c>
      <c r="D780" s="9" t="str">
        <f t="shared" ref="D780:D843" si="61">IF(AND($A780&gt;$D$6,$A780&lt;$D$7),NORMDIST($A780,$G$4,$G$3,0),"")</f>
        <v/>
      </c>
      <c r="E780" s="9" t="str">
        <f t="shared" si="58"/>
        <v/>
      </c>
      <c r="F780" s="9">
        <f t="shared" si="59"/>
        <v>0</v>
      </c>
    </row>
    <row r="781" spans="1:6" x14ac:dyDescent="0.25">
      <c r="A781" s="7">
        <v>38.449999999999903</v>
      </c>
      <c r="B781" s="8">
        <f t="shared" ref="B781:B844" si="62">LN(A781)</f>
        <v>3.6493586959516504</v>
      </c>
      <c r="C781" s="8">
        <f t="shared" si="60"/>
        <v>9.8862886883672662E-41</v>
      </c>
      <c r="D781" s="9" t="str">
        <f t="shared" si="61"/>
        <v/>
      </c>
      <c r="E781" s="9" t="str">
        <f t="shared" ref="E781:E844" si="63">IF(OR(AND($A781&lt;$D$6,$A781&gt;$D$8),AND($A781&gt;$D$7,$A781&lt;$D$9)),NORMDIST($A781,$G$4,$G$3,0),"")</f>
        <v/>
      </c>
      <c r="F781" s="9">
        <f t="shared" ref="F781:F844" si="64">IF(OR($A781&lt;$D$8,$A781&gt;$D$9),NORMDIST($A781,$G$4,$G$3,0),"")</f>
        <v>0</v>
      </c>
    </row>
    <row r="782" spans="1:6" x14ac:dyDescent="0.25">
      <c r="A782" s="7">
        <v>38.499999999999901</v>
      </c>
      <c r="B782" s="8">
        <f t="shared" si="62"/>
        <v>3.6506582412937361</v>
      </c>
      <c r="C782" s="8">
        <f t="shared" si="60"/>
        <v>8.8588155897720163E-41</v>
      </c>
      <c r="D782" s="9" t="str">
        <f t="shared" si="61"/>
        <v/>
      </c>
      <c r="E782" s="9" t="str">
        <f t="shared" si="63"/>
        <v/>
      </c>
      <c r="F782" s="9">
        <f t="shared" si="64"/>
        <v>0</v>
      </c>
    </row>
    <row r="783" spans="1:6" x14ac:dyDescent="0.25">
      <c r="A783" s="7">
        <v>38.549999999999898</v>
      </c>
      <c r="B783" s="8">
        <f t="shared" si="62"/>
        <v>3.6519561000093357</v>
      </c>
      <c r="C783" s="8">
        <f t="shared" si="60"/>
        <v>7.93874490957606E-41</v>
      </c>
      <c r="D783" s="9" t="str">
        <f t="shared" si="61"/>
        <v/>
      </c>
      <c r="E783" s="9" t="str">
        <f t="shared" si="63"/>
        <v/>
      </c>
      <c r="F783" s="9">
        <f t="shared" si="64"/>
        <v>0</v>
      </c>
    </row>
    <row r="784" spans="1:6" x14ac:dyDescent="0.25">
      <c r="A784" s="7">
        <v>38.599999999999902</v>
      </c>
      <c r="B784" s="8">
        <f t="shared" si="62"/>
        <v>3.6532522764707824</v>
      </c>
      <c r="C784" s="8">
        <f t="shared" si="60"/>
        <v>7.1147852299633033E-41</v>
      </c>
      <c r="D784" s="9" t="str">
        <f t="shared" si="61"/>
        <v/>
      </c>
      <c r="E784" s="9" t="str">
        <f t="shared" si="63"/>
        <v/>
      </c>
      <c r="F784" s="9">
        <f t="shared" si="64"/>
        <v>0</v>
      </c>
    </row>
    <row r="785" spans="1:6" x14ac:dyDescent="0.25">
      <c r="A785" s="7">
        <v>38.649999999999899</v>
      </c>
      <c r="B785" s="8">
        <f t="shared" si="62"/>
        <v>3.6545467750334284</v>
      </c>
      <c r="C785" s="8">
        <f t="shared" si="60"/>
        <v>6.3768390062676089E-41</v>
      </c>
      <c r="D785" s="9" t="str">
        <f t="shared" si="61"/>
        <v/>
      </c>
      <c r="E785" s="9" t="str">
        <f t="shared" si="63"/>
        <v/>
      </c>
      <c r="F785" s="9">
        <f t="shared" si="64"/>
        <v>0</v>
      </c>
    </row>
    <row r="786" spans="1:6" x14ac:dyDescent="0.25">
      <c r="A786" s="7">
        <v>38.699999999999903</v>
      </c>
      <c r="B786" s="8">
        <f t="shared" si="62"/>
        <v>3.6558396000357338</v>
      </c>
      <c r="C786" s="8">
        <f t="shared" si="60"/>
        <v>5.7158756184214304E-41</v>
      </c>
      <c r="D786" s="9" t="str">
        <f t="shared" si="61"/>
        <v/>
      </c>
      <c r="E786" s="9" t="str">
        <f t="shared" si="63"/>
        <v/>
      </c>
      <c r="F786" s="9">
        <f t="shared" si="64"/>
        <v>0</v>
      </c>
    </row>
    <row r="787" spans="1:6" x14ac:dyDescent="0.25">
      <c r="A787" s="7">
        <v>38.749999999999901</v>
      </c>
      <c r="B787" s="8">
        <f t="shared" si="62"/>
        <v>3.6571307557993533</v>
      </c>
      <c r="C787" s="8">
        <f t="shared" si="60"/>
        <v>5.1238179974708193E-41</v>
      </c>
      <c r="D787" s="9" t="str">
        <f t="shared" si="61"/>
        <v/>
      </c>
      <c r="E787" s="9" t="str">
        <f t="shared" si="63"/>
        <v/>
      </c>
      <c r="F787" s="9">
        <f t="shared" si="64"/>
        <v>0</v>
      </c>
    </row>
    <row r="788" spans="1:6" x14ac:dyDescent="0.25">
      <c r="A788" s="7">
        <v>38.799999999999898</v>
      </c>
      <c r="B788" s="8">
        <f t="shared" si="62"/>
        <v>3.658420246629225</v>
      </c>
      <c r="C788" s="8">
        <f t="shared" si="60"/>
        <v>4.5934413673768055E-41</v>
      </c>
      <c r="D788" s="9" t="str">
        <f t="shared" si="61"/>
        <v/>
      </c>
      <c r="E788" s="9" t="str">
        <f t="shared" si="63"/>
        <v/>
      </c>
      <c r="F788" s="9">
        <f t="shared" si="64"/>
        <v>0</v>
      </c>
    </row>
    <row r="789" spans="1:6" x14ac:dyDescent="0.25">
      <c r="A789" s="7">
        <v>38.849999999999902</v>
      </c>
      <c r="B789" s="8">
        <f t="shared" si="62"/>
        <v>3.6597080768136538</v>
      </c>
      <c r="C789" s="8">
        <f t="shared" si="60"/>
        <v>4.1182828001831798E-41</v>
      </c>
      <c r="D789" s="9" t="str">
        <f t="shared" si="61"/>
        <v/>
      </c>
      <c r="E789" s="9" t="str">
        <f t="shared" si="63"/>
        <v/>
      </c>
      <c r="F789" s="9">
        <f t="shared" si="64"/>
        <v>0</v>
      </c>
    </row>
    <row r="790" spans="1:6" x14ac:dyDescent="0.25">
      <c r="A790" s="7">
        <v>38.899999999999899</v>
      </c>
      <c r="B790" s="8">
        <f t="shared" si="62"/>
        <v>3.6609942506243982</v>
      </c>
      <c r="C790" s="8">
        <f t="shared" si="60"/>
        <v>3.6925604233110897E-41</v>
      </c>
      <c r="D790" s="9" t="str">
        <f t="shared" si="61"/>
        <v/>
      </c>
      <c r="E790" s="9" t="str">
        <f t="shared" si="63"/>
        <v/>
      </c>
      <c r="F790" s="9">
        <f t="shared" si="64"/>
        <v>0</v>
      </c>
    </row>
    <row r="791" spans="1:6" x14ac:dyDescent="0.25">
      <c r="A791" s="7">
        <v>38.949999999999903</v>
      </c>
      <c r="B791" s="8">
        <f t="shared" si="62"/>
        <v>3.6622787723167547</v>
      </c>
      <c r="C791" s="8">
        <f t="shared" si="60"/>
        <v>3.3111012431488501E-41</v>
      </c>
      <c r="D791" s="9" t="str">
        <f t="shared" si="61"/>
        <v/>
      </c>
      <c r="E791" s="9" t="str">
        <f t="shared" si="63"/>
        <v/>
      </c>
      <c r="F791" s="9">
        <f t="shared" si="64"/>
        <v>0</v>
      </c>
    </row>
    <row r="792" spans="1:6" x14ac:dyDescent="0.25">
      <c r="A792" s="7">
        <v>38.999999999999901</v>
      </c>
      <c r="B792" s="8">
        <f t="shared" si="62"/>
        <v>3.6635616461296441</v>
      </c>
      <c r="C792" s="8">
        <f t="shared" si="60"/>
        <v>2.9692766608719195E-41</v>
      </c>
      <c r="D792" s="9" t="str">
        <f t="shared" si="61"/>
        <v/>
      </c>
      <c r="E792" s="9" t="str">
        <f t="shared" si="63"/>
        <v/>
      </c>
      <c r="F792" s="9">
        <f t="shared" si="64"/>
        <v>0</v>
      </c>
    </row>
    <row r="793" spans="1:6" x14ac:dyDescent="0.25">
      <c r="A793" s="7">
        <v>39.049999999999898</v>
      </c>
      <c r="B793" s="8">
        <f t="shared" si="62"/>
        <v>3.6648428762856922</v>
      </c>
      <c r="C793" s="8">
        <f t="shared" si="60"/>
        <v>2.6629448561035187E-41</v>
      </c>
      <c r="D793" s="9" t="str">
        <f t="shared" si="61"/>
        <v/>
      </c>
      <c r="E793" s="9" t="str">
        <f t="shared" si="63"/>
        <v/>
      </c>
      <c r="F793" s="9">
        <f t="shared" si="64"/>
        <v>0</v>
      </c>
    </row>
    <row r="794" spans="1:6" x14ac:dyDescent="0.25">
      <c r="A794" s="7">
        <v>39.099999999999902</v>
      </c>
      <c r="B794" s="8">
        <f t="shared" si="62"/>
        <v>3.6661224669913177</v>
      </c>
      <c r="C794" s="8">
        <f t="shared" si="60"/>
        <v>2.3883993028483121E-41</v>
      </c>
      <c r="D794" s="9" t="str">
        <f t="shared" si="61"/>
        <v/>
      </c>
      <c r="E794" s="9" t="str">
        <f t="shared" si="63"/>
        <v/>
      </c>
      <c r="F794" s="9">
        <f t="shared" si="64"/>
        <v>0</v>
      </c>
    </row>
    <row r="795" spans="1:6" x14ac:dyDescent="0.25">
      <c r="A795" s="7">
        <v>39.149999999999899</v>
      </c>
      <c r="B795" s="8">
        <f t="shared" si="62"/>
        <v>3.6674004224368097</v>
      </c>
      <c r="C795" s="8">
        <f t="shared" si="60"/>
        <v>2.1423227613689592E-41</v>
      </c>
      <c r="D795" s="9" t="str">
        <f t="shared" si="61"/>
        <v/>
      </c>
      <c r="E795" s="9" t="str">
        <f t="shared" si="63"/>
        <v/>
      </c>
      <c r="F795" s="9">
        <f t="shared" si="64"/>
        <v>0</v>
      </c>
    </row>
    <row r="796" spans="1:6" x14ac:dyDescent="0.25">
      <c r="A796" s="7">
        <v>39.199999999999903</v>
      </c>
      <c r="B796" s="8">
        <f t="shared" si="62"/>
        <v>3.6686767467964145</v>
      </c>
      <c r="C796" s="8">
        <f t="shared" si="60"/>
        <v>1.9217461603051732E-41</v>
      </c>
      <c r="D796" s="9" t="str">
        <f t="shared" si="61"/>
        <v/>
      </c>
      <c r="E796" s="9" t="str">
        <f t="shared" si="63"/>
        <v/>
      </c>
      <c r="F796" s="9">
        <f t="shared" si="64"/>
        <v>0</v>
      </c>
    </row>
    <row r="797" spans="1:6" x14ac:dyDescent="0.25">
      <c r="A797" s="7">
        <v>39.249999999999901</v>
      </c>
      <c r="B797" s="8">
        <f t="shared" si="62"/>
        <v>3.6699514442284147</v>
      </c>
      <c r="C797" s="8">
        <f t="shared" si="60"/>
        <v>1.7240118463306148E-41</v>
      </c>
      <c r="D797" s="9" t="str">
        <f t="shared" si="61"/>
        <v/>
      </c>
      <c r="E797" s="9" t="str">
        <f t="shared" si="63"/>
        <v/>
      </c>
      <c r="F797" s="9">
        <f t="shared" si="64"/>
        <v>0</v>
      </c>
    </row>
    <row r="798" spans="1:6" x14ac:dyDescent="0.25">
      <c r="A798" s="7">
        <v>39.299999999999898</v>
      </c>
      <c r="B798" s="8">
        <f t="shared" si="62"/>
        <v>3.6712245188752131</v>
      </c>
      <c r="C798" s="8">
        <f t="shared" si="60"/>
        <v>1.5467407348269891E-41</v>
      </c>
      <c r="D798" s="9" t="str">
        <f t="shared" si="61"/>
        <v/>
      </c>
      <c r="E798" s="9" t="str">
        <f t="shared" si="63"/>
        <v/>
      </c>
      <c r="F798" s="9">
        <f t="shared" si="64"/>
        <v>0</v>
      </c>
    </row>
    <row r="799" spans="1:6" x14ac:dyDescent="0.25">
      <c r="A799" s="7">
        <v>39.349999999999902</v>
      </c>
      <c r="B799" s="8">
        <f t="shared" si="62"/>
        <v>3.6724959748634096</v>
      </c>
      <c r="C799" s="8">
        <f t="shared" si="60"/>
        <v>1.3878029451641619E-41</v>
      </c>
      <c r="D799" s="9" t="str">
        <f t="shared" si="61"/>
        <v/>
      </c>
      <c r="E799" s="9" t="str">
        <f t="shared" si="63"/>
        <v/>
      </c>
      <c r="F799" s="9">
        <f t="shared" si="64"/>
        <v>0</v>
      </c>
    </row>
    <row r="800" spans="1:6" x14ac:dyDescent="0.25">
      <c r="A800" s="7">
        <v>39.399999999999899</v>
      </c>
      <c r="B800" s="8">
        <f t="shared" si="62"/>
        <v>3.6737658163038858</v>
      </c>
      <c r="C800" s="8">
        <f t="shared" si="60"/>
        <v>1.2452915488679904E-41</v>
      </c>
      <c r="D800" s="9" t="str">
        <f t="shared" si="61"/>
        <v/>
      </c>
      <c r="E800" s="9" t="str">
        <f t="shared" si="63"/>
        <v/>
      </c>
      <c r="F800" s="9">
        <f t="shared" si="64"/>
        <v>0</v>
      </c>
    </row>
    <row r="801" spans="1:6" x14ac:dyDescent="0.25">
      <c r="A801" s="7">
        <v>39.449999999999903</v>
      </c>
      <c r="B801" s="8">
        <f t="shared" si="62"/>
        <v>3.6750340472918808</v>
      </c>
      <c r="C801" s="8">
        <f t="shared" si="60"/>
        <v>1.1174990988382321E-41</v>
      </c>
      <c r="D801" s="9" t="str">
        <f t="shared" si="61"/>
        <v/>
      </c>
      <c r="E801" s="9" t="str">
        <f t="shared" si="63"/>
        <v/>
      </c>
      <c r="F801" s="9">
        <f t="shared" si="64"/>
        <v>0</v>
      </c>
    </row>
    <row r="802" spans="1:6" x14ac:dyDescent="0.25">
      <c r="A802" s="7">
        <v>39.499999999999901</v>
      </c>
      <c r="B802" s="8">
        <f t="shared" si="62"/>
        <v>3.6763006719070739</v>
      </c>
      <c r="C802" s="8">
        <f t="shared" si="60"/>
        <v>1.0028966433446728E-41</v>
      </c>
      <c r="D802" s="9" t="str">
        <f t="shared" si="61"/>
        <v/>
      </c>
      <c r="E802" s="9" t="str">
        <f t="shared" si="63"/>
        <v/>
      </c>
      <c r="F802" s="9">
        <f t="shared" si="64"/>
        <v>0</v>
      </c>
    </row>
    <row r="803" spans="1:6" x14ac:dyDescent="0.25">
      <c r="A803" s="7">
        <v>39.549999999999898</v>
      </c>
      <c r="B803" s="8">
        <f t="shared" si="62"/>
        <v>3.6775656942136603</v>
      </c>
      <c r="C803" s="8">
        <f t="shared" si="60"/>
        <v>9.0011496027074445E-42</v>
      </c>
      <c r="D803" s="9" t="str">
        <f t="shared" si="61"/>
        <v/>
      </c>
      <c r="E803" s="9" t="str">
        <f t="shared" si="63"/>
        <v/>
      </c>
      <c r="F803" s="9">
        <f t="shared" si="64"/>
        <v>0</v>
      </c>
    </row>
    <row r="804" spans="1:6" x14ac:dyDescent="0.25">
      <c r="A804" s="7">
        <v>39.599999999999902</v>
      </c>
      <c r="B804" s="8">
        <f t="shared" si="62"/>
        <v>3.6788291182604325</v>
      </c>
      <c r="C804" s="8">
        <f t="shared" si="60"/>
        <v>8.0792777539331264E-42</v>
      </c>
      <c r="D804" s="9" t="str">
        <f t="shared" si="61"/>
        <v/>
      </c>
      <c r="E804" s="9" t="str">
        <f t="shared" si="63"/>
        <v/>
      </c>
      <c r="F804" s="9">
        <f t="shared" si="64"/>
        <v>0</v>
      </c>
    </row>
    <row r="805" spans="1:6" x14ac:dyDescent="0.25">
      <c r="A805" s="7">
        <v>39.649999999999899</v>
      </c>
      <c r="B805" s="8">
        <f t="shared" si="62"/>
        <v>3.6800909480808546</v>
      </c>
      <c r="C805" s="8">
        <f t="shared" si="60"/>
        <v>7.2523675375566939E-42</v>
      </c>
      <c r="D805" s="9" t="str">
        <f t="shared" si="61"/>
        <v/>
      </c>
      <c r="E805" s="9" t="str">
        <f t="shared" si="63"/>
        <v/>
      </c>
      <c r="F805" s="9">
        <f t="shared" si="64"/>
        <v>0</v>
      </c>
    </row>
    <row r="806" spans="1:6" x14ac:dyDescent="0.25">
      <c r="A806" s="7">
        <v>39.699999999999903</v>
      </c>
      <c r="B806" s="8">
        <f t="shared" si="62"/>
        <v>3.6813511876931422</v>
      </c>
      <c r="C806" s="8">
        <f t="shared" si="60"/>
        <v>6.5105807574595092E-42</v>
      </c>
      <c r="D806" s="9" t="str">
        <f t="shared" si="61"/>
        <v/>
      </c>
      <c r="E806" s="9" t="str">
        <f t="shared" si="63"/>
        <v/>
      </c>
      <c r="F806" s="9">
        <f t="shared" si="64"/>
        <v>0</v>
      </c>
    </row>
    <row r="807" spans="1:6" x14ac:dyDescent="0.25">
      <c r="A807" s="7">
        <v>39.749999999999901</v>
      </c>
      <c r="B807" s="8">
        <f t="shared" si="62"/>
        <v>3.6826098411003385</v>
      </c>
      <c r="C807" s="8">
        <f t="shared" si="60"/>
        <v>5.8451042961807333E-42</v>
      </c>
      <c r="D807" s="9" t="str">
        <f t="shared" si="61"/>
        <v/>
      </c>
      <c r="E807" s="9" t="str">
        <f t="shared" si="63"/>
        <v/>
      </c>
      <c r="F807" s="9">
        <f t="shared" si="64"/>
        <v>0</v>
      </c>
    </row>
    <row r="808" spans="1:6" x14ac:dyDescent="0.25">
      <c r="A808" s="7">
        <v>39.799999999999898</v>
      </c>
      <c r="B808" s="8">
        <f t="shared" si="62"/>
        <v>3.6838669122903895</v>
      </c>
      <c r="C808" s="8">
        <f t="shared" si="60"/>
        <v>5.2480427016014312E-42</v>
      </c>
      <c r="D808" s="9" t="str">
        <f t="shared" si="61"/>
        <v/>
      </c>
      <c r="E808" s="9" t="str">
        <f t="shared" si="63"/>
        <v/>
      </c>
      <c r="F808" s="9">
        <f t="shared" si="64"/>
        <v>0</v>
      </c>
    </row>
    <row r="809" spans="1:6" x14ac:dyDescent="0.25">
      <c r="A809" s="7">
        <v>39.849999999999902</v>
      </c>
      <c r="B809" s="8">
        <f t="shared" si="62"/>
        <v>3.6851224052362217</v>
      </c>
      <c r="C809" s="8">
        <f t="shared" si="60"/>
        <v>4.712322092498814E-42</v>
      </c>
      <c r="D809" s="9" t="str">
        <f t="shared" si="61"/>
        <v/>
      </c>
      <c r="E809" s="9" t="str">
        <f t="shared" si="63"/>
        <v/>
      </c>
      <c r="F809" s="9">
        <f t="shared" si="64"/>
        <v>0</v>
      </c>
    </row>
    <row r="810" spans="1:6" x14ac:dyDescent="0.25">
      <c r="A810" s="7">
        <v>39.899999999999899</v>
      </c>
      <c r="B810" s="8">
        <f t="shared" si="62"/>
        <v>3.6863763238958152</v>
      </c>
      <c r="C810" s="8">
        <f t="shared" si="60"/>
        <v>4.2316041835379251E-42</v>
      </c>
      <c r="D810" s="9" t="str">
        <f t="shared" si="61"/>
        <v/>
      </c>
      <c r="E810" s="9" t="str">
        <f t="shared" si="63"/>
        <v/>
      </c>
      <c r="F810" s="9">
        <f t="shared" si="64"/>
        <v>0</v>
      </c>
    </row>
    <row r="811" spans="1:6" x14ac:dyDescent="0.25">
      <c r="A811" s="7">
        <v>39.949999999999903</v>
      </c>
      <c r="B811" s="8">
        <f t="shared" si="62"/>
        <v>3.6876286722122811</v>
      </c>
      <c r="C811" s="8">
        <f t="shared" si="60"/>
        <v>3.8002093580732434E-42</v>
      </c>
      <c r="D811" s="9" t="str">
        <f t="shared" si="61"/>
        <v/>
      </c>
      <c r="E811" s="9" t="str">
        <f t="shared" si="63"/>
        <v/>
      </c>
      <c r="F811" s="9">
        <f t="shared" si="64"/>
        <v>0</v>
      </c>
    </row>
    <row r="812" spans="1:6" x14ac:dyDescent="0.25">
      <c r="A812" s="7">
        <v>39.999999999999901</v>
      </c>
      <c r="B812" s="8">
        <f t="shared" si="62"/>
        <v>3.688879454113934</v>
      </c>
      <c r="C812" s="8">
        <f t="shared" si="60"/>
        <v>3.4130478312477814E-42</v>
      </c>
      <c r="D812" s="9" t="str">
        <f t="shared" si="61"/>
        <v/>
      </c>
      <c r="E812" s="9" t="str">
        <f t="shared" si="63"/>
        <v/>
      </c>
      <c r="F812" s="9">
        <f t="shared" si="64"/>
        <v>0</v>
      </c>
    </row>
    <row r="813" spans="1:6" x14ac:dyDescent="0.25">
      <c r="A813" s="7">
        <v>40.049999999999898</v>
      </c>
      <c r="B813" s="8">
        <f t="shared" si="62"/>
        <v>3.6901286735143657</v>
      </c>
      <c r="C813" s="8">
        <f t="shared" si="60"/>
        <v>3.0655580477794272E-42</v>
      </c>
      <c r="D813" s="9" t="str">
        <f t="shared" si="61"/>
        <v/>
      </c>
      <c r="E813" s="9" t="str">
        <f t="shared" si="63"/>
        <v/>
      </c>
      <c r="F813" s="9">
        <f t="shared" si="64"/>
        <v>0</v>
      </c>
    </row>
    <row r="814" spans="1:6" x14ac:dyDescent="0.25">
      <c r="A814" s="7">
        <v>40.099999999999902</v>
      </c>
      <c r="B814" s="8">
        <f t="shared" si="62"/>
        <v>3.6913763343125212</v>
      </c>
      <c r="C814" s="8">
        <f t="shared" si="60"/>
        <v>2.7536515498051417E-42</v>
      </c>
      <c r="D814" s="9" t="str">
        <f t="shared" si="61"/>
        <v/>
      </c>
      <c r="E814" s="9" t="str">
        <f t="shared" si="63"/>
        <v/>
      </c>
      <c r="F814" s="9">
        <f t="shared" si="64"/>
        <v>0</v>
      </c>
    </row>
    <row r="815" spans="1:6" x14ac:dyDescent="0.25">
      <c r="A815" s="7">
        <v>40.149999999999899</v>
      </c>
      <c r="B815" s="8">
        <f t="shared" si="62"/>
        <v>3.6926224403927681</v>
      </c>
      <c r="C815" s="8">
        <f t="shared" si="60"/>
        <v>2.4736636314308944E-42</v>
      </c>
      <c r="D815" s="9" t="str">
        <f t="shared" si="61"/>
        <v/>
      </c>
      <c r="E815" s="9" t="str">
        <f t="shared" si="63"/>
        <v/>
      </c>
      <c r="F815" s="9">
        <f t="shared" si="64"/>
        <v>0</v>
      </c>
    </row>
    <row r="816" spans="1:6" x14ac:dyDescent="0.25">
      <c r="A816" s="7">
        <v>40.199999999999903</v>
      </c>
      <c r="B816" s="8">
        <f t="shared" si="62"/>
        <v>3.693866995624973</v>
      </c>
      <c r="C816" s="8">
        <f t="shared" si="60"/>
        <v>2.2223091691995742E-42</v>
      </c>
      <c r="D816" s="9" t="str">
        <f t="shared" si="61"/>
        <v/>
      </c>
      <c r="E816" s="9" t="str">
        <f t="shared" si="63"/>
        <v/>
      </c>
      <c r="F816" s="9">
        <f t="shared" si="64"/>
        <v>0</v>
      </c>
    </row>
    <row r="817" spans="1:6" x14ac:dyDescent="0.25">
      <c r="A817" s="7">
        <v>40.249999999999901</v>
      </c>
      <c r="B817" s="8">
        <f t="shared" si="62"/>
        <v>3.6951100038645701</v>
      </c>
      <c r="C817" s="8">
        <f t="shared" si="60"/>
        <v>1.9966430825247532E-42</v>
      </c>
      <c r="D817" s="9" t="str">
        <f t="shared" si="61"/>
        <v/>
      </c>
      <c r="E817" s="9" t="str">
        <f t="shared" si="63"/>
        <v/>
      </c>
      <c r="F817" s="9">
        <f t="shared" si="64"/>
        <v>0</v>
      </c>
    </row>
    <row r="818" spans="1:6" x14ac:dyDescent="0.25">
      <c r="A818" s="7">
        <v>40.299999999999898</v>
      </c>
      <c r="B818" s="8">
        <f t="shared" si="62"/>
        <v>3.6963514689526349</v>
      </c>
      <c r="C818" s="8">
        <f t="shared" si="60"/>
        <v>1.7940249360417972E-42</v>
      </c>
      <c r="D818" s="9" t="str">
        <f t="shared" si="61"/>
        <v/>
      </c>
      <c r="E818" s="9" t="str">
        <f t="shared" si="63"/>
        <v/>
      </c>
      <c r="F818" s="9">
        <f t="shared" si="64"/>
        <v>0</v>
      </c>
    </row>
    <row r="819" spans="1:6" x14ac:dyDescent="0.25">
      <c r="A819" s="7">
        <v>40.349999999999902</v>
      </c>
      <c r="B819" s="8">
        <f t="shared" si="62"/>
        <v>3.6975913947159555</v>
      </c>
      <c r="C819" s="8">
        <f t="shared" si="60"/>
        <v>1.6120872475629651E-42</v>
      </c>
      <c r="D819" s="9" t="str">
        <f t="shared" si="61"/>
        <v/>
      </c>
      <c r="E819" s="9" t="str">
        <f t="shared" si="63"/>
        <v/>
      </c>
      <c r="F819" s="9">
        <f t="shared" si="64"/>
        <v>0</v>
      </c>
    </row>
    <row r="820" spans="1:6" x14ac:dyDescent="0.25">
      <c r="A820" s="7">
        <v>40.399999999999899</v>
      </c>
      <c r="B820" s="8">
        <f t="shared" si="62"/>
        <v>3.6988297849671019</v>
      </c>
      <c r="C820" s="8">
        <f t="shared" si="60"/>
        <v>1.44870711153814E-42</v>
      </c>
      <c r="D820" s="9" t="str">
        <f t="shared" si="61"/>
        <v/>
      </c>
      <c r="E820" s="9" t="str">
        <f t="shared" si="63"/>
        <v/>
      </c>
      <c r="F820" s="9">
        <f t="shared" si="64"/>
        <v>0</v>
      </c>
    </row>
    <row r="821" spans="1:6" x14ac:dyDescent="0.25">
      <c r="A821" s="7">
        <v>40.449999999999903</v>
      </c>
      <c r="B821" s="8">
        <f t="shared" si="62"/>
        <v>3.7000666435044982</v>
      </c>
      <c r="C821" s="8">
        <f t="shared" si="60"/>
        <v>1.3019807892218057E-42</v>
      </c>
      <c r="D821" s="9" t="str">
        <f t="shared" si="61"/>
        <v/>
      </c>
      <c r="E821" s="9" t="str">
        <f t="shared" si="63"/>
        <v/>
      </c>
      <c r="F821" s="9">
        <f t="shared" si="64"/>
        <v>0</v>
      </c>
    </row>
    <row r="822" spans="1:6" x14ac:dyDescent="0.25">
      <c r="A822" s="7">
        <v>40.499999999999901</v>
      </c>
      <c r="B822" s="8">
        <f t="shared" si="62"/>
        <v>3.7013019741124911</v>
      </c>
      <c r="C822" s="8">
        <f t="shared" si="60"/>
        <v>1.170200953641931E-42</v>
      </c>
      <c r="D822" s="9" t="str">
        <f t="shared" si="61"/>
        <v/>
      </c>
      <c r="E822" s="9" t="str">
        <f t="shared" si="63"/>
        <v/>
      </c>
      <c r="F822" s="9">
        <f t="shared" si="64"/>
        <v>0</v>
      </c>
    </row>
    <row r="823" spans="1:6" x14ac:dyDescent="0.25">
      <c r="A823" s="7">
        <v>40.549999999999898</v>
      </c>
      <c r="B823" s="8">
        <f t="shared" si="62"/>
        <v>3.7025357805614192</v>
      </c>
      <c r="C823" s="8">
        <f t="shared" si="60"/>
        <v>1.0518363104450231E-42</v>
      </c>
      <c r="D823" s="9" t="str">
        <f t="shared" si="61"/>
        <v/>
      </c>
      <c r="E823" s="9" t="str">
        <f t="shared" si="63"/>
        <v/>
      </c>
      <c r="F823" s="9">
        <f t="shared" si="64"/>
        <v>0</v>
      </c>
    </row>
    <row r="824" spans="1:6" x14ac:dyDescent="0.25">
      <c r="A824" s="7">
        <v>40.599999999999902</v>
      </c>
      <c r="B824" s="8">
        <f t="shared" si="62"/>
        <v>3.7037680666076844</v>
      </c>
      <c r="C824" s="8">
        <f t="shared" si="60"/>
        <v>9.4551334515752741E-43</v>
      </c>
      <c r="D824" s="9" t="str">
        <f t="shared" si="61"/>
        <v/>
      </c>
      <c r="E824" s="9" t="str">
        <f t="shared" si="63"/>
        <v/>
      </c>
      <c r="F824" s="9">
        <f t="shared" si="64"/>
        <v>0</v>
      </c>
    </row>
    <row r="825" spans="1:6" x14ac:dyDescent="0.25">
      <c r="A825" s="7">
        <v>40.649999999999899</v>
      </c>
      <c r="B825" s="8">
        <f t="shared" si="62"/>
        <v>3.7049988359938171</v>
      </c>
      <c r="C825" s="8">
        <f t="shared" si="60"/>
        <v>8.4999997374386929E-43</v>
      </c>
      <c r="D825" s="9" t="str">
        <f t="shared" si="61"/>
        <v/>
      </c>
      <c r="E825" s="9" t="str">
        <f t="shared" si="63"/>
        <v/>
      </c>
      <c r="F825" s="9">
        <f t="shared" si="64"/>
        <v>0</v>
      </c>
    </row>
    <row r="826" spans="1:6" x14ac:dyDescent="0.25">
      <c r="A826" s="7">
        <v>40.699999999999903</v>
      </c>
      <c r="B826" s="8">
        <f t="shared" si="62"/>
        <v>3.7062280924485469</v>
      </c>
      <c r="C826" s="8">
        <f t="shared" si="60"/>
        <v>7.641908968823941E-43</v>
      </c>
      <c r="D826" s="9" t="str">
        <f t="shared" si="61"/>
        <v/>
      </c>
      <c r="E826" s="9" t="str">
        <f t="shared" si="63"/>
        <v/>
      </c>
      <c r="F826" s="9">
        <f t="shared" si="64"/>
        <v>0</v>
      </c>
    </row>
    <row r="827" spans="1:6" x14ac:dyDescent="0.25">
      <c r="A827" s="7">
        <v>40.749999999999901</v>
      </c>
      <c r="B827" s="8">
        <f t="shared" si="62"/>
        <v>3.7074558396868693</v>
      </c>
      <c r="C827" s="8">
        <f t="shared" si="60"/>
        <v>6.8709447942508905E-43</v>
      </c>
      <c r="D827" s="9" t="str">
        <f t="shared" si="61"/>
        <v/>
      </c>
      <c r="E827" s="9" t="str">
        <f t="shared" si="63"/>
        <v/>
      </c>
      <c r="F827" s="9">
        <f t="shared" si="64"/>
        <v>0</v>
      </c>
    </row>
    <row r="828" spans="1:6" x14ac:dyDescent="0.25">
      <c r="A828" s="7">
        <v>40.799999999999898</v>
      </c>
      <c r="B828" s="8">
        <f t="shared" si="62"/>
        <v>3.7086820814101134</v>
      </c>
      <c r="C828" s="8">
        <f t="shared" si="60"/>
        <v>6.1782099532019844E-43</v>
      </c>
      <c r="D828" s="9" t="str">
        <f t="shared" si="61"/>
        <v/>
      </c>
      <c r="E828" s="9" t="str">
        <f t="shared" si="63"/>
        <v/>
      </c>
      <c r="F828" s="9">
        <f t="shared" si="64"/>
        <v>0</v>
      </c>
    </row>
    <row r="829" spans="1:6" x14ac:dyDescent="0.25">
      <c r="A829" s="7">
        <v>40.849999999999902</v>
      </c>
      <c r="B829" s="8">
        <f t="shared" si="62"/>
        <v>3.7099068213060096</v>
      </c>
      <c r="C829" s="8">
        <f t="shared" si="60"/>
        <v>5.5557209509643641E-43</v>
      </c>
      <c r="D829" s="9" t="str">
        <f t="shared" si="61"/>
        <v/>
      </c>
      <c r="E829" s="9" t="str">
        <f t="shared" si="63"/>
        <v/>
      </c>
      <c r="F829" s="9">
        <f t="shared" si="64"/>
        <v>0</v>
      </c>
    </row>
    <row r="830" spans="1:6" x14ac:dyDescent="0.25">
      <c r="A830" s="7">
        <v>40.899999999999899</v>
      </c>
      <c r="B830" s="8">
        <f t="shared" si="62"/>
        <v>3.7111300630487536</v>
      </c>
      <c r="C830" s="8">
        <f t="shared" si="60"/>
        <v>4.9963136804569628E-43</v>
      </c>
      <c r="D830" s="9" t="str">
        <f t="shared" si="61"/>
        <v/>
      </c>
      <c r="E830" s="9" t="str">
        <f t="shared" si="63"/>
        <v/>
      </c>
      <c r="F830" s="9">
        <f t="shared" si="64"/>
        <v>0</v>
      </c>
    </row>
    <row r="831" spans="1:6" x14ac:dyDescent="0.25">
      <c r="A831" s="7">
        <v>40.949999999999903</v>
      </c>
      <c r="B831" s="8">
        <f t="shared" si="62"/>
        <v>3.7123518102990762</v>
      </c>
      <c r="C831" s="8">
        <f t="shared" si="60"/>
        <v>4.4935588468855822E-43</v>
      </c>
      <c r="D831" s="9" t="str">
        <f t="shared" si="61"/>
        <v/>
      </c>
      <c r="E831" s="9" t="str">
        <f t="shared" si="63"/>
        <v/>
      </c>
      <c r="F831" s="9">
        <f t="shared" si="64"/>
        <v>0</v>
      </c>
    </row>
    <row r="832" spans="1:6" x14ac:dyDescent="0.25">
      <c r="A832" s="7">
        <v>40.999999999999901</v>
      </c>
      <c r="B832" s="8">
        <f t="shared" si="62"/>
        <v>3.7135720667043053</v>
      </c>
      <c r="C832" s="8">
        <f t="shared" si="60"/>
        <v>4.0416861713226363E-43</v>
      </c>
      <c r="D832" s="9" t="str">
        <f t="shared" si="61"/>
        <v/>
      </c>
      <c r="E832" s="9" t="str">
        <f t="shared" si="63"/>
        <v/>
      </c>
      <c r="F832" s="9">
        <f t="shared" si="64"/>
        <v>0</v>
      </c>
    </row>
    <row r="833" spans="1:6" x14ac:dyDescent="0.25">
      <c r="A833" s="7">
        <v>41.049999999999898</v>
      </c>
      <c r="B833" s="8">
        <f t="shared" si="62"/>
        <v>3.7147908358984347</v>
      </c>
      <c r="C833" s="8">
        <f t="shared" si="60"/>
        <v>3.6355164568498595E-43</v>
      </c>
      <c r="D833" s="9" t="str">
        <f t="shared" si="61"/>
        <v/>
      </c>
      <c r="E833" s="9" t="str">
        <f t="shared" si="63"/>
        <v/>
      </c>
      <c r="F833" s="9">
        <f t="shared" si="64"/>
        <v>0</v>
      </c>
    </row>
    <row r="834" spans="1:6" x14ac:dyDescent="0.25">
      <c r="A834" s="7">
        <v>41.099999999999902</v>
      </c>
      <c r="B834" s="8">
        <f t="shared" si="62"/>
        <v>3.7160081215021865</v>
      </c>
      <c r="C834" s="8">
        <f t="shared" si="60"/>
        <v>3.2704006970840156E-43</v>
      </c>
      <c r="D834" s="9" t="str">
        <f t="shared" si="61"/>
        <v/>
      </c>
      <c r="E834" s="9" t="str">
        <f t="shared" si="63"/>
        <v/>
      </c>
      <c r="F834" s="9">
        <f t="shared" si="64"/>
        <v>0</v>
      </c>
    </row>
    <row r="835" spans="1:6" x14ac:dyDescent="0.25">
      <c r="A835" s="7">
        <v>41.149999999999899</v>
      </c>
      <c r="B835" s="8">
        <f t="shared" si="62"/>
        <v>3.7172239271230763</v>
      </c>
      <c r="C835" s="8">
        <f t="shared" si="60"/>
        <v>2.9421654929436636E-43</v>
      </c>
      <c r="D835" s="9" t="str">
        <f t="shared" si="61"/>
        <v/>
      </c>
      <c r="E835" s="9" t="str">
        <f t="shared" si="63"/>
        <v/>
      </c>
      <c r="F835" s="9">
        <f t="shared" si="64"/>
        <v>0</v>
      </c>
    </row>
    <row r="836" spans="1:6" x14ac:dyDescent="0.25">
      <c r="A836" s="7">
        <v>41.199999999999903</v>
      </c>
      <c r="B836" s="8">
        <f t="shared" si="62"/>
        <v>3.7184382563554785</v>
      </c>
      <c r="C836" s="8">
        <f t="shared" si="60"/>
        <v>2.6470641204685639E-43</v>
      </c>
      <c r="D836" s="9" t="str">
        <f t="shared" si="61"/>
        <v/>
      </c>
      <c r="E836" s="9" t="str">
        <f t="shared" si="63"/>
        <v/>
      </c>
      <c r="F836" s="9">
        <f t="shared" si="64"/>
        <v>0</v>
      </c>
    </row>
    <row r="837" spans="1:6" x14ac:dyDescent="0.25">
      <c r="A837" s="7">
        <v>41.249999999999901</v>
      </c>
      <c r="B837" s="8">
        <f t="shared" si="62"/>
        <v>3.7196511127806877</v>
      </c>
      <c r="C837" s="8">
        <f t="shared" si="60"/>
        <v>2.3817326613570817E-43</v>
      </c>
      <c r="D837" s="9" t="str">
        <f t="shared" si="61"/>
        <v/>
      </c>
      <c r="E837" s="9" t="str">
        <f t="shared" si="63"/>
        <v/>
      </c>
      <c r="F837" s="9">
        <f t="shared" si="64"/>
        <v>0</v>
      </c>
    </row>
    <row r="838" spans="1:6" x14ac:dyDescent="0.25">
      <c r="A838" s="7">
        <v>41.299999999999898</v>
      </c>
      <c r="B838" s="8">
        <f t="shared" si="62"/>
        <v>3.7208624999669846</v>
      </c>
      <c r="C838" s="8">
        <f t="shared" si="60"/>
        <v>2.1431506694701687E-43</v>
      </c>
      <c r="D838" s="9" t="str">
        <f t="shared" si="61"/>
        <v/>
      </c>
      <c r="E838" s="9" t="str">
        <f t="shared" si="63"/>
        <v/>
      </c>
      <c r="F838" s="9">
        <f t="shared" si="64"/>
        <v>0</v>
      </c>
    </row>
    <row r="839" spans="1:6" x14ac:dyDescent="0.25">
      <c r="A839" s="7">
        <v>41.349999999999902</v>
      </c>
      <c r="B839" s="8">
        <f t="shared" si="62"/>
        <v>3.7220724214696981</v>
      </c>
      <c r="C839" s="8">
        <f t="shared" si="60"/>
        <v>1.9286059016714909E-43</v>
      </c>
      <c r="D839" s="9" t="str">
        <f t="shared" si="61"/>
        <v/>
      </c>
      <c r="E839" s="9" t="str">
        <f t="shared" si="63"/>
        <v/>
      </c>
      <c r="F839" s="9">
        <f t="shared" si="64"/>
        <v>0</v>
      </c>
    </row>
    <row r="840" spans="1:6" x14ac:dyDescent="0.25">
      <c r="A840" s="7">
        <v>41.399999999999899</v>
      </c>
      <c r="B840" s="8">
        <f t="shared" si="62"/>
        <v>3.7232808808312661</v>
      </c>
      <c r="C840" s="8">
        <f t="shared" si="60"/>
        <v>1.7356626906803312E-43</v>
      </c>
      <c r="D840" s="9" t="str">
        <f t="shared" si="61"/>
        <v/>
      </c>
      <c r="E840" s="9" t="str">
        <f t="shared" si="63"/>
        <v/>
      </c>
      <c r="F840" s="9">
        <f t="shared" si="64"/>
        <v>0</v>
      </c>
    </row>
    <row r="841" spans="1:6" x14ac:dyDescent="0.25">
      <c r="A841" s="7">
        <v>41.449999999999903</v>
      </c>
      <c r="B841" s="8">
        <f t="shared" si="62"/>
        <v>3.7244878815813016</v>
      </c>
      <c r="C841" s="8">
        <f t="shared" si="60"/>
        <v>1.5621335817396365E-43</v>
      </c>
      <c r="D841" s="9" t="str">
        <f t="shared" si="61"/>
        <v/>
      </c>
      <c r="E841" s="9" t="str">
        <f t="shared" si="63"/>
        <v/>
      </c>
      <c r="F841" s="9">
        <f t="shared" si="64"/>
        <v>0</v>
      </c>
    </row>
    <row r="842" spans="1:6" x14ac:dyDescent="0.25">
      <c r="A842" s="7">
        <v>41.499999999999901</v>
      </c>
      <c r="B842" s="8">
        <f t="shared" si="62"/>
        <v>3.7256934272366502</v>
      </c>
      <c r="C842" s="8">
        <f t="shared" si="60"/>
        <v>1.4060538944002392E-43</v>
      </c>
      <c r="D842" s="9" t="str">
        <f t="shared" si="61"/>
        <v/>
      </c>
      <c r="E842" s="9" t="str">
        <f t="shared" si="63"/>
        <v/>
      </c>
      <c r="F842" s="9">
        <f t="shared" si="64"/>
        <v>0</v>
      </c>
    </row>
    <row r="843" spans="1:6" x14ac:dyDescent="0.25">
      <c r="A843" s="7">
        <v>41.549999999999898</v>
      </c>
      <c r="B843" s="8">
        <f t="shared" si="62"/>
        <v>3.7268975213014546</v>
      </c>
      <c r="C843" s="8">
        <f t="shared" si="60"/>
        <v>1.2656589060584346E-43</v>
      </c>
      <c r="D843" s="9" t="str">
        <f t="shared" si="61"/>
        <v/>
      </c>
      <c r="E843" s="9" t="str">
        <f t="shared" si="63"/>
        <v/>
      </c>
      <c r="F843" s="9">
        <f t="shared" si="64"/>
        <v>0</v>
      </c>
    </row>
    <row r="844" spans="1:6" x14ac:dyDescent="0.25">
      <c r="A844" s="7">
        <v>41.599999999999902</v>
      </c>
      <c r="B844" s="8">
        <f t="shared" si="62"/>
        <v>3.7281001672672152</v>
      </c>
      <c r="C844" s="8">
        <f t="shared" ref="C844:C907" si="65">1/(I$3*SQRT(2*PI()))*EXP(-(($B844-I$4)^2)/(2*I$3^2))</f>
        <v>1.1393633855269318E-43</v>
      </c>
      <c r="D844" s="9" t="str">
        <f t="shared" ref="D844:D907" si="66">IF(AND($A844&gt;$D$6,$A844&lt;$D$7),NORMDIST($A844,$G$4,$G$3,0),"")</f>
        <v/>
      </c>
      <c r="E844" s="9" t="str">
        <f t="shared" si="63"/>
        <v/>
      </c>
      <c r="F844" s="9">
        <f t="shared" si="64"/>
        <v>0</v>
      </c>
    </row>
    <row r="845" spans="1:6" x14ac:dyDescent="0.25">
      <c r="A845" s="7">
        <v>41.649999999999899</v>
      </c>
      <c r="B845" s="8">
        <f t="shared" ref="B845:B908" si="67">LN(A845)</f>
        <v>3.7293013686128491</v>
      </c>
      <c r="C845" s="8">
        <f t="shared" si="65"/>
        <v>1.0257432332352253E-43</v>
      </c>
      <c r="D845" s="9" t="str">
        <f t="shared" si="66"/>
        <v/>
      </c>
      <c r="E845" s="9" t="str">
        <f t="shared" ref="E845:E908" si="68">IF(OR(AND($A845&lt;$D$6,$A845&gt;$D$8),AND($A845&gt;$D$7,$A845&lt;$D$9)),NORMDIST($A845,$G$4,$G$3,0),"")</f>
        <v/>
      </c>
      <c r="F845" s="9">
        <f t="shared" ref="F845:F908" si="69">IF(OR($A845&lt;$D$8,$A845&gt;$D$9),NORMDIST($A845,$G$4,$G$3,0),"")</f>
        <v>0</v>
      </c>
    </row>
    <row r="846" spans="1:6" x14ac:dyDescent="0.25">
      <c r="A846" s="7">
        <v>41.699999999999903</v>
      </c>
      <c r="B846" s="8">
        <f t="shared" si="67"/>
        <v>3.7305011288047534</v>
      </c>
      <c r="C846" s="8">
        <f t="shared" si="65"/>
        <v>9.2351901000591385E-44</v>
      </c>
      <c r="D846" s="9" t="str">
        <f t="shared" si="66"/>
        <v/>
      </c>
      <c r="E846" s="9" t="str">
        <f t="shared" si="68"/>
        <v/>
      </c>
      <c r="F846" s="9">
        <f t="shared" si="69"/>
        <v>0</v>
      </c>
    </row>
    <row r="847" spans="1:6" x14ac:dyDescent="0.25">
      <c r="A847" s="7">
        <v>41.749999999999901</v>
      </c>
      <c r="B847" s="8">
        <f t="shared" si="67"/>
        <v>3.731699451296862</v>
      </c>
      <c r="C847" s="8">
        <f t="shared" si="65"/>
        <v>8.3154115904999631E-44</v>
      </c>
      <c r="D847" s="9" t="str">
        <f t="shared" si="66"/>
        <v/>
      </c>
      <c r="E847" s="9" t="str">
        <f t="shared" si="68"/>
        <v/>
      </c>
      <c r="F847" s="9">
        <f t="shared" si="69"/>
        <v>0</v>
      </c>
    </row>
    <row r="848" spans="1:6" x14ac:dyDescent="0.25">
      <c r="A848" s="7">
        <v>41.799999999999898</v>
      </c>
      <c r="B848" s="8">
        <f t="shared" si="67"/>
        <v>3.7328963395307082</v>
      </c>
      <c r="C848" s="8">
        <f t="shared" si="65"/>
        <v>7.487767461456787E-44</v>
      </c>
      <c r="D848" s="9" t="str">
        <f t="shared" si="66"/>
        <v/>
      </c>
      <c r="E848" s="9" t="str">
        <f t="shared" si="68"/>
        <v/>
      </c>
      <c r="F848" s="9">
        <f t="shared" si="69"/>
        <v>0</v>
      </c>
    </row>
    <row r="849" spans="1:6" x14ac:dyDescent="0.25">
      <c r="A849" s="7">
        <v>41.849999999999902</v>
      </c>
      <c r="B849" s="8">
        <f t="shared" si="67"/>
        <v>3.7340917969354819</v>
      </c>
      <c r="C849" s="8">
        <f t="shared" si="65"/>
        <v>6.7429756115847511E-44</v>
      </c>
      <c r="D849" s="9" t="str">
        <f t="shared" si="66"/>
        <v/>
      </c>
      <c r="E849" s="9" t="str">
        <f t="shared" si="68"/>
        <v/>
      </c>
      <c r="F849" s="9">
        <f t="shared" si="69"/>
        <v>0</v>
      </c>
    </row>
    <row r="850" spans="1:6" x14ac:dyDescent="0.25">
      <c r="A850" s="7">
        <v>41.899999999999899</v>
      </c>
      <c r="B850" s="8">
        <f t="shared" si="67"/>
        <v>3.7352858269280897</v>
      </c>
      <c r="C850" s="8">
        <f t="shared" si="65"/>
        <v>6.0726944035566897E-44</v>
      </c>
      <c r="D850" s="9" t="str">
        <f t="shared" si="66"/>
        <v/>
      </c>
      <c r="E850" s="9" t="str">
        <f t="shared" si="68"/>
        <v/>
      </c>
      <c r="F850" s="9">
        <f t="shared" si="69"/>
        <v>0</v>
      </c>
    </row>
    <row r="851" spans="1:6" x14ac:dyDescent="0.25">
      <c r="A851" s="7">
        <v>41.949999999999903</v>
      </c>
      <c r="B851" s="8">
        <f t="shared" si="67"/>
        <v>3.7364784329132128</v>
      </c>
      <c r="C851" s="8">
        <f t="shared" si="65"/>
        <v>5.4694268355819745E-44</v>
      </c>
      <c r="D851" s="9" t="str">
        <f t="shared" si="66"/>
        <v/>
      </c>
      <c r="E851" s="9" t="str">
        <f t="shared" si="68"/>
        <v/>
      </c>
      <c r="F851" s="9">
        <f t="shared" si="69"/>
        <v>0</v>
      </c>
    </row>
    <row r="852" spans="1:6" x14ac:dyDescent="0.25">
      <c r="A852" s="7">
        <v>41.999999999999901</v>
      </c>
      <c r="B852" s="8">
        <f t="shared" si="67"/>
        <v>3.7376696182833657</v>
      </c>
      <c r="C852" s="8">
        <f t="shared" si="65"/>
        <v>4.926434532411342E-44</v>
      </c>
      <c r="D852" s="9" t="str">
        <f t="shared" si="66"/>
        <v/>
      </c>
      <c r="E852" s="9" t="str">
        <f t="shared" si="68"/>
        <v/>
      </c>
      <c r="F852" s="9">
        <f t="shared" si="69"/>
        <v>0</v>
      </c>
    </row>
    <row r="853" spans="1:6" x14ac:dyDescent="0.25">
      <c r="A853" s="7">
        <v>42.049999999999898</v>
      </c>
      <c r="B853" s="8">
        <f t="shared" si="67"/>
        <v>3.7388593864189548</v>
      </c>
      <c r="C853" s="8">
        <f t="shared" si="65"/>
        <v>4.4376605439985331E-44</v>
      </c>
      <c r="D853" s="9" t="str">
        <f t="shared" si="66"/>
        <v/>
      </c>
      <c r="E853" s="9" t="str">
        <f t="shared" si="68"/>
        <v/>
      </c>
      <c r="F853" s="9">
        <f t="shared" si="69"/>
        <v>0</v>
      </c>
    </row>
    <row r="854" spans="1:6" x14ac:dyDescent="0.25">
      <c r="A854" s="7">
        <v>42.099999999999902</v>
      </c>
      <c r="B854" s="8">
        <f t="shared" si="67"/>
        <v>3.7400477406883335</v>
      </c>
      <c r="C854" s="8">
        <f t="shared" si="65"/>
        <v>3.9976600448219492E-44</v>
      </c>
      <c r="D854" s="9" t="str">
        <f t="shared" si="66"/>
        <v/>
      </c>
      <c r="E854" s="9" t="str">
        <f t="shared" si="68"/>
        <v/>
      </c>
      <c r="F854" s="9">
        <f t="shared" si="69"/>
        <v>0</v>
      </c>
    </row>
    <row r="855" spans="1:6" x14ac:dyDescent="0.25">
      <c r="A855" s="7">
        <v>42.149999999999899</v>
      </c>
      <c r="B855" s="8">
        <f t="shared" si="67"/>
        <v>3.7412346844478619</v>
      </c>
      <c r="C855" s="8">
        <f t="shared" si="65"/>
        <v>3.6015381207922024E-44</v>
      </c>
      <c r="D855" s="9" t="str">
        <f t="shared" si="66"/>
        <v/>
      </c>
      <c r="E855" s="9" t="str">
        <f t="shared" si="68"/>
        <v/>
      </c>
      <c r="F855" s="9">
        <f t="shared" si="69"/>
        <v>0</v>
      </c>
    </row>
    <row r="856" spans="1:6" x14ac:dyDescent="0.25">
      <c r="A856" s="7">
        <v>42.199999999999903</v>
      </c>
      <c r="B856" s="8">
        <f t="shared" si="67"/>
        <v>3.7424202210419639</v>
      </c>
      <c r="C856" s="8">
        <f t="shared" si="65"/>
        <v>3.2448939148163734E-44</v>
      </c>
      <c r="D856" s="9" t="str">
        <f t="shared" si="66"/>
        <v/>
      </c>
      <c r="E856" s="9" t="str">
        <f t="shared" si="68"/>
        <v/>
      </c>
      <c r="F856" s="9">
        <f t="shared" si="69"/>
        <v>0</v>
      </c>
    </row>
    <row r="857" spans="1:6" x14ac:dyDescent="0.25">
      <c r="A857" s="7">
        <v>42.249999999999901</v>
      </c>
      <c r="B857" s="8">
        <f t="shared" si="67"/>
        <v>3.7436043538031805</v>
      </c>
      <c r="C857" s="8">
        <f t="shared" si="65"/>
        <v>2.9237704774767731E-44</v>
      </c>
      <c r="D857" s="9" t="str">
        <f t="shared" si="66"/>
        <v/>
      </c>
      <c r="E857" s="9" t="str">
        <f t="shared" si="68"/>
        <v/>
      </c>
      <c r="F857" s="9">
        <f t="shared" si="69"/>
        <v>0</v>
      </c>
    </row>
    <row r="858" spans="1:6" x14ac:dyDescent="0.25">
      <c r="A858" s="7">
        <v>42.299999999999898</v>
      </c>
      <c r="B858" s="8">
        <f t="shared" si="67"/>
        <v>3.7447870860522299</v>
      </c>
      <c r="C858" s="8">
        <f t="shared" si="65"/>
        <v>2.6346097368157943E-44</v>
      </c>
      <c r="D858" s="9" t="str">
        <f t="shared" si="66"/>
        <v/>
      </c>
      <c r="E858" s="9" t="str">
        <f t="shared" si="68"/>
        <v/>
      </c>
      <c r="F858" s="9">
        <f t="shared" si="69"/>
        <v>0</v>
      </c>
    </row>
    <row r="859" spans="1:6" x14ac:dyDescent="0.25">
      <c r="A859" s="7">
        <v>42.349999999999902</v>
      </c>
      <c r="B859" s="8">
        <f t="shared" si="67"/>
        <v>3.7459684210980613</v>
      </c>
      <c r="C859" s="8">
        <f t="shared" si="65"/>
        <v>2.3742120617623536E-44</v>
      </c>
      <c r="D859" s="9" t="str">
        <f t="shared" si="66"/>
        <v/>
      </c>
      <c r="E859" s="9" t="str">
        <f t="shared" si="68"/>
        <v/>
      </c>
      <c r="F859" s="9">
        <f t="shared" si="69"/>
        <v>0</v>
      </c>
    </row>
    <row r="860" spans="1:6" x14ac:dyDescent="0.25">
      <c r="A860" s="7">
        <v>42.399999999999899</v>
      </c>
      <c r="B860" s="8">
        <f t="shared" si="67"/>
        <v>3.7471483622379096</v>
      </c>
      <c r="C860" s="8">
        <f t="shared" si="65"/>
        <v>2.1396999479593463E-44</v>
      </c>
      <c r="D860" s="9" t="str">
        <f t="shared" si="66"/>
        <v/>
      </c>
      <c r="E860" s="9" t="str">
        <f t="shared" si="68"/>
        <v/>
      </c>
      <c r="F860" s="9">
        <f t="shared" si="69"/>
        <v>0</v>
      </c>
    </row>
    <row r="861" spans="1:6" x14ac:dyDescent="0.25">
      <c r="A861" s="7">
        <v>42.449999999999903</v>
      </c>
      <c r="B861" s="8">
        <f t="shared" si="67"/>
        <v>3.7483269127573542</v>
      </c>
      <c r="C861" s="8">
        <f t="shared" si="65"/>
        <v>1.9284854033725483E-44</v>
      </c>
      <c r="D861" s="9" t="str">
        <f t="shared" si="66"/>
        <v/>
      </c>
      <c r="E861" s="9" t="str">
        <f t="shared" si="68"/>
        <v/>
      </c>
      <c r="F861" s="9">
        <f t="shared" si="69"/>
        <v>0</v>
      </c>
    </row>
    <row r="862" spans="1:6" x14ac:dyDescent="0.25">
      <c r="A862" s="7">
        <v>42.499999999999901</v>
      </c>
      <c r="B862" s="8">
        <f t="shared" si="67"/>
        <v>3.7495040759303686</v>
      </c>
      <c r="C862" s="8">
        <f t="shared" si="65"/>
        <v>1.7382406546255344E-44</v>
      </c>
      <c r="D862" s="9" t="str">
        <f t="shared" si="66"/>
        <v/>
      </c>
      <c r="E862" s="9" t="str">
        <f t="shared" si="68"/>
        <v/>
      </c>
      <c r="F862" s="9">
        <f t="shared" si="69"/>
        <v>0</v>
      </c>
    </row>
    <row r="863" spans="1:6" x14ac:dyDescent="0.25">
      <c r="A863" s="7">
        <v>42.549999999999898</v>
      </c>
      <c r="B863" s="8">
        <f t="shared" si="67"/>
        <v>3.7506798550193809</v>
      </c>
      <c r="C863" s="8">
        <f t="shared" si="65"/>
        <v>1.5668718340546657E-44</v>
      </c>
      <c r="D863" s="9" t="str">
        <f t="shared" si="66"/>
        <v/>
      </c>
      <c r="E863" s="9" t="str">
        <f t="shared" si="68"/>
        <v/>
      </c>
      <c r="F863" s="9">
        <f t="shared" si="69"/>
        <v>0</v>
      </c>
    </row>
    <row r="864" spans="1:6" x14ac:dyDescent="0.25">
      <c r="A864" s="7">
        <v>42.599999999999902</v>
      </c>
      <c r="B864" s="8">
        <f t="shared" si="67"/>
        <v>3.7518542532753223</v>
      </c>
      <c r="C864" s="8">
        <f t="shared" si="65"/>
        <v>1.4124953424900405E-44</v>
      </c>
      <c r="D864" s="9" t="str">
        <f t="shared" si="66"/>
        <v/>
      </c>
      <c r="E864" s="9" t="str">
        <f t="shared" si="68"/>
        <v/>
      </c>
      <c r="F864" s="9">
        <f t="shared" si="69"/>
        <v>0</v>
      </c>
    </row>
    <row r="865" spans="1:6" x14ac:dyDescent="0.25">
      <c r="A865" s="7">
        <v>42.649999999999899</v>
      </c>
      <c r="B865" s="8">
        <f t="shared" si="67"/>
        <v>3.7530272739376858</v>
      </c>
      <c r="C865" s="8">
        <f t="shared" si="65"/>
        <v>1.2734166141459472E-44</v>
      </c>
      <c r="D865" s="9" t="str">
        <f t="shared" si="66"/>
        <v/>
      </c>
      <c r="E865" s="9" t="str">
        <f t="shared" si="68"/>
        <v/>
      </c>
      <c r="F865" s="9">
        <f t="shared" si="69"/>
        <v>0</v>
      </c>
    </row>
    <row r="866" spans="1:6" x14ac:dyDescent="0.25">
      <c r="A866" s="7">
        <v>42.699999999999903</v>
      </c>
      <c r="B866" s="8">
        <f t="shared" si="67"/>
        <v>3.7541989202345767</v>
      </c>
      <c r="C866" s="8">
        <f t="shared" si="65"/>
        <v>1.1481110381404888E-44</v>
      </c>
      <c r="D866" s="9" t="str">
        <f t="shared" si="66"/>
        <v/>
      </c>
      <c r="E866" s="9" t="str">
        <f t="shared" si="68"/>
        <v/>
      </c>
      <c r="F866" s="9">
        <f t="shared" si="69"/>
        <v>0</v>
      </c>
    </row>
    <row r="867" spans="1:6" x14ac:dyDescent="0.25">
      <c r="A867" s="7">
        <v>42.749999999999901</v>
      </c>
      <c r="B867" s="8">
        <f t="shared" si="67"/>
        <v>3.7553691953827668</v>
      </c>
      <c r="C867" s="8">
        <f t="shared" si="65"/>
        <v>1.0352068163925283E-44</v>
      </c>
      <c r="D867" s="9" t="str">
        <f t="shared" si="66"/>
        <v/>
      </c>
      <c r="E867" s="9" t="str">
        <f t="shared" si="68"/>
        <v/>
      </c>
      <c r="F867" s="9">
        <f t="shared" si="69"/>
        <v>0</v>
      </c>
    </row>
    <row r="868" spans="1:6" x14ac:dyDescent="0.25">
      <c r="A868" s="7">
        <v>42.799999999999898</v>
      </c>
      <c r="B868" s="8">
        <f t="shared" si="67"/>
        <v>3.7565381025877489</v>
      </c>
      <c r="C868" s="8">
        <f t="shared" si="65"/>
        <v>9.3346956025986467E-45</v>
      </c>
      <c r="D868" s="9" t="str">
        <f t="shared" si="66"/>
        <v/>
      </c>
      <c r="E868" s="9" t="str">
        <f t="shared" si="68"/>
        <v/>
      </c>
      <c r="F868" s="9">
        <f t="shared" si="69"/>
        <v>0</v>
      </c>
    </row>
    <row r="869" spans="1:6" x14ac:dyDescent="0.25">
      <c r="A869" s="7">
        <v>42.849999999999902</v>
      </c>
      <c r="B869" s="8">
        <f t="shared" si="67"/>
        <v>3.7577056450437865</v>
      </c>
      <c r="C869" s="8">
        <f t="shared" si="65"/>
        <v>8.4178844856949343E-45</v>
      </c>
      <c r="D869" s="9" t="str">
        <f t="shared" si="66"/>
        <v/>
      </c>
      <c r="E869" s="9" t="str">
        <f t="shared" si="68"/>
        <v/>
      </c>
      <c r="F869" s="9">
        <f t="shared" si="69"/>
        <v>0</v>
      </c>
    </row>
    <row r="870" spans="1:6" x14ac:dyDescent="0.25">
      <c r="A870" s="7">
        <v>42.899999999999899</v>
      </c>
      <c r="B870" s="8">
        <f t="shared" si="67"/>
        <v>3.7588718259339688</v>
      </c>
      <c r="C870" s="8">
        <f t="shared" si="65"/>
        <v>7.5916378787891337E-45</v>
      </c>
      <c r="D870" s="9" t="str">
        <f t="shared" si="66"/>
        <v/>
      </c>
      <c r="E870" s="9" t="str">
        <f t="shared" si="68"/>
        <v/>
      </c>
      <c r="F870" s="9">
        <f t="shared" si="69"/>
        <v>0</v>
      </c>
    </row>
    <row r="871" spans="1:6" x14ac:dyDescent="0.25">
      <c r="A871" s="7">
        <v>42.949999999999903</v>
      </c>
      <c r="B871" s="8">
        <f t="shared" si="67"/>
        <v>3.7600366484302623</v>
      </c>
      <c r="C871" s="8">
        <f t="shared" si="65"/>
        <v>6.846958321235087E-45</v>
      </c>
      <c r="D871" s="9" t="str">
        <f t="shared" si="66"/>
        <v/>
      </c>
      <c r="E871" s="9" t="str">
        <f t="shared" si="68"/>
        <v/>
      </c>
      <c r="F871" s="9">
        <f t="shared" si="69"/>
        <v>0</v>
      </c>
    </row>
    <row r="872" spans="1:6" x14ac:dyDescent="0.25">
      <c r="A872" s="7">
        <v>42.999999999999901</v>
      </c>
      <c r="B872" s="8">
        <f t="shared" si="67"/>
        <v>3.7612001156935602</v>
      </c>
      <c r="C872" s="8">
        <f t="shared" si="65"/>
        <v>6.1757473343630251E-45</v>
      </c>
      <c r="D872" s="9" t="str">
        <f t="shared" si="66"/>
        <v/>
      </c>
      <c r="E872" s="9" t="str">
        <f t="shared" si="68"/>
        <v/>
      </c>
      <c r="F872" s="9">
        <f t="shared" si="69"/>
        <v>0</v>
      </c>
    </row>
    <row r="873" spans="1:6" x14ac:dyDescent="0.25">
      <c r="A873" s="7">
        <v>43.049999999999898</v>
      </c>
      <c r="B873" s="8">
        <f t="shared" si="67"/>
        <v>3.7623622308737374</v>
      </c>
      <c r="C873" s="8">
        <f t="shared" si="65"/>
        <v>5.5707150905262611E-45</v>
      </c>
      <c r="D873" s="9" t="str">
        <f t="shared" si="66"/>
        <v/>
      </c>
      <c r="E873" s="9" t="str">
        <f t="shared" si="68"/>
        <v/>
      </c>
      <c r="F873" s="9">
        <f t="shared" si="69"/>
        <v>0</v>
      </c>
    </row>
    <row r="874" spans="1:6" x14ac:dyDescent="0.25">
      <c r="A874" s="7">
        <v>43.099999999999902</v>
      </c>
      <c r="B874" s="8">
        <f t="shared" si="67"/>
        <v>3.7635229971096997</v>
      </c>
      <c r="C874" s="8">
        <f t="shared" si="65"/>
        <v>5.0252992098695389E-45</v>
      </c>
      <c r="D874" s="9" t="str">
        <f t="shared" si="66"/>
        <v/>
      </c>
      <c r="E874" s="9" t="str">
        <f t="shared" si="68"/>
        <v/>
      </c>
      <c r="F874" s="9">
        <f t="shared" si="69"/>
        <v>0</v>
      </c>
    </row>
    <row r="875" spans="1:6" x14ac:dyDescent="0.25">
      <c r="A875" s="7">
        <v>43.149999999999899</v>
      </c>
      <c r="B875" s="8">
        <f t="shared" si="67"/>
        <v>3.7646824175294347</v>
      </c>
      <c r="C875" s="8">
        <f t="shared" si="65"/>
        <v>4.5335917573182652E-45</v>
      </c>
      <c r="D875" s="9" t="str">
        <f t="shared" si="66"/>
        <v/>
      </c>
      <c r="E875" s="9" t="str">
        <f t="shared" si="68"/>
        <v/>
      </c>
      <c r="F875" s="9">
        <f t="shared" si="69"/>
        <v>0</v>
      </c>
    </row>
    <row r="876" spans="1:6" x14ac:dyDescent="0.25">
      <c r="A876" s="7">
        <v>43.199999999999903</v>
      </c>
      <c r="B876" s="8">
        <f t="shared" si="67"/>
        <v>3.7658404952500626</v>
      </c>
      <c r="C876" s="8">
        <f t="shared" si="65"/>
        <v>4.0902736070588188E-45</v>
      </c>
      <c r="D876" s="9" t="str">
        <f t="shared" si="66"/>
        <v/>
      </c>
      <c r="E876" s="9" t="str">
        <f t="shared" si="68"/>
        <v/>
      </c>
      <c r="F876" s="9">
        <f t="shared" si="69"/>
        <v>0</v>
      </c>
    </row>
    <row r="877" spans="1:6" x14ac:dyDescent="0.25">
      <c r="A877" s="7">
        <v>43.249999999999901</v>
      </c>
      <c r="B877" s="8">
        <f t="shared" si="67"/>
        <v>3.7669972333778858</v>
      </c>
      <c r="C877" s="8">
        <f t="shared" si="65"/>
        <v>3.6905554268153633E-45</v>
      </c>
      <c r="D877" s="9" t="str">
        <f t="shared" si="66"/>
        <v/>
      </c>
      <c r="E877" s="9" t="str">
        <f t="shared" si="68"/>
        <v/>
      </c>
      <c r="F877" s="9">
        <f t="shared" si="69"/>
        <v>0</v>
      </c>
    </row>
    <row r="878" spans="1:6" x14ac:dyDescent="0.25">
      <c r="A878" s="7">
        <v>43.299999999999898</v>
      </c>
      <c r="B878" s="8">
        <f t="shared" si="67"/>
        <v>3.768152635008442</v>
      </c>
      <c r="C878" s="8">
        <f t="shared" si="65"/>
        <v>3.3301246105337121E-45</v>
      </c>
      <c r="D878" s="9" t="str">
        <f t="shared" si="66"/>
        <v/>
      </c>
      <c r="E878" s="9" t="str">
        <f t="shared" si="68"/>
        <v/>
      </c>
      <c r="F878" s="9">
        <f t="shared" si="69"/>
        <v>0</v>
      </c>
    </row>
    <row r="879" spans="1:6" x14ac:dyDescent="0.25">
      <c r="A879" s="7">
        <v>43.349999999999902</v>
      </c>
      <c r="B879" s="8">
        <f t="shared" si="67"/>
        <v>3.7693067032265488</v>
      </c>
      <c r="C879" s="8">
        <f t="shared" si="65"/>
        <v>3.0050975565521131E-45</v>
      </c>
      <c r="D879" s="9" t="str">
        <f t="shared" si="66"/>
        <v/>
      </c>
      <c r="E879" s="9" t="str">
        <f t="shared" si="68"/>
        <v/>
      </c>
      <c r="F879" s="9">
        <f t="shared" si="69"/>
        <v>0</v>
      </c>
    </row>
    <row r="880" spans="1:6" x14ac:dyDescent="0.25">
      <c r="A880" s="7">
        <v>43.399999999999899</v>
      </c>
      <c r="B880" s="8">
        <f t="shared" si="67"/>
        <v>3.770459441106357</v>
      </c>
      <c r="C880" s="8">
        <f t="shared" si="65"/>
        <v>2.7119767497891247E-45</v>
      </c>
      <c r="D880" s="9" t="str">
        <f t="shared" si="66"/>
        <v/>
      </c>
      <c r="E880" s="9" t="str">
        <f t="shared" si="68"/>
        <v/>
      </c>
      <c r="F880" s="9">
        <f t="shared" si="69"/>
        <v>0</v>
      </c>
    </row>
    <row r="881" spans="1:6" x14ac:dyDescent="0.25">
      <c r="A881" s="7">
        <v>43.449999999999903</v>
      </c>
      <c r="B881" s="8">
        <f t="shared" si="67"/>
        <v>3.7716108517113986</v>
      </c>
      <c r="C881" s="8">
        <f t="shared" si="65"/>
        <v>2.447612161637983E-45</v>
      </c>
      <c r="D881" s="9" t="str">
        <f t="shared" si="66"/>
        <v/>
      </c>
      <c r="E881" s="9" t="str">
        <f t="shared" si="68"/>
        <v/>
      </c>
      <c r="F881" s="9">
        <f t="shared" si="69"/>
        <v>0</v>
      </c>
    </row>
    <row r="882" spans="1:6" x14ac:dyDescent="0.25">
      <c r="A882" s="7">
        <v>43.499999999999901</v>
      </c>
      <c r="B882" s="8">
        <f t="shared" si="67"/>
        <v>3.7727609380946361</v>
      </c>
      <c r="C882" s="8">
        <f t="shared" si="65"/>
        <v>2.2091665307520331E-45</v>
      </c>
      <c r="D882" s="9" t="str">
        <f t="shared" si="66"/>
        <v/>
      </c>
      <c r="E882" s="9" t="str">
        <f t="shared" si="68"/>
        <v/>
      </c>
      <c r="F882" s="9">
        <f t="shared" si="69"/>
        <v>0</v>
      </c>
    </row>
    <row r="883" spans="1:6" x14ac:dyDescent="0.25">
      <c r="A883" s="7">
        <v>43.549999999999898</v>
      </c>
      <c r="B883" s="8">
        <f t="shared" si="67"/>
        <v>3.7739097032985094</v>
      </c>
      <c r="C883" s="8">
        <f t="shared" si="65"/>
        <v>1.9940841323512325E-45</v>
      </c>
      <c r="D883" s="9" t="str">
        <f t="shared" si="66"/>
        <v/>
      </c>
      <c r="E883" s="9" t="str">
        <f t="shared" si="68"/>
        <v/>
      </c>
      <c r="F883" s="9">
        <f t="shared" si="69"/>
        <v>0</v>
      </c>
    </row>
    <row r="884" spans="1:6" x14ac:dyDescent="0.25">
      <c r="A884" s="7">
        <v>43.599999999999902</v>
      </c>
      <c r="B884" s="8">
        <f t="shared" si="67"/>
        <v>3.7750571503549866</v>
      </c>
      <c r="C884" s="8">
        <f t="shared" si="65"/>
        <v>1.8000626835644447E-45</v>
      </c>
      <c r="D884" s="9" t="str">
        <f t="shared" si="66"/>
        <v/>
      </c>
      <c r="E884" s="9" t="str">
        <f t="shared" si="68"/>
        <v/>
      </c>
      <c r="F884" s="9">
        <f t="shared" si="69"/>
        <v>0</v>
      </c>
    </row>
    <row r="885" spans="1:6" x14ac:dyDescent="0.25">
      <c r="A885" s="7">
        <v>43.649999999999899</v>
      </c>
      <c r="B885" s="8">
        <f t="shared" si="67"/>
        <v>3.7762032822856089</v>
      </c>
      <c r="C885" s="8">
        <f t="shared" si="65"/>
        <v>1.6250280681410061E-45</v>
      </c>
      <c r="D885" s="9" t="str">
        <f t="shared" si="66"/>
        <v/>
      </c>
      <c r="E885" s="9" t="str">
        <f t="shared" si="68"/>
        <v/>
      </c>
      <c r="F885" s="9">
        <f t="shared" si="69"/>
        <v>0</v>
      </c>
    </row>
    <row r="886" spans="1:6" x14ac:dyDescent="0.25">
      <c r="A886" s="7">
        <v>43.699999999999903</v>
      </c>
      <c r="B886" s="8">
        <f t="shared" si="67"/>
        <v>3.7773481021015423</v>
      </c>
      <c r="C886" s="8">
        <f t="shared" si="65"/>
        <v>1.4671115960139443E-45</v>
      </c>
      <c r="D886" s="9" t="str">
        <f t="shared" si="66"/>
        <v/>
      </c>
      <c r="E886" s="9" t="str">
        <f t="shared" si="68"/>
        <v/>
      </c>
      <c r="F886" s="9">
        <f t="shared" si="69"/>
        <v>0</v>
      </c>
    </row>
    <row r="887" spans="1:6" x14ac:dyDescent="0.25">
      <c r="A887" s="7">
        <v>43.749999999999901</v>
      </c>
      <c r="B887" s="8">
        <f t="shared" si="67"/>
        <v>3.778491612803621</v>
      </c>
      <c r="C887" s="8">
        <f t="shared" si="65"/>
        <v>1.3246295420751894E-45</v>
      </c>
      <c r="D887" s="9" t="str">
        <f t="shared" si="66"/>
        <v/>
      </c>
      <c r="E887" s="9" t="str">
        <f t="shared" si="68"/>
        <v/>
      </c>
      <c r="F887" s="9">
        <f t="shared" si="69"/>
        <v>0</v>
      </c>
    </row>
    <row r="888" spans="1:6" x14ac:dyDescent="0.25">
      <c r="A888" s="7">
        <v>43.799999999999898</v>
      </c>
      <c r="B888" s="8">
        <f t="shared" si="67"/>
        <v>3.7796338173823982</v>
      </c>
      <c r="C888" s="8">
        <f t="shared" si="65"/>
        <v>1.1960647344417479E-45</v>
      </c>
      <c r="D888" s="9" t="str">
        <f t="shared" si="66"/>
        <v/>
      </c>
      <c r="E888" s="9" t="str">
        <f t="shared" si="68"/>
        <v/>
      </c>
      <c r="F888" s="9">
        <f t="shared" si="69"/>
        <v>0</v>
      </c>
    </row>
    <row r="889" spans="1:6" x14ac:dyDescent="0.25">
      <c r="A889" s="7">
        <v>43.849999999999902</v>
      </c>
      <c r="B889" s="8">
        <f t="shared" si="67"/>
        <v>3.7807747188181899</v>
      </c>
      <c r="C889" s="8">
        <f t="shared" si="65"/>
        <v>1.0800499857788163E-45</v>
      </c>
      <c r="D889" s="9" t="str">
        <f t="shared" si="66"/>
        <v/>
      </c>
      <c r="E889" s="9" t="str">
        <f t="shared" si="68"/>
        <v/>
      </c>
      <c r="F889" s="9">
        <f t="shared" si="69"/>
        <v>0</v>
      </c>
    </row>
    <row r="890" spans="1:6" x14ac:dyDescent="0.25">
      <c r="A890" s="7">
        <v>43.899999999999899</v>
      </c>
      <c r="B890" s="8">
        <f t="shared" si="67"/>
        <v>3.7819143200811234</v>
      </c>
      <c r="C890" s="8">
        <f t="shared" si="65"/>
        <v>9.7535318215235388E-46</v>
      </c>
      <c r="D890" s="9" t="str">
        <f t="shared" si="66"/>
        <v/>
      </c>
      <c r="E890" s="9" t="str">
        <f t="shared" si="68"/>
        <v/>
      </c>
      <c r="F890" s="9">
        <f t="shared" si="69"/>
        <v>0</v>
      </c>
    </row>
    <row r="891" spans="1:6" x14ac:dyDescent="0.25">
      <c r="A891" s="7">
        <v>43.949999999999903</v>
      </c>
      <c r="B891" s="8">
        <f t="shared" si="67"/>
        <v>3.7830526241311837</v>
      </c>
      <c r="C891" s="8">
        <f t="shared" si="65"/>
        <v>8.8086386266281718E-46</v>
      </c>
      <c r="D891" s="9" t="str">
        <f t="shared" si="66"/>
        <v/>
      </c>
      <c r="E891" s="9" t="str">
        <f t="shared" si="68"/>
        <v/>
      </c>
      <c r="F891" s="9">
        <f t="shared" si="69"/>
        <v>0</v>
      </c>
    </row>
    <row r="892" spans="1:6" x14ac:dyDescent="0.25">
      <c r="A892" s="7">
        <v>43.999999999999901</v>
      </c>
      <c r="B892" s="8">
        <f t="shared" si="67"/>
        <v>3.7841896339182588</v>
      </c>
      <c r="C892" s="8">
        <f t="shared" si="65"/>
        <v>7.9558113998292175E-46</v>
      </c>
      <c r="D892" s="9" t="str">
        <f t="shared" si="66"/>
        <v/>
      </c>
      <c r="E892" s="9" t="str">
        <f t="shared" si="68"/>
        <v/>
      </c>
      <c r="F892" s="9">
        <f t="shared" si="69"/>
        <v>0</v>
      </c>
    </row>
    <row r="893" spans="1:6" x14ac:dyDescent="0.25">
      <c r="A893" s="7">
        <v>44.049999999999898</v>
      </c>
      <c r="B893" s="8">
        <f t="shared" si="67"/>
        <v>3.7853253523821864</v>
      </c>
      <c r="C893" s="8">
        <f t="shared" si="65"/>
        <v>7.1860282706996394E-46</v>
      </c>
      <c r="D893" s="9" t="str">
        <f t="shared" si="66"/>
        <v/>
      </c>
      <c r="E893" s="9" t="str">
        <f t="shared" si="68"/>
        <v/>
      </c>
      <c r="F893" s="9">
        <f t="shared" si="69"/>
        <v>0</v>
      </c>
    </row>
    <row r="894" spans="1:6" x14ac:dyDescent="0.25">
      <c r="A894" s="7">
        <v>44.099999999999902</v>
      </c>
      <c r="B894" s="8">
        <f t="shared" si="67"/>
        <v>3.7864597824527979</v>
      </c>
      <c r="C894" s="8">
        <f t="shared" si="65"/>
        <v>6.4911564893980372E-46</v>
      </c>
      <c r="D894" s="9" t="str">
        <f t="shared" si="66"/>
        <v/>
      </c>
      <c r="E894" s="9" t="str">
        <f t="shared" si="68"/>
        <v/>
      </c>
      <c r="F894" s="9">
        <f t="shared" si="69"/>
        <v>0</v>
      </c>
    </row>
    <row r="895" spans="1:6" x14ac:dyDescent="0.25">
      <c r="A895" s="7">
        <v>44.149999999999899</v>
      </c>
      <c r="B895" s="8">
        <f t="shared" si="67"/>
        <v>3.7875929270499666</v>
      </c>
      <c r="C895" s="8">
        <f t="shared" si="65"/>
        <v>5.863864306155811E-46</v>
      </c>
      <c r="D895" s="9" t="str">
        <f t="shared" si="66"/>
        <v/>
      </c>
      <c r="E895" s="9" t="str">
        <f t="shared" si="68"/>
        <v/>
      </c>
      <c r="F895" s="9">
        <f t="shared" si="69"/>
        <v>0</v>
      </c>
    </row>
    <row r="896" spans="1:6" x14ac:dyDescent="0.25">
      <c r="A896" s="7">
        <v>44.199999999999903</v>
      </c>
      <c r="B896" s="8">
        <f t="shared" si="67"/>
        <v>3.7887247890836502</v>
      </c>
      <c r="C896" s="8">
        <f t="shared" si="65"/>
        <v>5.2975416335330642E-46</v>
      </c>
      <c r="D896" s="9" t="str">
        <f t="shared" si="66"/>
        <v/>
      </c>
      <c r="E896" s="9" t="str">
        <f t="shared" si="68"/>
        <v/>
      </c>
      <c r="F896" s="9">
        <f t="shared" si="69"/>
        <v>0</v>
      </c>
    </row>
    <row r="897" spans="1:6" x14ac:dyDescent="0.25">
      <c r="A897" s="7">
        <v>44.249999999999901</v>
      </c>
      <c r="B897" s="8">
        <f t="shared" si="67"/>
        <v>3.7898553714539363</v>
      </c>
      <c r="C897" s="8">
        <f t="shared" si="65"/>
        <v>4.786228611181965E-46</v>
      </c>
      <c r="D897" s="9" t="str">
        <f t="shared" si="66"/>
        <v/>
      </c>
      <c r="E897" s="9" t="str">
        <f t="shared" si="68"/>
        <v/>
      </c>
      <c r="F897" s="9">
        <f t="shared" si="69"/>
        <v>0</v>
      </c>
    </row>
    <row r="898" spans="1:6" x14ac:dyDescent="0.25">
      <c r="A898" s="7">
        <v>44.299999999999898</v>
      </c>
      <c r="B898" s="8">
        <f t="shared" si="67"/>
        <v>3.7909846770510875</v>
      </c>
      <c r="C898" s="8">
        <f t="shared" si="65"/>
        <v>4.3245512815801018E-46</v>
      </c>
      <c r="D898" s="9" t="str">
        <f t="shared" si="66"/>
        <v/>
      </c>
      <c r="E898" s="9" t="str">
        <f t="shared" si="68"/>
        <v/>
      </c>
      <c r="F898" s="9">
        <f t="shared" si="69"/>
        <v>0</v>
      </c>
    </row>
    <row r="899" spans="1:6" x14ac:dyDescent="0.25">
      <c r="A899" s="7">
        <v>44.349999999999902</v>
      </c>
      <c r="B899" s="8">
        <f t="shared" si="67"/>
        <v>3.7921127087555861</v>
      </c>
      <c r="C899" s="8">
        <f t="shared" si="65"/>
        <v>3.9076636649134585E-46</v>
      </c>
      <c r="D899" s="9" t="str">
        <f t="shared" si="66"/>
        <v/>
      </c>
      <c r="E899" s="9" t="str">
        <f t="shared" si="68"/>
        <v/>
      </c>
      <c r="F899" s="9">
        <f t="shared" si="69"/>
        <v>0</v>
      </c>
    </row>
    <row r="900" spans="1:6" x14ac:dyDescent="0.25">
      <c r="A900" s="7">
        <v>44.399999999999899</v>
      </c>
      <c r="B900" s="8">
        <f t="shared" si="67"/>
        <v>3.7932394694381766</v>
      </c>
      <c r="C900" s="8">
        <f t="shared" si="65"/>
        <v>3.5311955929443294E-46</v>
      </c>
      <c r="D900" s="9" t="str">
        <f t="shared" si="66"/>
        <v/>
      </c>
      <c r="E900" s="9" t="str">
        <f t="shared" si="68"/>
        <v/>
      </c>
      <c r="F900" s="9">
        <f t="shared" si="69"/>
        <v>0</v>
      </c>
    </row>
    <row r="901" spans="1:6" x14ac:dyDescent="0.25">
      <c r="A901" s="7">
        <v>44.449999999999903</v>
      </c>
      <c r="B901" s="8">
        <f t="shared" si="67"/>
        <v>3.7943649619599116</v>
      </c>
      <c r="C901" s="8">
        <f t="shared" si="65"/>
        <v>3.1912057260901287E-46</v>
      </c>
      <c r="D901" s="9" t="str">
        <f t="shared" si="66"/>
        <v/>
      </c>
      <c r="E901" s="9" t="str">
        <f t="shared" si="68"/>
        <v/>
      </c>
      <c r="F901" s="9">
        <f t="shared" si="69"/>
        <v>0</v>
      </c>
    </row>
    <row r="902" spans="1:6" x14ac:dyDescent="0.25">
      <c r="A902" s="7">
        <v>44.499999999999901</v>
      </c>
      <c r="B902" s="8">
        <f t="shared" si="67"/>
        <v>3.7954891891721925</v>
      </c>
      <c r="C902" s="8">
        <f t="shared" si="65"/>
        <v>2.8841392358373971E-46</v>
      </c>
      <c r="D902" s="9" t="str">
        <f t="shared" si="66"/>
        <v/>
      </c>
      <c r="E902" s="9" t="str">
        <f t="shared" si="68"/>
        <v/>
      </c>
      <c r="F902" s="9">
        <f t="shared" si="69"/>
        <v>0</v>
      </c>
    </row>
    <row r="903" spans="1:6" x14ac:dyDescent="0.25">
      <c r="A903" s="7">
        <v>44.549999999999898</v>
      </c>
      <c r="B903" s="8">
        <f t="shared" si="67"/>
        <v>3.7966121539168158</v>
      </c>
      <c r="C903" s="8">
        <f t="shared" si="65"/>
        <v>2.6067896866287627E-46</v>
      </c>
      <c r="D903" s="9" t="str">
        <f t="shared" si="66"/>
        <v/>
      </c>
      <c r="E903" s="9" t="str">
        <f t="shared" si="68"/>
        <v/>
      </c>
      <c r="F903" s="9">
        <f t="shared" si="69"/>
        <v>0</v>
      </c>
    </row>
    <row r="904" spans="1:6" x14ac:dyDescent="0.25">
      <c r="A904" s="7">
        <v>44.599999999999902</v>
      </c>
      <c r="B904" s="8">
        <f t="shared" si="67"/>
        <v>3.7977338590260161</v>
      </c>
      <c r="C904" s="8">
        <f t="shared" si="65"/>
        <v>2.356264698153949E-46</v>
      </c>
      <c r="D904" s="9" t="str">
        <f t="shared" si="66"/>
        <v/>
      </c>
      <c r="E904" s="9" t="str">
        <f t="shared" si="68"/>
        <v/>
      </c>
      <c r="F904" s="9">
        <f t="shared" si="69"/>
        <v>0</v>
      </c>
    </row>
    <row r="905" spans="1:6" x14ac:dyDescent="0.25">
      <c r="A905" s="7">
        <v>44.649999999999899</v>
      </c>
      <c r="B905" s="8">
        <f t="shared" si="67"/>
        <v>3.7988543073225056</v>
      </c>
      <c r="C905" s="8">
        <f t="shared" si="65"/>
        <v>2.1299550110204334E-46</v>
      </c>
      <c r="D905" s="9" t="str">
        <f t="shared" si="66"/>
        <v/>
      </c>
      <c r="E905" s="9" t="str">
        <f t="shared" si="68"/>
        <v/>
      </c>
      <c r="F905" s="9">
        <f t="shared" si="69"/>
        <v>0</v>
      </c>
    </row>
    <row r="906" spans="1:6" x14ac:dyDescent="0.25">
      <c r="A906" s="7">
        <v>44.699999999999903</v>
      </c>
      <c r="B906" s="8">
        <f t="shared" si="67"/>
        <v>3.7999735016195211</v>
      </c>
      <c r="C906" s="8">
        <f t="shared" si="65"/>
        <v>1.925506616589247E-46</v>
      </c>
      <c r="D906" s="9" t="str">
        <f t="shared" si="66"/>
        <v/>
      </c>
      <c r="E906" s="9" t="str">
        <f t="shared" si="68"/>
        <v/>
      </c>
      <c r="F906" s="9">
        <f t="shared" si="69"/>
        <v>0</v>
      </c>
    </row>
    <row r="907" spans="1:6" x14ac:dyDescent="0.25">
      <c r="A907" s="7">
        <v>44.749999999999901</v>
      </c>
      <c r="B907" s="8">
        <f t="shared" si="67"/>
        <v>3.8010914447208624</v>
      </c>
      <c r="C907" s="8">
        <f t="shared" si="65"/>
        <v>1.7407956457612558E-46</v>
      </c>
      <c r="D907" s="9" t="str">
        <f t="shared" si="66"/>
        <v/>
      </c>
      <c r="E907" s="9" t="str">
        <f t="shared" si="68"/>
        <v/>
      </c>
      <c r="F907" s="9">
        <f t="shared" si="69"/>
        <v>0</v>
      </c>
    </row>
    <row r="908" spans="1:6" x14ac:dyDescent="0.25">
      <c r="A908" s="7">
        <v>44.799999999999898</v>
      </c>
      <c r="B908" s="8">
        <f t="shared" si="67"/>
        <v>3.8022081394209373</v>
      </c>
      <c r="C908" s="8">
        <f t="shared" ref="C908:C971" si="70">1/(I$3*SQRT(2*PI()))*EXP(-(($B908-I$4)^2)/(2*I$3^2))</f>
        <v>1.573905742070379E-46</v>
      </c>
      <c r="D908" s="9" t="str">
        <f t="shared" ref="D908:D971" si="71">IF(AND($A908&gt;$D$6,$A908&lt;$D$7),NORMDIST($A908,$G$4,$G$3,0),"")</f>
        <v/>
      </c>
      <c r="E908" s="9" t="str">
        <f t="shared" si="68"/>
        <v/>
      </c>
      <c r="F908" s="9">
        <f t="shared" si="69"/>
        <v>0</v>
      </c>
    </row>
    <row r="909" spans="1:6" x14ac:dyDescent="0.25">
      <c r="A909" s="7">
        <v>44.849999999999902</v>
      </c>
      <c r="B909" s="8">
        <f t="shared" ref="B909:B972" si="72">LN(A909)</f>
        <v>3.8033235885048029</v>
      </c>
      <c r="C909" s="8">
        <f t="shared" si="70"/>
        <v>1.4231076719289429E-46</v>
      </c>
      <c r="D909" s="9" t="str">
        <f t="shared" si="71"/>
        <v/>
      </c>
      <c r="E909" s="9" t="str">
        <f t="shared" ref="E909:E972" si="73">IF(OR(AND($A909&lt;$D$6,$A909&gt;$D$8),AND($A909&gt;$D$7,$A909&lt;$D$9)),NORMDIST($A909,$G$4,$G$3,0),"")</f>
        <v/>
      </c>
      <c r="F909" s="9">
        <f t="shared" ref="F909:F972" si="74">IF(OR($A909&lt;$D$8,$A909&gt;$D$9),NORMDIST($A909,$G$4,$G$3,0),"")</f>
        <v>0</v>
      </c>
    </row>
    <row r="910" spans="1:6" x14ac:dyDescent="0.25">
      <c r="A910" s="7">
        <v>44.899999999999899</v>
      </c>
      <c r="B910" s="8">
        <f t="shared" si="72"/>
        <v>3.8044377947482064</v>
      </c>
      <c r="C910" s="8">
        <f t="shared" si="70"/>
        <v>1.2868409496002342E-46</v>
      </c>
      <c r="D910" s="9" t="str">
        <f t="shared" si="71"/>
        <v/>
      </c>
      <c r="E910" s="9" t="str">
        <f t="shared" si="73"/>
        <v/>
      </c>
      <c r="F910" s="9">
        <f t="shared" si="74"/>
        <v>0</v>
      </c>
    </row>
    <row r="911" spans="1:6" x14ac:dyDescent="0.25">
      <c r="A911" s="7">
        <v>44.949999999999903</v>
      </c>
      <c r="B911" s="8">
        <f t="shared" si="72"/>
        <v>3.8055507609176273</v>
      </c>
      <c r="C911" s="8">
        <f t="shared" si="70"/>
        <v>1.1636972767052811E-46</v>
      </c>
      <c r="D911" s="9" t="str">
        <f t="shared" si="71"/>
        <v/>
      </c>
      <c r="E911" s="9" t="str">
        <f t="shared" si="73"/>
        <v/>
      </c>
      <c r="F911" s="9">
        <f t="shared" si="74"/>
        <v>0</v>
      </c>
    </row>
    <row r="912" spans="1:6" x14ac:dyDescent="0.25">
      <c r="A912" s="7">
        <v>44.999999999999901</v>
      </c>
      <c r="B912" s="8">
        <f t="shared" si="72"/>
        <v>3.8066624897703174</v>
      </c>
      <c r="C912" s="8">
        <f t="shared" si="70"/>
        <v>1.052405616079119E-46</v>
      </c>
      <c r="D912" s="9" t="str">
        <f t="shared" si="71"/>
        <v/>
      </c>
      <c r="E912" s="9" t="str">
        <f t="shared" si="73"/>
        <v/>
      </c>
      <c r="F912" s="9">
        <f t="shared" si="74"/>
        <v>0</v>
      </c>
    </row>
    <row r="913" spans="1:6" x14ac:dyDescent="0.25">
      <c r="A913" s="7">
        <v>45.049999999999898</v>
      </c>
      <c r="B913" s="8">
        <f t="shared" si="72"/>
        <v>3.8077729840543446</v>
      </c>
      <c r="C913" s="8">
        <f t="shared" si="70"/>
        <v>9.5181873777821215E-47</v>
      </c>
      <c r="D913" s="9" t="str">
        <f t="shared" si="71"/>
        <v/>
      </c>
      <c r="E913" s="9" t="str">
        <f t="shared" si="73"/>
        <v/>
      </c>
      <c r="F913" s="9">
        <f t="shared" si="74"/>
        <v>0</v>
      </c>
    </row>
    <row r="914" spans="1:6" x14ac:dyDescent="0.25">
      <c r="A914" s="7">
        <v>45.099999999999902</v>
      </c>
      <c r="B914" s="8">
        <f t="shared" si="72"/>
        <v>3.8088822465086305</v>
      </c>
      <c r="C914" s="8">
        <f t="shared" si="70"/>
        <v>8.6090109123291788E-47</v>
      </c>
      <c r="D914" s="9" t="str">
        <f t="shared" si="71"/>
        <v/>
      </c>
      <c r="E914" s="9" t="str">
        <f t="shared" si="73"/>
        <v/>
      </c>
      <c r="F914" s="9">
        <f t="shared" si="74"/>
        <v>0</v>
      </c>
    </row>
    <row r="915" spans="1:6" x14ac:dyDescent="0.25">
      <c r="A915" s="7">
        <v>45.149999999999899</v>
      </c>
      <c r="B915" s="8">
        <f t="shared" si="72"/>
        <v>3.8099902798629923</v>
      </c>
      <c r="C915" s="8">
        <f t="shared" si="70"/>
        <v>7.7871787209481897E-47</v>
      </c>
      <c r="D915" s="9" t="str">
        <f t="shared" si="71"/>
        <v/>
      </c>
      <c r="E915" s="9" t="str">
        <f t="shared" si="73"/>
        <v/>
      </c>
      <c r="F915" s="9">
        <f t="shared" si="74"/>
        <v>0</v>
      </c>
    </row>
    <row r="916" spans="1:6" x14ac:dyDescent="0.25">
      <c r="A916" s="7">
        <v>45.199999999999903</v>
      </c>
      <c r="B916" s="8">
        <f t="shared" si="72"/>
        <v>3.8110970868381835</v>
      </c>
      <c r="C916" s="8">
        <f t="shared" si="70"/>
        <v>7.0442516543538113E-47</v>
      </c>
      <c r="D916" s="9" t="str">
        <f t="shared" si="71"/>
        <v/>
      </c>
      <c r="E916" s="9" t="str">
        <f t="shared" si="73"/>
        <v/>
      </c>
      <c r="F916" s="9">
        <f t="shared" si="74"/>
        <v>0</v>
      </c>
    </row>
    <row r="917" spans="1:6" x14ac:dyDescent="0.25">
      <c r="A917" s="7">
        <v>45.249999999999901</v>
      </c>
      <c r="B917" s="8">
        <f t="shared" si="72"/>
        <v>3.8122026701459331</v>
      </c>
      <c r="C917" s="8">
        <f t="shared" si="70"/>
        <v>6.3726105873666773E-47</v>
      </c>
      <c r="D917" s="9" t="str">
        <f t="shared" si="71"/>
        <v/>
      </c>
      <c r="E917" s="9" t="str">
        <f t="shared" si="73"/>
        <v/>
      </c>
      <c r="F917" s="9">
        <f t="shared" si="74"/>
        <v>0</v>
      </c>
    </row>
    <row r="918" spans="1:6" x14ac:dyDescent="0.25">
      <c r="A918" s="7">
        <v>45.299999999999898</v>
      </c>
      <c r="B918" s="8">
        <f t="shared" si="72"/>
        <v>3.8133070324889862</v>
      </c>
      <c r="C918" s="8">
        <f t="shared" si="70"/>
        <v>5.76537628725847E-47</v>
      </c>
      <c r="D918" s="9" t="str">
        <f t="shared" si="71"/>
        <v/>
      </c>
      <c r="E918" s="9" t="str">
        <f t="shared" si="73"/>
        <v/>
      </c>
      <c r="F918" s="9">
        <f t="shared" si="74"/>
        <v>0</v>
      </c>
    </row>
    <row r="919" spans="1:6" x14ac:dyDescent="0.25">
      <c r="A919" s="7">
        <v>45.349999999999802</v>
      </c>
      <c r="B919" s="8">
        <f t="shared" si="72"/>
        <v>3.8144101765611413</v>
      </c>
      <c r="C919" s="8">
        <f t="shared" si="70"/>
        <v>5.2163371564872166E-47</v>
      </c>
      <c r="D919" s="9" t="str">
        <f t="shared" si="71"/>
        <v/>
      </c>
      <c r="E919" s="9" t="str">
        <f t="shared" si="73"/>
        <v/>
      </c>
      <c r="F919" s="9">
        <f t="shared" si="74"/>
        <v>0</v>
      </c>
    </row>
    <row r="920" spans="1:6" x14ac:dyDescent="0.25">
      <c r="A920" s="7">
        <v>45.399999999999899</v>
      </c>
      <c r="B920" s="8">
        <f t="shared" si="72"/>
        <v>3.8155121050473002</v>
      </c>
      <c r="C920" s="8">
        <f t="shared" si="70"/>
        <v>4.7198840716944382E-47</v>
      </c>
      <c r="D920" s="9" t="str">
        <f t="shared" si="71"/>
        <v/>
      </c>
      <c r="E920" s="9" t="str">
        <f t="shared" si="73"/>
        <v/>
      </c>
      <c r="F920" s="9">
        <f t="shared" si="74"/>
        <v>0</v>
      </c>
    </row>
    <row r="921" spans="1:6" x14ac:dyDescent="0.25">
      <c r="A921" s="7">
        <v>45.449999999999903</v>
      </c>
      <c r="B921" s="8">
        <f t="shared" si="72"/>
        <v>3.8166128206234857</v>
      </c>
      <c r="C921" s="8">
        <f t="shared" si="70"/>
        <v>4.2709516181685278E-47</v>
      </c>
      <c r="D921" s="9" t="str">
        <f t="shared" si="71"/>
        <v/>
      </c>
      <c r="E921" s="9" t="str">
        <f t="shared" si="73"/>
        <v/>
      </c>
      <c r="F921" s="9">
        <f t="shared" si="74"/>
        <v>0</v>
      </c>
    </row>
    <row r="922" spans="1:6" x14ac:dyDescent="0.25">
      <c r="A922" s="7">
        <v>45.499999999999901</v>
      </c>
      <c r="B922" s="8">
        <f t="shared" si="72"/>
        <v>3.8177123259569026</v>
      </c>
      <c r="C922" s="8">
        <f t="shared" si="70"/>
        <v>3.8649650885359615E-47</v>
      </c>
      <c r="D922" s="9" t="str">
        <f t="shared" si="71"/>
        <v/>
      </c>
      <c r="E922" s="9" t="str">
        <f t="shared" si="73"/>
        <v/>
      </c>
      <c r="F922" s="9">
        <f t="shared" si="74"/>
        <v>0</v>
      </c>
    </row>
    <row r="923" spans="1:6" x14ac:dyDescent="0.25">
      <c r="A923" s="7">
        <v>45.549999999999898</v>
      </c>
      <c r="B923" s="8">
        <f t="shared" si="72"/>
        <v>3.8188106237059651</v>
      </c>
      <c r="C923" s="8">
        <f t="shared" si="70"/>
        <v>3.4977926771358054E-47</v>
      </c>
      <c r="D923" s="9" t="str">
        <f t="shared" si="71"/>
        <v/>
      </c>
      <c r="E923" s="9" t="str">
        <f t="shared" si="73"/>
        <v/>
      </c>
      <c r="F923" s="9">
        <f t="shared" si="74"/>
        <v>0</v>
      </c>
    </row>
    <row r="924" spans="1:6" x14ac:dyDescent="0.25">
      <c r="A924" s="7">
        <v>45.599999999999802</v>
      </c>
      <c r="B924" s="8">
        <f t="shared" si="72"/>
        <v>3.8199077165203361</v>
      </c>
      <c r="C924" s="8">
        <f t="shared" si="70"/>
        <v>3.1657023578901068E-47</v>
      </c>
      <c r="D924" s="9" t="str">
        <f t="shared" si="71"/>
        <v/>
      </c>
      <c r="E924" s="9" t="str">
        <f t="shared" si="73"/>
        <v/>
      </c>
      <c r="F924" s="9">
        <f t="shared" si="74"/>
        <v>0</v>
      </c>
    </row>
    <row r="925" spans="1:6" x14ac:dyDescent="0.25">
      <c r="A925" s="7">
        <v>45.649999999999899</v>
      </c>
      <c r="B925" s="8">
        <f t="shared" si="72"/>
        <v>3.8210036070409754</v>
      </c>
      <c r="C925" s="8">
        <f t="shared" si="70"/>
        <v>2.8653229842647084E-47</v>
      </c>
      <c r="D925" s="9" t="str">
        <f t="shared" si="71"/>
        <v/>
      </c>
      <c r="E925" s="9" t="str">
        <f t="shared" si="73"/>
        <v/>
      </c>
      <c r="F925" s="9">
        <f t="shared" si="74"/>
        <v>0</v>
      </c>
    </row>
    <row r="926" spans="1:6" x14ac:dyDescent="0.25">
      <c r="A926" s="7">
        <v>45.699999999999903</v>
      </c>
      <c r="B926" s="8">
        <f t="shared" si="72"/>
        <v>3.822098297900157</v>
      </c>
      <c r="C926" s="8">
        <f t="shared" si="70"/>
        <v>2.593609195634844E-47</v>
      </c>
      <c r="D926" s="9" t="str">
        <f t="shared" si="71"/>
        <v/>
      </c>
      <c r="E926" s="9" t="str">
        <f t="shared" si="73"/>
        <v/>
      </c>
      <c r="F926" s="9">
        <f t="shared" si="74"/>
        <v>0</v>
      </c>
    </row>
    <row r="927" spans="1:6" x14ac:dyDescent="0.25">
      <c r="A927" s="7">
        <v>45.749999999999901</v>
      </c>
      <c r="B927" s="8">
        <f t="shared" si="72"/>
        <v>3.8231917917215283</v>
      </c>
      <c r="C927" s="8">
        <f t="shared" si="70"/>
        <v>2.3478097554961351E-47</v>
      </c>
      <c r="D927" s="9" t="str">
        <f t="shared" si="71"/>
        <v/>
      </c>
      <c r="E927" s="9" t="str">
        <f t="shared" si="73"/>
        <v/>
      </c>
      <c r="F927" s="9">
        <f t="shared" si="74"/>
        <v>0</v>
      </c>
    </row>
    <row r="928" spans="1:6" x14ac:dyDescent="0.25">
      <c r="A928" s="7">
        <v>45.799999999999898</v>
      </c>
      <c r="B928" s="8">
        <f t="shared" si="72"/>
        <v>3.8242840911201372</v>
      </c>
      <c r="C928" s="8">
        <f t="shared" si="70"/>
        <v>2.1254389840584813E-47</v>
      </c>
      <c r="D928" s="9" t="str">
        <f t="shared" si="71"/>
        <v/>
      </c>
      <c r="E928" s="9" t="str">
        <f t="shared" si="73"/>
        <v/>
      </c>
      <c r="F928" s="9">
        <f t="shared" si="74"/>
        <v>0</v>
      </c>
    </row>
    <row r="929" spans="1:6" x14ac:dyDescent="0.25">
      <c r="A929" s="7">
        <v>45.849999999999802</v>
      </c>
      <c r="B929" s="8">
        <f t="shared" si="72"/>
        <v>3.8253751987024693</v>
      </c>
      <c r="C929" s="8">
        <f t="shared" si="70"/>
        <v>1.9242509811010203E-47</v>
      </c>
      <c r="D929" s="9" t="str">
        <f t="shared" si="71"/>
        <v/>
      </c>
      <c r="E929" s="9" t="str">
        <f t="shared" si="73"/>
        <v/>
      </c>
      <c r="F929" s="9">
        <f t="shared" si="74"/>
        <v>0</v>
      </c>
    </row>
    <row r="930" spans="1:6" x14ac:dyDescent="0.25">
      <c r="A930" s="7">
        <v>45.899999999999899</v>
      </c>
      <c r="B930" s="8">
        <f t="shared" si="72"/>
        <v>3.8264651170664972</v>
      </c>
      <c r="C930" s="8">
        <f t="shared" si="70"/>
        <v>1.7422163650333249E-47</v>
      </c>
      <c r="D930" s="9" t="str">
        <f t="shared" si="71"/>
        <v/>
      </c>
      <c r="E930" s="9" t="str">
        <f t="shared" si="73"/>
        <v/>
      </c>
      <c r="F930" s="9">
        <f t="shared" si="74"/>
        <v>0</v>
      </c>
    </row>
    <row r="931" spans="1:6" x14ac:dyDescent="0.25">
      <c r="A931" s="7">
        <v>45.949999999999903</v>
      </c>
      <c r="B931" s="8">
        <f t="shared" si="72"/>
        <v>3.8275538488016938</v>
      </c>
      <c r="C931" s="8">
        <f t="shared" si="70"/>
        <v>1.5775012811809587E-47</v>
      </c>
      <c r="D931" s="9" t="str">
        <f t="shared" si="71"/>
        <v/>
      </c>
      <c r="E931" s="9" t="str">
        <f t="shared" si="73"/>
        <v/>
      </c>
      <c r="F931" s="9">
        <f t="shared" si="74"/>
        <v>0</v>
      </c>
    </row>
    <row r="932" spans="1:6" x14ac:dyDescent="0.25">
      <c r="A932" s="7">
        <v>45.999999999999801</v>
      </c>
      <c r="B932" s="8">
        <f t="shared" si="72"/>
        <v>3.8286413964890906</v>
      </c>
      <c r="C932" s="8">
        <f t="shared" si="70"/>
        <v>1.4284484566711605E-47</v>
      </c>
      <c r="D932" s="9" t="str">
        <f t="shared" si="71"/>
        <v/>
      </c>
      <c r="E932" s="9" t="str">
        <f t="shared" si="73"/>
        <v/>
      </c>
      <c r="F932" s="9">
        <f t="shared" si="74"/>
        <v>0</v>
      </c>
    </row>
    <row r="933" spans="1:6" x14ac:dyDescent="0.25">
      <c r="A933" s="7">
        <v>46.049999999999898</v>
      </c>
      <c r="B933" s="8">
        <f t="shared" si="72"/>
        <v>3.8297277627013138</v>
      </c>
      <c r="C933" s="8">
        <f t="shared" si="70"/>
        <v>1.2935601012791752E-47</v>
      </c>
      <c r="D933" s="9" t="str">
        <f t="shared" si="71"/>
        <v/>
      </c>
      <c r="E933" s="9" t="str">
        <f t="shared" si="73"/>
        <v/>
      </c>
      <c r="F933" s="9">
        <f t="shared" si="74"/>
        <v>0</v>
      </c>
    </row>
    <row r="934" spans="1:6" x14ac:dyDescent="0.25">
      <c r="A934" s="7">
        <v>46.099999999999802</v>
      </c>
      <c r="B934" s="8">
        <f t="shared" si="72"/>
        <v>3.8308129500025987</v>
      </c>
      <c r="C934" s="8">
        <f t="shared" si="70"/>
        <v>1.1714824733647589E-47</v>
      </c>
      <c r="D934" s="9" t="str">
        <f t="shared" si="71"/>
        <v/>
      </c>
      <c r="E934" s="9" t="str">
        <f t="shared" si="73"/>
        <v/>
      </c>
      <c r="F934" s="9">
        <f t="shared" si="74"/>
        <v>0</v>
      </c>
    </row>
    <row r="935" spans="1:6" x14ac:dyDescent="0.25">
      <c r="A935" s="7">
        <v>46.1499999999998</v>
      </c>
      <c r="B935" s="8">
        <f t="shared" si="72"/>
        <v>3.8318969609488569</v>
      </c>
      <c r="C935" s="8">
        <f t="shared" si="70"/>
        <v>1.0609919478390835E-47</v>
      </c>
      <c r="D935" s="9" t="str">
        <f t="shared" si="71"/>
        <v/>
      </c>
      <c r="E935" s="9" t="str">
        <f t="shared" si="73"/>
        <v/>
      </c>
      <c r="F935" s="9">
        <f t="shared" si="74"/>
        <v>0</v>
      </c>
    </row>
    <row r="936" spans="1:6" x14ac:dyDescent="0.25">
      <c r="A936" s="7">
        <v>46.199999999999903</v>
      </c>
      <c r="B936" s="8">
        <f t="shared" si="72"/>
        <v>3.832979798087691</v>
      </c>
      <c r="C936" s="8">
        <f t="shared" si="70"/>
        <v>9.6098243918232384E-48</v>
      </c>
      <c r="D936" s="9" t="str">
        <f t="shared" si="71"/>
        <v/>
      </c>
      <c r="E936" s="9" t="str">
        <f t="shared" si="73"/>
        <v/>
      </c>
      <c r="F936" s="9">
        <f t="shared" si="74"/>
        <v>0</v>
      </c>
    </row>
    <row r="937" spans="1:6" x14ac:dyDescent="0.25">
      <c r="A937" s="7">
        <v>46.249999999999801</v>
      </c>
      <c r="B937" s="8">
        <f t="shared" si="72"/>
        <v>3.8340614639584301</v>
      </c>
      <c r="C937" s="8">
        <f t="shared" si="70"/>
        <v>8.7045404697146913E-48</v>
      </c>
      <c r="D937" s="9" t="str">
        <f t="shared" si="71"/>
        <v/>
      </c>
      <c r="E937" s="9" t="str">
        <f t="shared" si="73"/>
        <v/>
      </c>
      <c r="F937" s="9">
        <f t="shared" si="74"/>
        <v>0</v>
      </c>
    </row>
    <row r="938" spans="1:6" x14ac:dyDescent="0.25">
      <c r="A938" s="7">
        <v>46.299999999999898</v>
      </c>
      <c r="B938" s="8">
        <f t="shared" si="72"/>
        <v>3.835141961092186</v>
      </c>
      <c r="C938" s="8">
        <f t="shared" si="70"/>
        <v>7.8850280442624708E-48</v>
      </c>
      <c r="D938" s="9" t="str">
        <f t="shared" si="71"/>
        <v/>
      </c>
      <c r="E938" s="9" t="str">
        <f t="shared" si="73"/>
        <v/>
      </c>
      <c r="F938" s="9">
        <f t="shared" si="74"/>
        <v>0</v>
      </c>
    </row>
    <row r="939" spans="1:6" x14ac:dyDescent="0.25">
      <c r="A939" s="7">
        <v>46.349999999999802</v>
      </c>
      <c r="B939" s="8">
        <f t="shared" si="72"/>
        <v>3.8362212920118597</v>
      </c>
      <c r="C939" s="8">
        <f t="shared" si="70"/>
        <v>7.1431142222743079E-48</v>
      </c>
      <c r="D939" s="9" t="str">
        <f t="shared" si="71"/>
        <v/>
      </c>
      <c r="E939" s="9" t="str">
        <f t="shared" si="73"/>
        <v/>
      </c>
      <c r="F939" s="9">
        <f t="shared" si="74"/>
        <v>0</v>
      </c>
    </row>
    <row r="940" spans="1:6" x14ac:dyDescent="0.25">
      <c r="A940" s="7">
        <v>46.3999999999998</v>
      </c>
      <c r="B940" s="8">
        <f t="shared" si="72"/>
        <v>3.8372994592322054</v>
      </c>
      <c r="C940" s="8">
        <f t="shared" si="70"/>
        <v>6.4714093043335074E-48</v>
      </c>
      <c r="D940" s="9" t="str">
        <f t="shared" si="71"/>
        <v/>
      </c>
      <c r="E940" s="9" t="str">
        <f t="shared" si="73"/>
        <v/>
      </c>
      <c r="F940" s="9">
        <f t="shared" si="74"/>
        <v>0</v>
      </c>
    </row>
    <row r="941" spans="1:6" x14ac:dyDescent="0.25">
      <c r="A941" s="7">
        <v>46.449999999999903</v>
      </c>
      <c r="B941" s="8">
        <f t="shared" si="72"/>
        <v>3.8383764652598455</v>
      </c>
      <c r="C941" s="8">
        <f t="shared" si="70"/>
        <v>5.8632313087529594E-48</v>
      </c>
      <c r="D941" s="9" t="str">
        <f t="shared" si="71"/>
        <v/>
      </c>
      <c r="E941" s="9" t="str">
        <f t="shared" si="73"/>
        <v/>
      </c>
      <c r="F941" s="9">
        <f t="shared" si="74"/>
        <v>0</v>
      </c>
    </row>
    <row r="942" spans="1:6" x14ac:dyDescent="0.25">
      <c r="A942" s="7">
        <v>46.499999999999801</v>
      </c>
      <c r="B942" s="8">
        <f t="shared" si="72"/>
        <v>3.8394523125933064</v>
      </c>
      <c r="C942" s="8">
        <f t="shared" si="70"/>
        <v>5.3125378099658826E-48</v>
      </c>
      <c r="D942" s="9" t="str">
        <f t="shared" si="71"/>
        <v/>
      </c>
      <c r="E942" s="9" t="str">
        <f t="shared" si="73"/>
        <v/>
      </c>
      <c r="F942" s="9">
        <f t="shared" si="74"/>
        <v>0</v>
      </c>
    </row>
    <row r="943" spans="1:6" x14ac:dyDescent="0.25">
      <c r="A943" s="7">
        <v>46.549999999999898</v>
      </c>
      <c r="B943" s="8">
        <f t="shared" si="72"/>
        <v>3.8405270037230741</v>
      </c>
      <c r="C943" s="8">
        <f t="shared" si="70"/>
        <v>4.8138643785539299E-48</v>
      </c>
      <c r="D943" s="9" t="str">
        <f t="shared" si="71"/>
        <v/>
      </c>
      <c r="E943" s="9" t="str">
        <f t="shared" si="73"/>
        <v/>
      </c>
      <c r="F943" s="9">
        <f t="shared" si="74"/>
        <v>0</v>
      </c>
    </row>
    <row r="944" spans="1:6" x14ac:dyDescent="0.25">
      <c r="A944" s="7">
        <v>46.599999999999802</v>
      </c>
      <c r="B944" s="8">
        <f t="shared" si="72"/>
        <v>3.8416005411315961</v>
      </c>
      <c r="C944" s="8">
        <f t="shared" si="70"/>
        <v>4.3622689799849013E-48</v>
      </c>
      <c r="D944" s="9" t="str">
        <f t="shared" si="71"/>
        <v/>
      </c>
      <c r="E944" s="9" t="str">
        <f t="shared" si="73"/>
        <v/>
      </c>
      <c r="F944" s="9">
        <f t="shared" si="74"/>
        <v>0</v>
      </c>
    </row>
    <row r="945" spans="1:6" x14ac:dyDescent="0.25">
      <c r="A945" s="7">
        <v>46.6499999999998</v>
      </c>
      <c r="B945" s="8">
        <f t="shared" si="72"/>
        <v>3.8426729272933486</v>
      </c>
      <c r="C945" s="8">
        <f t="shared" si="70"/>
        <v>3.9532817520161842E-48</v>
      </c>
      <c r="D945" s="9" t="str">
        <f t="shared" si="71"/>
        <v/>
      </c>
      <c r="E945" s="9" t="str">
        <f t="shared" si="73"/>
        <v/>
      </c>
      <c r="F945" s="9">
        <f t="shared" si="74"/>
        <v>0</v>
      </c>
    </row>
    <row r="946" spans="1:6" x14ac:dyDescent="0.25">
      <c r="A946" s="7">
        <v>46.699999999999903</v>
      </c>
      <c r="B946" s="8">
        <f t="shared" si="72"/>
        <v>3.8437441646748494</v>
      </c>
      <c r="C946" s="8">
        <f t="shared" si="70"/>
        <v>3.5828596375917565E-48</v>
      </c>
      <c r="D946" s="9" t="str">
        <f t="shared" si="71"/>
        <v/>
      </c>
      <c r="E946" s="9" t="str">
        <f t="shared" si="73"/>
        <v/>
      </c>
      <c r="F946" s="9">
        <f t="shared" si="74"/>
        <v>0</v>
      </c>
    </row>
    <row r="947" spans="1:6" x14ac:dyDescent="0.25">
      <c r="A947" s="7">
        <v>46.749999999999801</v>
      </c>
      <c r="B947" s="8">
        <f t="shared" si="72"/>
        <v>3.8448142557346916</v>
      </c>
      <c r="C947" s="8">
        <f t="shared" si="70"/>
        <v>3.247345401157075E-48</v>
      </c>
      <c r="D947" s="9" t="str">
        <f t="shared" si="71"/>
        <v/>
      </c>
      <c r="E947" s="9" t="str">
        <f t="shared" si="73"/>
        <v/>
      </c>
      <c r="F947" s="9">
        <f t="shared" si="74"/>
        <v>0</v>
      </c>
    </row>
    <row r="948" spans="1:6" x14ac:dyDescent="0.25">
      <c r="A948" s="7">
        <v>46.799999999999798</v>
      </c>
      <c r="B948" s="8">
        <f t="shared" si="72"/>
        <v>3.8458832029235968</v>
      </c>
      <c r="C948" s="8">
        <f t="shared" si="70"/>
        <v>2.9434306024987412E-48</v>
      </c>
      <c r="D948" s="9" t="str">
        <f t="shared" si="71"/>
        <v/>
      </c>
      <c r="E948" s="9" t="str">
        <f t="shared" si="73"/>
        <v/>
      </c>
      <c r="F948" s="9">
        <f t="shared" si="74"/>
        <v>0</v>
      </c>
    </row>
    <row r="949" spans="1:6" x14ac:dyDescent="0.25">
      <c r="A949" s="7">
        <v>46.849999999999802</v>
      </c>
      <c r="B949" s="8">
        <f t="shared" si="72"/>
        <v>3.8469510086844272</v>
      </c>
      <c r="C949" s="8">
        <f t="shared" si="70"/>
        <v>2.668122143839138E-48</v>
      </c>
      <c r="D949" s="9" t="str">
        <f t="shared" si="71"/>
        <v/>
      </c>
      <c r="E949" s="9" t="str">
        <f t="shared" si="73"/>
        <v/>
      </c>
      <c r="F949" s="9">
        <f t="shared" si="74"/>
        <v>0</v>
      </c>
    </row>
    <row r="950" spans="1:6" x14ac:dyDescent="0.25">
      <c r="A950" s="7">
        <v>46.8999999999998</v>
      </c>
      <c r="B950" s="8">
        <f t="shared" si="72"/>
        <v>3.8480176754522293</v>
      </c>
      <c r="C950" s="8">
        <f t="shared" si="70"/>
        <v>2.4187120434011795E-48</v>
      </c>
      <c r="D950" s="9" t="str">
        <f t="shared" si="71"/>
        <v/>
      </c>
      <c r="E950" s="9" t="str">
        <f t="shared" si="73"/>
        <v/>
      </c>
      <c r="F950" s="9">
        <f t="shared" si="74"/>
        <v>0</v>
      </c>
    </row>
    <row r="951" spans="1:6" x14ac:dyDescent="0.25">
      <c r="A951" s="7">
        <v>46.949999999999797</v>
      </c>
      <c r="B951" s="8">
        <f t="shared" si="72"/>
        <v>3.8490832056542676</v>
      </c>
      <c r="C951" s="8">
        <f t="shared" si="70"/>
        <v>2.1927501225278952E-48</v>
      </c>
      <c r="D951" s="9" t="str">
        <f t="shared" si="71"/>
        <v/>
      </c>
      <c r="E951" s="9" t="str">
        <f t="shared" si="73"/>
        <v/>
      </c>
      <c r="F951" s="9">
        <f t="shared" si="74"/>
        <v>0</v>
      </c>
    </row>
    <row r="952" spans="1:6" x14ac:dyDescent="0.25">
      <c r="A952" s="7">
        <v>46.999999999999801</v>
      </c>
      <c r="B952" s="8">
        <f t="shared" si="72"/>
        <v>3.8501476017100544</v>
      </c>
      <c r="C952" s="8">
        <f t="shared" si="70"/>
        <v>1.9880193239492807E-48</v>
      </c>
      <c r="D952" s="9" t="str">
        <f t="shared" si="71"/>
        <v/>
      </c>
      <c r="E952" s="9" t="str">
        <f t="shared" si="73"/>
        <v/>
      </c>
      <c r="F952" s="9">
        <f t="shared" si="74"/>
        <v>0</v>
      </c>
    </row>
    <row r="953" spans="1:6" x14ac:dyDescent="0.25">
      <c r="A953" s="7">
        <v>47.049999999999798</v>
      </c>
      <c r="B953" s="8">
        <f t="shared" si="72"/>
        <v>3.8512108660313844</v>
      </c>
      <c r="C953" s="8">
        <f t="shared" si="70"/>
        <v>1.8025134063088601E-48</v>
      </c>
      <c r="D953" s="9" t="str">
        <f t="shared" si="71"/>
        <v/>
      </c>
      <c r="E953" s="9" t="str">
        <f t="shared" si="73"/>
        <v/>
      </c>
      <c r="F953" s="9">
        <f t="shared" si="74"/>
        <v>0</v>
      </c>
    </row>
    <row r="954" spans="1:6" x14ac:dyDescent="0.25">
      <c r="A954" s="7">
        <v>47.099999999999802</v>
      </c>
      <c r="B954" s="8">
        <f t="shared" si="72"/>
        <v>3.8522730010223678</v>
      </c>
      <c r="C954" s="8">
        <f t="shared" si="70"/>
        <v>1.6344167849003662E-48</v>
      </c>
      <c r="D954" s="9" t="str">
        <f t="shared" si="71"/>
        <v/>
      </c>
      <c r="E954" s="9" t="str">
        <f t="shared" si="73"/>
        <v/>
      </c>
      <c r="F954" s="9">
        <f t="shared" si="74"/>
        <v>0</v>
      </c>
    </row>
    <row r="955" spans="1:6" x14ac:dyDescent="0.25">
      <c r="A955" s="7">
        <v>47.1499999999998</v>
      </c>
      <c r="B955" s="8">
        <f t="shared" si="72"/>
        <v>3.8533340090794623</v>
      </c>
      <c r="C955" s="8">
        <f t="shared" si="70"/>
        <v>1.4820863109528365E-48</v>
      </c>
      <c r="D955" s="9" t="str">
        <f t="shared" si="71"/>
        <v/>
      </c>
      <c r="E955" s="9" t="str">
        <f t="shared" si="73"/>
        <v/>
      </c>
      <c r="F955" s="9">
        <f t="shared" si="74"/>
        <v>0</v>
      </c>
    </row>
    <row r="956" spans="1:6" x14ac:dyDescent="0.25">
      <c r="A956" s="7">
        <v>47.199999999999797</v>
      </c>
      <c r="B956" s="8">
        <f t="shared" si="72"/>
        <v>3.8543938925915056</v>
      </c>
      <c r="C956" s="8">
        <f t="shared" si="70"/>
        <v>1.3440348020119031E-48</v>
      </c>
      <c r="D956" s="9" t="str">
        <f t="shared" si="71"/>
        <v/>
      </c>
      <c r="E956" s="9" t="str">
        <f t="shared" si="73"/>
        <v/>
      </c>
      <c r="F956" s="9">
        <f t="shared" si="74"/>
        <v>0</v>
      </c>
    </row>
    <row r="957" spans="1:6" x14ac:dyDescent="0.25">
      <c r="A957" s="7">
        <v>47.249999999999801</v>
      </c>
      <c r="B957" s="8">
        <f t="shared" si="72"/>
        <v>3.8554526539397473</v>
      </c>
      <c r="C957" s="8">
        <f t="shared" si="70"/>
        <v>1.2189161541877729E-48</v>
      </c>
      <c r="D957" s="9" t="str">
        <f t="shared" si="71"/>
        <v/>
      </c>
      <c r="E957" s="9" t="str">
        <f t="shared" si="73"/>
        <v/>
      </c>
      <c r="F957" s="9">
        <f t="shared" si="74"/>
        <v>0</v>
      </c>
    </row>
    <row r="958" spans="1:6" x14ac:dyDescent="0.25">
      <c r="A958" s="7">
        <v>47.299999999999798</v>
      </c>
      <c r="B958" s="8">
        <f t="shared" si="72"/>
        <v>3.8565102954978832</v>
      </c>
      <c r="C958" s="8">
        <f t="shared" si="70"/>
        <v>1.1055118834876327E-48</v>
      </c>
      <c r="D958" s="9" t="str">
        <f t="shared" si="71"/>
        <v/>
      </c>
      <c r="E958" s="9" t="str">
        <f t="shared" si="73"/>
        <v/>
      </c>
      <c r="F958" s="9">
        <f t="shared" si="74"/>
        <v>0</v>
      </c>
    </row>
    <row r="959" spans="1:6" x14ac:dyDescent="0.25">
      <c r="A959" s="7">
        <v>47.349999999999802</v>
      </c>
      <c r="B959" s="8">
        <f t="shared" si="72"/>
        <v>3.8575668196320829</v>
      </c>
      <c r="C959" s="8">
        <f t="shared" si="70"/>
        <v>1.0027189582898579E-48</v>
      </c>
      <c r="D959" s="9" t="str">
        <f t="shared" si="71"/>
        <v/>
      </c>
      <c r="E959" s="9" t="str">
        <f t="shared" si="73"/>
        <v/>
      </c>
      <c r="F959" s="9">
        <f t="shared" si="74"/>
        <v>0</v>
      </c>
    </row>
    <row r="960" spans="1:6" x14ac:dyDescent="0.25">
      <c r="A960" s="7">
        <v>47.3999999999998</v>
      </c>
      <c r="B960" s="8">
        <f t="shared" si="72"/>
        <v>3.8586222287010266</v>
      </c>
      <c r="C960" s="8">
        <f t="shared" si="70"/>
        <v>9.0953879840221229E-49</v>
      </c>
      <c r="D960" s="9" t="str">
        <f t="shared" si="71"/>
        <v/>
      </c>
      <c r="E960" s="9" t="str">
        <f t="shared" si="73"/>
        <v/>
      </c>
      <c r="F960" s="9">
        <f t="shared" si="74"/>
        <v>0</v>
      </c>
    </row>
    <row r="961" spans="1:6" x14ac:dyDescent="0.25">
      <c r="A961" s="7">
        <v>47.449999999999797</v>
      </c>
      <c r="B961" s="8">
        <f t="shared" si="72"/>
        <v>3.8596765250559324</v>
      </c>
      <c r="C961" s="8">
        <f t="shared" si="70"/>
        <v>8.2506732823406343E-49</v>
      </c>
      <c r="D961" s="9" t="str">
        <f t="shared" si="71"/>
        <v/>
      </c>
      <c r="E961" s="9" t="str">
        <f t="shared" si="73"/>
        <v/>
      </c>
      <c r="F961" s="9">
        <f t="shared" si="74"/>
        <v>0</v>
      </c>
    </row>
    <row r="962" spans="1:6" x14ac:dyDescent="0.25">
      <c r="A962" s="7">
        <v>47.499999999999801</v>
      </c>
      <c r="B962" s="8">
        <f t="shared" si="72"/>
        <v>3.8607297110405914</v>
      </c>
      <c r="C962" s="8">
        <f t="shared" si="70"/>
        <v>7.4848598251098844E-49</v>
      </c>
      <c r="D962" s="9" t="str">
        <f t="shared" si="71"/>
        <v/>
      </c>
      <c r="E962" s="9" t="str">
        <f t="shared" si="73"/>
        <v/>
      </c>
      <c r="F962" s="9">
        <f t="shared" si="74"/>
        <v>0</v>
      </c>
    </row>
    <row r="963" spans="1:6" x14ac:dyDescent="0.25">
      <c r="A963" s="7">
        <v>47.549999999999798</v>
      </c>
      <c r="B963" s="8">
        <f t="shared" si="72"/>
        <v>3.861781788991395</v>
      </c>
      <c r="C963" s="8">
        <f t="shared" si="70"/>
        <v>6.7905357280619279E-49</v>
      </c>
      <c r="D963" s="9" t="str">
        <f t="shared" si="71"/>
        <v/>
      </c>
      <c r="E963" s="9" t="str">
        <f t="shared" si="73"/>
        <v/>
      </c>
      <c r="F963" s="9">
        <f t="shared" si="74"/>
        <v>0</v>
      </c>
    </row>
    <row r="964" spans="1:6" x14ac:dyDescent="0.25">
      <c r="A964" s="7">
        <v>47.599999999999802</v>
      </c>
      <c r="B964" s="8">
        <f t="shared" si="72"/>
        <v>3.8628327612373701</v>
      </c>
      <c r="C964" s="8">
        <f t="shared" si="70"/>
        <v>6.1609893204147378E-49</v>
      </c>
      <c r="D964" s="9" t="str">
        <f t="shared" si="71"/>
        <v/>
      </c>
      <c r="E964" s="9" t="str">
        <f t="shared" si="73"/>
        <v/>
      </c>
      <c r="F964" s="9">
        <f t="shared" si="74"/>
        <v>0</v>
      </c>
    </row>
    <row r="965" spans="1:6" x14ac:dyDescent="0.25">
      <c r="A965" s="7">
        <v>47.6499999999998</v>
      </c>
      <c r="B965" s="8">
        <f t="shared" si="72"/>
        <v>3.8638826301002069</v>
      </c>
      <c r="C965" s="8">
        <f t="shared" si="70"/>
        <v>5.5901426213022392E-49</v>
      </c>
      <c r="D965" s="9" t="str">
        <f t="shared" si="71"/>
        <v/>
      </c>
      <c r="E965" s="9" t="str">
        <f t="shared" si="73"/>
        <v/>
      </c>
      <c r="F965" s="9">
        <f t="shared" si="74"/>
        <v>0</v>
      </c>
    </row>
    <row r="966" spans="1:6" x14ac:dyDescent="0.25">
      <c r="A966" s="7">
        <v>47.699999999999797</v>
      </c>
      <c r="B966" s="8">
        <f t="shared" si="72"/>
        <v>3.8649313978942912</v>
      </c>
      <c r="C966" s="8">
        <f t="shared" si="70"/>
        <v>5.0724911717077473E-49</v>
      </c>
      <c r="D966" s="9" t="str">
        <f t="shared" si="71"/>
        <v/>
      </c>
      <c r="E966" s="9" t="str">
        <f t="shared" si="73"/>
        <v/>
      </c>
      <c r="F966" s="9">
        <f t="shared" si="74"/>
        <v>0</v>
      </c>
    </row>
    <row r="967" spans="1:6" x14ac:dyDescent="0.25">
      <c r="A967" s="7">
        <v>47.749999999999801</v>
      </c>
      <c r="B967" s="8">
        <f t="shared" si="72"/>
        <v>3.8659790669267351</v>
      </c>
      <c r="C967" s="8">
        <f t="shared" si="70"/>
        <v>4.6030496113282551E-49</v>
      </c>
      <c r="D967" s="9" t="str">
        <f t="shared" si="71"/>
        <v/>
      </c>
      <c r="E967" s="9" t="str">
        <f t="shared" si="73"/>
        <v/>
      </c>
      <c r="F967" s="9">
        <f t="shared" si="74"/>
        <v>0</v>
      </c>
    </row>
    <row r="968" spans="1:6" x14ac:dyDescent="0.25">
      <c r="A968" s="7">
        <v>47.799999999999798</v>
      </c>
      <c r="B968" s="8">
        <f t="shared" si="72"/>
        <v>3.8670256394974061</v>
      </c>
      <c r="C968" s="8">
        <f t="shared" si="70"/>
        <v>4.1773024487744621E-49</v>
      </c>
      <c r="D968" s="9" t="str">
        <f t="shared" si="71"/>
        <v/>
      </c>
      <c r="E968" s="9" t="str">
        <f t="shared" si="73"/>
        <v/>
      </c>
      <c r="F968" s="9">
        <f t="shared" si="74"/>
        <v>0</v>
      </c>
    </row>
    <row r="969" spans="1:6" x14ac:dyDescent="0.25">
      <c r="A969" s="7">
        <v>47.849999999999802</v>
      </c>
      <c r="B969" s="8">
        <f t="shared" si="72"/>
        <v>3.8680711178989591</v>
      </c>
      <c r="C969" s="8">
        <f t="shared" si="70"/>
        <v>3.7911595267676668E-49</v>
      </c>
      <c r="D969" s="9" t="str">
        <f t="shared" si="71"/>
        <v/>
      </c>
      <c r="E969" s="9" t="str">
        <f t="shared" si="73"/>
        <v/>
      </c>
      <c r="F969" s="9">
        <f t="shared" si="74"/>
        <v>0</v>
      </c>
    </row>
    <row r="970" spans="1:6" x14ac:dyDescent="0.25">
      <c r="A970" s="7">
        <v>47.8999999999998</v>
      </c>
      <c r="B970" s="8">
        <f t="shared" si="72"/>
        <v>3.8691155044168655</v>
      </c>
      <c r="C970" s="8">
        <f t="shared" si="70"/>
        <v>3.4409157320767136E-49</v>
      </c>
      <c r="D970" s="9" t="str">
        <f t="shared" si="71"/>
        <v/>
      </c>
      <c r="E970" s="9" t="str">
        <f t="shared" si="73"/>
        <v/>
      </c>
      <c r="F970" s="9">
        <f t="shared" si="74"/>
        <v>0</v>
      </c>
    </row>
    <row r="971" spans="1:6" x14ac:dyDescent="0.25">
      <c r="A971" s="7">
        <v>47.949999999999797</v>
      </c>
      <c r="B971" s="8">
        <f t="shared" si="72"/>
        <v>3.8701588013294428</v>
      </c>
      <c r="C971" s="8">
        <f t="shared" si="70"/>
        <v>3.1232145433660437E-49</v>
      </c>
      <c r="D971" s="9" t="str">
        <f t="shared" si="71"/>
        <v/>
      </c>
      <c r="E971" s="9" t="str">
        <f t="shared" si="73"/>
        <v/>
      </c>
      <c r="F971" s="9">
        <f t="shared" si="74"/>
        <v>0</v>
      </c>
    </row>
    <row r="972" spans="1:6" x14ac:dyDescent="0.25">
      <c r="A972" s="7">
        <v>47.999999999999801</v>
      </c>
      <c r="B972" s="8">
        <f t="shared" si="72"/>
        <v>3.8712010109078867</v>
      </c>
      <c r="C972" s="8">
        <f t="shared" ref="C972:C1035" si="75">1/(I$3*SQRT(2*PI()))*EXP(-(($B972-I$4)^2)/(2*I$3^2))</f>
        <v>2.8350150493208512E-49</v>
      </c>
      <c r="D972" s="9" t="str">
        <f t="shared" ref="D972:D1035" si="76">IF(AND($A972&gt;$D$6,$A972&lt;$D$7),NORMDIST($A972,$G$4,$G$3,0),"")</f>
        <v/>
      </c>
      <c r="E972" s="9" t="str">
        <f t="shared" si="73"/>
        <v/>
      </c>
      <c r="F972" s="9">
        <f t="shared" si="74"/>
        <v>0</v>
      </c>
    </row>
    <row r="973" spans="1:6" x14ac:dyDescent="0.25">
      <c r="A973" s="7">
        <v>48.049999999999798</v>
      </c>
      <c r="B973" s="8">
        <f t="shared" ref="B973:B1036" si="77">LN(A973)</f>
        <v>3.8722421354162972</v>
      </c>
      <c r="C973" s="8">
        <f t="shared" si="75"/>
        <v>2.5735621048395956E-49</v>
      </c>
      <c r="D973" s="9" t="str">
        <f t="shared" si="76"/>
        <v/>
      </c>
      <c r="E973" s="9" t="str">
        <f t="shared" ref="E973:E1036" si="78">IF(OR(AND($A973&lt;$D$6,$A973&gt;$D$8),AND($A973&gt;$D$7,$A973&lt;$D$9)),NORMDIST($A973,$G$4,$G$3,0),"")</f>
        <v/>
      </c>
      <c r="F973" s="9">
        <f t="shared" ref="F973:F1036" si="79">IF(OR($A973&lt;$D$8,$A973&gt;$D$9),NORMDIST($A973,$G$4,$G$3,0),"")</f>
        <v>0</v>
      </c>
    </row>
    <row r="974" spans="1:6" x14ac:dyDescent="0.25">
      <c r="A974" s="7">
        <v>48.099999999999802</v>
      </c>
      <c r="B974" s="8">
        <f t="shared" si="77"/>
        <v>3.8732821771117112</v>
      </c>
      <c r="C974" s="8">
        <f t="shared" si="75"/>
        <v>2.3363593250540697E-49</v>
      </c>
      <c r="D974" s="9" t="str">
        <f t="shared" si="76"/>
        <v/>
      </c>
      <c r="E974" s="9" t="str">
        <f t="shared" si="78"/>
        <v/>
      </c>
      <c r="F974" s="9">
        <f t="shared" si="79"/>
        <v>0</v>
      </c>
    </row>
    <row r="975" spans="1:6" x14ac:dyDescent="0.25">
      <c r="A975" s="7">
        <v>48.1499999999998</v>
      </c>
      <c r="B975" s="8">
        <f t="shared" si="77"/>
        <v>3.8743211382441305</v>
      </c>
      <c r="C975" s="8">
        <f t="shared" si="75"/>
        <v>2.1211446458253305E-49</v>
      </c>
      <c r="D975" s="9" t="str">
        <f t="shared" si="76"/>
        <v/>
      </c>
      <c r="E975" s="9" t="str">
        <f t="shared" si="78"/>
        <v/>
      </c>
      <c r="F975" s="9">
        <f t="shared" si="79"/>
        <v>0</v>
      </c>
    </row>
    <row r="976" spans="1:6" x14ac:dyDescent="0.25">
      <c r="A976" s="7">
        <v>48.199999999999797</v>
      </c>
      <c r="B976" s="8">
        <f t="shared" si="77"/>
        <v>3.8753590210565503</v>
      </c>
      <c r="C976" s="8">
        <f t="shared" si="75"/>
        <v>1.9258682054552057E-49</v>
      </c>
      <c r="D976" s="9" t="str">
        <f t="shared" si="76"/>
        <v/>
      </c>
      <c r="E976" s="9" t="str">
        <f t="shared" si="78"/>
        <v/>
      </c>
      <c r="F976" s="9">
        <f t="shared" si="79"/>
        <v>0</v>
      </c>
    </row>
    <row r="977" spans="1:6" x14ac:dyDescent="0.25">
      <c r="A977" s="7">
        <v>48.249999999999801</v>
      </c>
      <c r="B977" s="8">
        <f t="shared" si="77"/>
        <v>3.8763958277849908</v>
      </c>
      <c r="C977" s="8">
        <f t="shared" si="75"/>
        <v>1.7486723259185892E-49</v>
      </c>
      <c r="D977" s="9" t="str">
        <f t="shared" si="76"/>
        <v/>
      </c>
      <c r="E977" s="9" t="str">
        <f t="shared" si="78"/>
        <v/>
      </c>
      <c r="F977" s="9">
        <f t="shared" si="79"/>
        <v>0</v>
      </c>
    </row>
    <row r="978" spans="1:6" x14ac:dyDescent="0.25">
      <c r="A978" s="7">
        <v>48.299999999999798</v>
      </c>
      <c r="B978" s="8">
        <f t="shared" si="77"/>
        <v>3.8774315606585228</v>
      </c>
      <c r="C978" s="8">
        <f t="shared" si="75"/>
        <v>1.5878733932154201E-49</v>
      </c>
      <c r="D978" s="9" t="str">
        <f t="shared" si="76"/>
        <v/>
      </c>
      <c r="E978" s="9" t="str">
        <f t="shared" si="78"/>
        <v/>
      </c>
      <c r="F978" s="9">
        <f t="shared" si="79"/>
        <v>0</v>
      </c>
    </row>
    <row r="979" spans="1:6" x14ac:dyDescent="0.25">
      <c r="A979" s="7">
        <v>48.349999999999802</v>
      </c>
      <c r="B979" s="8">
        <f t="shared" si="77"/>
        <v>3.8784662218992993</v>
      </c>
      <c r="C979" s="8">
        <f t="shared" si="75"/>
        <v>1.4419454556729106E-49</v>
      </c>
      <c r="D979" s="9" t="str">
        <f t="shared" si="76"/>
        <v/>
      </c>
      <c r="E979" s="9" t="str">
        <f t="shared" si="78"/>
        <v/>
      </c>
      <c r="F979" s="9">
        <f t="shared" si="79"/>
        <v>0</v>
      </c>
    </row>
    <row r="980" spans="1:6" x14ac:dyDescent="0.25">
      <c r="A980" s="7">
        <v>48.3999999999998</v>
      </c>
      <c r="B980" s="8">
        <f t="shared" si="77"/>
        <v>3.8794998137225818</v>
      </c>
      <c r="C980" s="8">
        <f t="shared" si="75"/>
        <v>1.3095053764093675E-49</v>
      </c>
      <c r="D980" s="9" t="str">
        <f t="shared" si="76"/>
        <v/>
      </c>
      <c r="E980" s="9" t="str">
        <f t="shared" si="78"/>
        <v/>
      </c>
      <c r="F980" s="9">
        <f t="shared" si="79"/>
        <v>0</v>
      </c>
    </row>
    <row r="981" spans="1:6" x14ac:dyDescent="0.25">
      <c r="A981" s="7">
        <v>48.449999999999797</v>
      </c>
      <c r="B981" s="8">
        <f t="shared" si="77"/>
        <v>3.8805323383367711</v>
      </c>
      <c r="C981" s="8">
        <f t="shared" si="75"/>
        <v>1.1892993918723751E-49</v>
      </c>
      <c r="D981" s="9" t="str">
        <f t="shared" si="76"/>
        <v/>
      </c>
      <c r="E981" s="9" t="str">
        <f t="shared" si="78"/>
        <v/>
      </c>
      <c r="F981" s="9">
        <f t="shared" si="79"/>
        <v>0</v>
      </c>
    </row>
    <row r="982" spans="1:6" x14ac:dyDescent="0.25">
      <c r="A982" s="7">
        <v>48.499999999999801</v>
      </c>
      <c r="B982" s="8">
        <f t="shared" si="77"/>
        <v>3.8815637979434334</v>
      </c>
      <c r="C982" s="8">
        <f t="shared" si="75"/>
        <v>1.0801909425527214E-49</v>
      </c>
      <c r="D982" s="9" t="str">
        <f t="shared" si="76"/>
        <v/>
      </c>
      <c r="E982" s="9" t="str">
        <f t="shared" si="78"/>
        <v/>
      </c>
      <c r="F982" s="9">
        <f t="shared" si="79"/>
        <v>0</v>
      </c>
    </row>
    <row r="983" spans="1:6" x14ac:dyDescent="0.25">
      <c r="A983" s="7">
        <v>48.549999999999798</v>
      </c>
      <c r="B983" s="8">
        <f t="shared" si="77"/>
        <v>3.8825941947373299</v>
      </c>
      <c r="C983" s="8">
        <f t="shared" si="75"/>
        <v>9.8114965479709474E-50</v>
      </c>
      <c r="D983" s="9" t="str">
        <f t="shared" si="76"/>
        <v/>
      </c>
      <c r="E983" s="9" t="str">
        <f t="shared" si="78"/>
        <v/>
      </c>
      <c r="F983" s="9">
        <f t="shared" si="79"/>
        <v>0</v>
      </c>
    </row>
    <row r="984" spans="1:6" x14ac:dyDescent="0.25">
      <c r="A984" s="7">
        <v>48.599999999999802</v>
      </c>
      <c r="B984" s="8">
        <f t="shared" si="77"/>
        <v>3.8836235309064442</v>
      </c>
      <c r="C984" s="8">
        <f t="shared" si="75"/>
        <v>8.9124136422962559E-50</v>
      </c>
      <c r="D984" s="9" t="str">
        <f t="shared" si="76"/>
        <v/>
      </c>
      <c r="E984" s="9" t="str">
        <f t="shared" si="78"/>
        <v/>
      </c>
      <c r="F984" s="9">
        <f t="shared" si="79"/>
        <v>0</v>
      </c>
    </row>
    <row r="985" spans="1:6" x14ac:dyDescent="0.25">
      <c r="A985" s="7">
        <v>48.6499999999998</v>
      </c>
      <c r="B985" s="8">
        <f t="shared" si="77"/>
        <v>3.8846518086320101</v>
      </c>
      <c r="C985" s="8">
        <f t="shared" si="75"/>
        <v>8.0961908176480146E-50</v>
      </c>
      <c r="D985" s="9" t="str">
        <f t="shared" si="76"/>
        <v/>
      </c>
      <c r="E985" s="9" t="str">
        <f t="shared" si="78"/>
        <v/>
      </c>
      <c r="F985" s="9">
        <f t="shared" si="79"/>
        <v>0</v>
      </c>
    </row>
    <row r="986" spans="1:6" x14ac:dyDescent="0.25">
      <c r="A986" s="7">
        <v>48.699999999999797</v>
      </c>
      <c r="B986" s="8">
        <f t="shared" si="77"/>
        <v>3.8856790300885398</v>
      </c>
      <c r="C986" s="8">
        <f t="shared" si="75"/>
        <v>7.3551481265890651E-50</v>
      </c>
      <c r="D986" s="9" t="str">
        <f t="shared" si="76"/>
        <v/>
      </c>
      <c r="E986" s="9" t="str">
        <f t="shared" si="78"/>
        <v/>
      </c>
      <c r="F986" s="9">
        <f t="shared" si="79"/>
        <v>0</v>
      </c>
    </row>
    <row r="987" spans="1:6" x14ac:dyDescent="0.25">
      <c r="A987" s="7">
        <v>48.749999999999801</v>
      </c>
      <c r="B987" s="8">
        <f t="shared" si="77"/>
        <v>3.886705197443852</v>
      </c>
      <c r="C987" s="8">
        <f t="shared" si="75"/>
        <v>6.6823214760250411E-50</v>
      </c>
      <c r="D987" s="9" t="str">
        <f t="shared" si="76"/>
        <v/>
      </c>
      <c r="E987" s="9" t="str">
        <f t="shared" si="78"/>
        <v/>
      </c>
      <c r="F987" s="9">
        <f t="shared" si="79"/>
        <v>0</v>
      </c>
    </row>
    <row r="988" spans="1:6" x14ac:dyDescent="0.25">
      <c r="A988" s="7">
        <v>48.799999999999798</v>
      </c>
      <c r="B988" s="8">
        <f t="shared" si="77"/>
        <v>3.8877303128590972</v>
      </c>
      <c r="C988" s="8">
        <f t="shared" si="75"/>
        <v>6.0713955259084278E-50</v>
      </c>
      <c r="D988" s="9" t="str">
        <f t="shared" si="76"/>
        <v/>
      </c>
      <c r="E988" s="9" t="str">
        <f t="shared" si="78"/>
        <v/>
      </c>
      <c r="F988" s="9">
        <f t="shared" si="79"/>
        <v>0</v>
      </c>
    </row>
    <row r="989" spans="1:6" x14ac:dyDescent="0.25">
      <c r="A989" s="7">
        <v>48.849999999999802</v>
      </c>
      <c r="B989" s="8">
        <f t="shared" si="77"/>
        <v>3.8887543784887879</v>
      </c>
      <c r="C989" s="8">
        <f t="shared" si="75"/>
        <v>5.5166429129776489E-50</v>
      </c>
      <c r="D989" s="9" t="str">
        <f t="shared" si="76"/>
        <v/>
      </c>
      <c r="E989" s="9" t="str">
        <f t="shared" si="78"/>
        <v/>
      </c>
      <c r="F989" s="9">
        <f t="shared" si="79"/>
        <v>0</v>
      </c>
    </row>
    <row r="990" spans="1:6" x14ac:dyDescent="0.25">
      <c r="A990" s="7">
        <v>48.8999999999998</v>
      </c>
      <c r="B990" s="8">
        <f t="shared" si="77"/>
        <v>3.8897773964808224</v>
      </c>
      <c r="C990" s="8">
        <f t="shared" si="75"/>
        <v>5.0128692000162058E-50</v>
      </c>
      <c r="D990" s="9" t="str">
        <f t="shared" si="76"/>
        <v/>
      </c>
      <c r="E990" s="9" t="str">
        <f t="shared" si="78"/>
        <v/>
      </c>
      <c r="F990" s="9">
        <f t="shared" si="79"/>
        <v>0</v>
      </c>
    </row>
    <row r="991" spans="1:6" x14ac:dyDescent="0.25">
      <c r="A991" s="7">
        <v>48.949999999999797</v>
      </c>
      <c r="B991" s="8">
        <f t="shared" si="77"/>
        <v>3.890799368976515</v>
      </c>
      <c r="C991" s="8">
        <f t="shared" si="75"/>
        <v>4.5553630082419214E-50</v>
      </c>
      <c r="D991" s="9" t="str">
        <f t="shared" si="76"/>
        <v/>
      </c>
      <c r="E991" s="9" t="str">
        <f t="shared" si="78"/>
        <v/>
      </c>
      <c r="F991" s="9">
        <f t="shared" si="79"/>
        <v>0</v>
      </c>
    </row>
    <row r="992" spans="1:6" x14ac:dyDescent="0.25">
      <c r="A992" s="7">
        <v>48.999999999999801</v>
      </c>
      <c r="B992" s="8">
        <f t="shared" si="77"/>
        <v>3.8918202981106225</v>
      </c>
      <c r="C992" s="8">
        <f t="shared" si="75"/>
        <v>4.1398508421054933E-50</v>
      </c>
      <c r="D992" s="9" t="str">
        <f t="shared" si="76"/>
        <v/>
      </c>
      <c r="E992" s="9" t="str">
        <f t="shared" si="78"/>
        <v/>
      </c>
      <c r="F992" s="9">
        <f t="shared" si="79"/>
        <v>0</v>
      </c>
    </row>
    <row r="993" spans="1:6" x14ac:dyDescent="0.25">
      <c r="A993" s="7">
        <v>49.049999999999798</v>
      </c>
      <c r="B993" s="8">
        <f t="shared" si="77"/>
        <v>3.8928401860113682</v>
      </c>
      <c r="C993" s="8">
        <f t="shared" si="75"/>
        <v>3.7624561625008632E-50</v>
      </c>
      <c r="D993" s="9" t="str">
        <f t="shared" si="76"/>
        <v/>
      </c>
      <c r="E993" s="9" t="str">
        <f t="shared" si="78"/>
        <v/>
      </c>
      <c r="F993" s="9">
        <f t="shared" si="79"/>
        <v>0</v>
      </c>
    </row>
    <row r="994" spans="1:6" x14ac:dyDescent="0.25">
      <c r="A994" s="7">
        <v>49.099999999999802</v>
      </c>
      <c r="B994" s="8">
        <f t="shared" si="77"/>
        <v>3.8938590348004709</v>
      </c>
      <c r="C994" s="8">
        <f t="shared" si="75"/>
        <v>3.4196623066193517E-50</v>
      </c>
      <c r="D994" s="9" t="str">
        <f t="shared" si="76"/>
        <v/>
      </c>
      <c r="E994" s="9" t="str">
        <f t="shared" si="78"/>
        <v/>
      </c>
      <c r="F994" s="9">
        <f t="shared" si="79"/>
        <v>0</v>
      </c>
    </row>
    <row r="995" spans="1:6" x14ac:dyDescent="0.25">
      <c r="A995" s="7">
        <v>49.1499999999998</v>
      </c>
      <c r="B995" s="8">
        <f t="shared" si="77"/>
        <v>3.8948768465931716</v>
      </c>
      <c r="C995" s="8">
        <f t="shared" si="75"/>
        <v>3.1082788909043652E-50</v>
      </c>
      <c r="D995" s="9" t="str">
        <f t="shared" si="76"/>
        <v/>
      </c>
      <c r="E995" s="9" t="str">
        <f t="shared" si="78"/>
        <v/>
      </c>
      <c r="F995" s="9">
        <f t="shared" si="79"/>
        <v>0</v>
      </c>
    </row>
    <row r="996" spans="1:6" x14ac:dyDescent="0.25">
      <c r="A996" s="7">
        <v>49.199999999999797</v>
      </c>
      <c r="B996" s="8">
        <f t="shared" si="77"/>
        <v>3.8958936234982584</v>
      </c>
      <c r="C996" s="8">
        <f t="shared" si="75"/>
        <v>2.8254113680939144E-50</v>
      </c>
      <c r="D996" s="9" t="str">
        <f t="shared" si="76"/>
        <v/>
      </c>
      <c r="E996" s="9" t="str">
        <f t="shared" si="78"/>
        <v/>
      </c>
      <c r="F996" s="9">
        <f t="shared" si="79"/>
        <v>0</v>
      </c>
    </row>
    <row r="997" spans="1:6" x14ac:dyDescent="0.25">
      <c r="A997" s="7">
        <v>49.249999999999801</v>
      </c>
      <c r="B997" s="8">
        <f t="shared" si="77"/>
        <v>3.8969093676180937</v>
      </c>
      <c r="C997" s="8">
        <f t="shared" si="75"/>
        <v>2.5684334406011608E-50</v>
      </c>
      <c r="D997" s="9" t="str">
        <f t="shared" si="76"/>
        <v/>
      </c>
      <c r="E997" s="9" t="str">
        <f t="shared" si="78"/>
        <v/>
      </c>
      <c r="F997" s="9">
        <f t="shared" si="79"/>
        <v>0</v>
      </c>
    </row>
    <row r="998" spans="1:6" x14ac:dyDescent="0.25">
      <c r="A998" s="7">
        <v>49.299999999999798</v>
      </c>
      <c r="B998" s="8">
        <f t="shared" si="77"/>
        <v>3.8979240810486404</v>
      </c>
      <c r="C998" s="8">
        <f t="shared" si="75"/>
        <v>2.3349620607386566E-50</v>
      </c>
      <c r="D998" s="9" t="str">
        <f t="shared" si="76"/>
        <v/>
      </c>
      <c r="E998" s="9" t="str">
        <f t="shared" si="78"/>
        <v/>
      </c>
      <c r="F998" s="9">
        <f t="shared" si="79"/>
        <v>0</v>
      </c>
    </row>
    <row r="999" spans="1:6" x14ac:dyDescent="0.25">
      <c r="A999" s="7">
        <v>49.349999999999802</v>
      </c>
      <c r="B999" s="8">
        <f t="shared" si="77"/>
        <v>3.8989377658794866</v>
      </c>
      <c r="C999" s="8">
        <f t="shared" si="75"/>
        <v>2.1228347738669483E-50</v>
      </c>
      <c r="D999" s="9" t="str">
        <f t="shared" si="76"/>
        <v/>
      </c>
      <c r="E999" s="9" t="str">
        <f t="shared" si="78"/>
        <v/>
      </c>
      <c r="F999" s="9">
        <f t="shared" si="79"/>
        <v>0</v>
      </c>
    </row>
    <row r="1000" spans="1:6" x14ac:dyDescent="0.25">
      <c r="A1000" s="7">
        <v>49.3999999999998</v>
      </c>
      <c r="B1000" s="8">
        <f t="shared" si="77"/>
        <v>3.8999504241938729</v>
      </c>
      <c r="C1000" s="8">
        <f t="shared" si="75"/>
        <v>1.9300891836661718E-50</v>
      </c>
      <c r="D1000" s="9" t="str">
        <f t="shared" si="76"/>
        <v/>
      </c>
      <c r="E1000" s="9" t="str">
        <f t="shared" si="78"/>
        <v/>
      </c>
      <c r="F1000" s="9">
        <f t="shared" si="79"/>
        <v>0</v>
      </c>
    </row>
    <row r="1001" spans="1:6" x14ac:dyDescent="0.25">
      <c r="A1001" s="7">
        <v>49.449999999999797</v>
      </c>
      <c r="B1001" s="8">
        <f t="shared" si="77"/>
        <v>3.9009620580687172</v>
      </c>
      <c r="C1001" s="8">
        <f t="shared" si="75"/>
        <v>1.7549443396633233E-50</v>
      </c>
      <c r="D1001" s="9" t="str">
        <f t="shared" si="76"/>
        <v/>
      </c>
      <c r="E1001" s="9" t="str">
        <f t="shared" si="78"/>
        <v/>
      </c>
      <c r="F1001" s="9">
        <f t="shared" si="79"/>
        <v>0</v>
      </c>
    </row>
    <row r="1002" spans="1:6" x14ac:dyDescent="0.25">
      <c r="A1002" s="7">
        <v>49.499999999999801</v>
      </c>
      <c r="B1002" s="8">
        <f t="shared" si="77"/>
        <v>3.9019726695746404</v>
      </c>
      <c r="C1002" s="8">
        <f t="shared" si="75"/>
        <v>1.5957838660674392E-50</v>
      </c>
      <c r="D1002" s="9" t="str">
        <f t="shared" si="76"/>
        <v/>
      </c>
      <c r="E1002" s="9" t="str">
        <f t="shared" si="78"/>
        <v/>
      </c>
      <c r="F1002" s="9">
        <f t="shared" si="79"/>
        <v>0</v>
      </c>
    </row>
    <row r="1003" spans="1:6" x14ac:dyDescent="0.25">
      <c r="A1003" s="7">
        <v>49.549999999999798</v>
      </c>
      <c r="B1003" s="8">
        <f t="shared" si="77"/>
        <v>3.902982260775993</v>
      </c>
      <c r="C1003" s="8">
        <f t="shared" si="75"/>
        <v>1.4511406680977133E-50</v>
      </c>
      <c r="D1003" s="9" t="str">
        <f t="shared" si="76"/>
        <v/>
      </c>
      <c r="E1003" s="9" t="str">
        <f t="shared" si="78"/>
        <v/>
      </c>
      <c r="F1003" s="9">
        <f t="shared" si="79"/>
        <v>0</v>
      </c>
    </row>
    <row r="1004" spans="1:6" x14ac:dyDescent="0.25">
      <c r="A1004" s="7">
        <v>49.599999999999802</v>
      </c>
      <c r="B1004" s="8">
        <f t="shared" si="77"/>
        <v>3.903990833730878</v>
      </c>
      <c r="C1004" s="8">
        <f t="shared" si="75"/>
        <v>1.3196830674842054E-50</v>
      </c>
      <c r="D1004" s="9" t="str">
        <f t="shared" si="76"/>
        <v/>
      </c>
      <c r="E1004" s="9" t="str">
        <f t="shared" si="78"/>
        <v/>
      </c>
      <c r="F1004" s="9">
        <f t="shared" si="79"/>
        <v>0</v>
      </c>
    </row>
    <row r="1005" spans="1:6" x14ac:dyDescent="0.25">
      <c r="A1005" s="7">
        <v>49.6499999999998</v>
      </c>
      <c r="B1005" s="8">
        <f t="shared" si="77"/>
        <v>3.9049983904911776</v>
      </c>
      <c r="C1005" s="8">
        <f t="shared" si="75"/>
        <v>1.2002022328427168E-50</v>
      </c>
      <c r="D1005" s="9" t="str">
        <f t="shared" si="76"/>
        <v/>
      </c>
      <c r="E1005" s="9" t="str">
        <f t="shared" si="78"/>
        <v/>
      </c>
      <c r="F1005" s="9">
        <f t="shared" si="79"/>
        <v>0</v>
      </c>
    </row>
    <row r="1006" spans="1:6" x14ac:dyDescent="0.25">
      <c r="A1006" s="7">
        <v>49.699999999999797</v>
      </c>
      <c r="B1006" s="8">
        <f t="shared" si="77"/>
        <v>3.906004933102579</v>
      </c>
      <c r="C1006" s="8">
        <f t="shared" si="75"/>
        <v>1.0916007833169509E-50</v>
      </c>
      <c r="D1006" s="9" t="str">
        <f t="shared" si="76"/>
        <v/>
      </c>
      <c r="E1006" s="9" t="str">
        <f t="shared" si="78"/>
        <v/>
      </c>
      <c r="F1006" s="9">
        <f t="shared" si="79"/>
        <v>0</v>
      </c>
    </row>
    <row r="1007" spans="1:6" x14ac:dyDescent="0.25">
      <c r="A1007" s="7">
        <v>49.749999999999801</v>
      </c>
      <c r="B1007" s="8">
        <f t="shared" si="77"/>
        <v>3.9070104636045979</v>
      </c>
      <c r="C1007" s="8">
        <f t="shared" si="75"/>
        <v>9.9288245536319508E-51</v>
      </c>
      <c r="D1007" s="9" t="str">
        <f t="shared" si="76"/>
        <v/>
      </c>
      <c r="E1007" s="9" t="str">
        <f t="shared" si="78"/>
        <v/>
      </c>
      <c r="F1007" s="9">
        <f t="shared" si="79"/>
        <v>0</v>
      </c>
    </row>
    <row r="1008" spans="1:6" x14ac:dyDescent="0.25">
      <c r="A1008" s="7">
        <v>49.799999999999798</v>
      </c>
      <c r="B1008" s="8">
        <f t="shared" si="77"/>
        <v>3.9080149840306033</v>
      </c>
      <c r="C1008" s="8">
        <f t="shared" si="75"/>
        <v>9.0314273294814715E-51</v>
      </c>
      <c r="D1008" s="9" t="str">
        <f t="shared" si="76"/>
        <v/>
      </c>
      <c r="E1008" s="9" t="str">
        <f t="shared" si="78"/>
        <v/>
      </c>
      <c r="F1008" s="9">
        <f t="shared" si="79"/>
        <v>0</v>
      </c>
    </row>
    <row r="1009" spans="1:6" x14ac:dyDescent="0.25">
      <c r="A1009" s="7">
        <v>49.849999999999802</v>
      </c>
      <c r="B1009" s="8">
        <f t="shared" si="77"/>
        <v>3.9090184964078434</v>
      </c>
      <c r="C1009" s="8">
        <f t="shared" si="75"/>
        <v>8.2156035083519511E-51</v>
      </c>
      <c r="D1009" s="9" t="str">
        <f t="shared" si="76"/>
        <v/>
      </c>
      <c r="E1009" s="9" t="str">
        <f t="shared" si="78"/>
        <v/>
      </c>
      <c r="F1009" s="9">
        <f t="shared" si="79"/>
        <v>0</v>
      </c>
    </row>
    <row r="1010" spans="1:6" x14ac:dyDescent="0.25">
      <c r="A1010" s="7">
        <v>49.8999999999998</v>
      </c>
      <c r="B1010" s="8">
        <f t="shared" si="77"/>
        <v>3.9100210027574689</v>
      </c>
      <c r="C1010" s="8">
        <f t="shared" si="75"/>
        <v>7.47389589152638E-51</v>
      </c>
      <c r="D1010" s="9" t="str">
        <f t="shared" si="76"/>
        <v/>
      </c>
      <c r="E1010" s="9" t="str">
        <f t="shared" si="78"/>
        <v/>
      </c>
      <c r="F1010" s="9">
        <f t="shared" si="79"/>
        <v>0</v>
      </c>
    </row>
    <row r="1011" spans="1:6" x14ac:dyDescent="0.25">
      <c r="A1011" s="7">
        <v>49.949999999999797</v>
      </c>
      <c r="B1011" s="8">
        <f t="shared" si="77"/>
        <v>3.9110225050945586</v>
      </c>
      <c r="C1011" s="8">
        <f t="shared" si="75"/>
        <v>6.7995328514206957E-51</v>
      </c>
      <c r="D1011" s="9" t="str">
        <f t="shared" si="76"/>
        <v/>
      </c>
      <c r="E1011" s="9" t="str">
        <f t="shared" si="78"/>
        <v/>
      </c>
      <c r="F1011" s="9">
        <f t="shared" si="79"/>
        <v>0</v>
      </c>
    </row>
    <row r="1012" spans="1:6" x14ac:dyDescent="0.25">
      <c r="A1012" s="7">
        <v>49.999999999999801</v>
      </c>
      <c r="B1012" s="8">
        <f t="shared" si="77"/>
        <v>3.912023005428142</v>
      </c>
      <c r="C1012" s="8">
        <f t="shared" si="75"/>
        <v>6.186364949653658E-51</v>
      </c>
      <c r="D1012" s="9" t="str">
        <f t="shared" si="76"/>
        <v/>
      </c>
      <c r="E1012" s="9" t="str">
        <f t="shared" si="78"/>
        <v/>
      </c>
      <c r="F1012" s="9">
        <f t="shared" si="79"/>
        <v>0</v>
      </c>
    </row>
    <row r="1013" spans="1:6" x14ac:dyDescent="0.25">
      <c r="A1013" s="7">
        <v>50.049999999999798</v>
      </c>
      <c r="B1013" s="8">
        <f t="shared" si="77"/>
        <v>3.9130225057612256</v>
      </c>
      <c r="C1013" s="8">
        <f t="shared" si="75"/>
        <v>5.6288074476315728E-51</v>
      </c>
      <c r="D1013" s="9" t="str">
        <f t="shared" si="76"/>
        <v/>
      </c>
      <c r="E1013" s="9" t="str">
        <f t="shared" si="78"/>
        <v/>
      </c>
      <c r="F1013" s="9">
        <f t="shared" si="79"/>
        <v>0</v>
      </c>
    </row>
    <row r="1014" spans="1:6" x14ac:dyDescent="0.25">
      <c r="A1014" s="7">
        <v>50.099999999999802</v>
      </c>
      <c r="B1014" s="8">
        <f t="shared" si="77"/>
        <v>3.9140210080908151</v>
      </c>
      <c r="C1014" s="8">
        <f t="shared" si="75"/>
        <v>5.1217881587918727E-51</v>
      </c>
      <c r="D1014" s="9" t="str">
        <f t="shared" si="76"/>
        <v/>
      </c>
      <c r="E1014" s="9" t="str">
        <f t="shared" si="78"/>
        <v/>
      </c>
      <c r="F1014" s="9">
        <f t="shared" si="79"/>
        <v>0</v>
      </c>
    </row>
    <row r="1015" spans="1:6" x14ac:dyDescent="0.25">
      <c r="A1015" s="7">
        <v>50.1499999999998</v>
      </c>
      <c r="B1015" s="8">
        <f t="shared" si="77"/>
        <v>3.9150185144079406</v>
      </c>
      <c r="C1015" s="8">
        <f t="shared" si="75"/>
        <v>4.6607001434178649E-51</v>
      </c>
      <c r="D1015" s="9" t="str">
        <f t="shared" si="76"/>
        <v/>
      </c>
      <c r="E1015" s="9" t="str">
        <f t="shared" si="78"/>
        <v/>
      </c>
      <c r="F1015" s="9">
        <f t="shared" si="79"/>
        <v>0</v>
      </c>
    </row>
    <row r="1016" spans="1:6" x14ac:dyDescent="0.25">
      <c r="A1016" s="7">
        <v>50.199999999999797</v>
      </c>
      <c r="B1016" s="8">
        <f t="shared" si="77"/>
        <v>3.9160150266976794</v>
      </c>
      <c r="C1016" s="8">
        <f t="shared" si="75"/>
        <v>4.2413587938295431E-51</v>
      </c>
      <c r="D1016" s="9" t="str">
        <f t="shared" si="76"/>
        <v/>
      </c>
      <c r="E1016" s="9" t="str">
        <f t="shared" si="78"/>
        <v/>
      </c>
      <c r="F1016" s="9">
        <f t="shared" si="79"/>
        <v>0</v>
      </c>
    </row>
    <row r="1017" spans="1:6" x14ac:dyDescent="0.25">
      <c r="A1017" s="7">
        <v>50.249999999999801</v>
      </c>
      <c r="B1017" s="8">
        <f t="shared" si="77"/>
        <v>3.9170105469391814</v>
      </c>
      <c r="C1017" s="8">
        <f t="shared" si="75"/>
        <v>3.859962900217542E-51</v>
      </c>
      <c r="D1017" s="9" t="str">
        <f t="shared" si="76"/>
        <v/>
      </c>
      <c r="E1017" s="9" t="str">
        <f t="shared" si="78"/>
        <v/>
      </c>
      <c r="F1017" s="9">
        <f t="shared" si="79"/>
        <v>0</v>
      </c>
    </row>
    <row r="1018" spans="1:6" x14ac:dyDescent="0.25">
      <c r="A1018" s="7">
        <v>50.299999999999798</v>
      </c>
      <c r="B1018" s="8">
        <f t="shared" si="77"/>
        <v>3.9180050771056893</v>
      </c>
      <c r="C1018" s="8">
        <f t="shared" si="75"/>
        <v>3.5130593258314378E-51</v>
      </c>
      <c r="D1018" s="9" t="str">
        <f t="shared" si="76"/>
        <v/>
      </c>
      <c r="E1018" s="9" t="str">
        <f t="shared" si="78"/>
        <v/>
      </c>
      <c r="F1018" s="9">
        <f t="shared" si="79"/>
        <v>0</v>
      </c>
    </row>
    <row r="1019" spans="1:6" x14ac:dyDescent="0.25">
      <c r="A1019" s="7">
        <v>50.349999999999802</v>
      </c>
      <c r="B1019" s="8">
        <f t="shared" si="77"/>
        <v>3.9189986191645674</v>
      </c>
      <c r="C1019" s="8">
        <f t="shared" si="75"/>
        <v>3.197510955059937E-51</v>
      </c>
      <c r="D1019" s="9" t="str">
        <f t="shared" si="76"/>
        <v/>
      </c>
      <c r="E1019" s="9" t="str">
        <f t="shared" si="78"/>
        <v/>
      </c>
      <c r="F1019" s="9">
        <f t="shared" si="79"/>
        <v>0</v>
      </c>
    </row>
    <row r="1020" spans="1:6" x14ac:dyDescent="0.25">
      <c r="A1020" s="7">
        <v>50.3999999999998</v>
      </c>
      <c r="B1020" s="8">
        <f t="shared" si="77"/>
        <v>3.9199911750773189</v>
      </c>
      <c r="C1020" s="8">
        <f t="shared" si="75"/>
        <v>2.9104676094843113E-51</v>
      </c>
      <c r="D1020" s="9" t="str">
        <f t="shared" si="76"/>
        <v/>
      </c>
      <c r="E1020" s="9" t="str">
        <f t="shared" si="78"/>
        <v/>
      </c>
      <c r="F1020" s="9">
        <f t="shared" si="79"/>
        <v>0</v>
      </c>
    </row>
    <row r="1021" spans="1:6" x14ac:dyDescent="0.25">
      <c r="A1021" s="7">
        <v>50.449999999999797</v>
      </c>
      <c r="B1021" s="8">
        <f t="shared" si="77"/>
        <v>3.9209827467996141</v>
      </c>
      <c r="C1021" s="8">
        <f t="shared" si="75"/>
        <v>2.6493396555362606E-51</v>
      </c>
      <c r="D1021" s="9" t="str">
        <f t="shared" si="76"/>
        <v/>
      </c>
      <c r="E1021" s="9" t="str">
        <f t="shared" si="78"/>
        <v/>
      </c>
      <c r="F1021" s="9">
        <f t="shared" si="79"/>
        <v>0</v>
      </c>
    </row>
    <row r="1022" spans="1:6" x14ac:dyDescent="0.25">
      <c r="A1022" s="7">
        <v>50.499999999999801</v>
      </c>
      <c r="B1022" s="8">
        <f t="shared" si="77"/>
        <v>3.9219733362813103</v>
      </c>
      <c r="C1022" s="8">
        <f t="shared" si="75"/>
        <v>2.4117740532863689E-51</v>
      </c>
      <c r="D1022" s="9" t="str">
        <f t="shared" si="76"/>
        <v/>
      </c>
      <c r="E1022" s="9" t="str">
        <f t="shared" si="78"/>
        <v/>
      </c>
      <c r="F1022" s="9">
        <f t="shared" si="79"/>
        <v>0</v>
      </c>
    </row>
    <row r="1023" spans="1:6" x14ac:dyDescent="0.25">
      <c r="A1023" s="7">
        <v>50.549999999999798</v>
      </c>
      <c r="B1023" s="8">
        <f t="shared" si="77"/>
        <v>3.9229629454664763</v>
      </c>
      <c r="C1023" s="8">
        <f t="shared" si="75"/>
        <v>2.1956326193126914E-51</v>
      </c>
      <c r="D1023" s="9" t="str">
        <f t="shared" si="76"/>
        <v/>
      </c>
      <c r="E1023" s="9" t="str">
        <f t="shared" si="78"/>
        <v/>
      </c>
      <c r="F1023" s="9">
        <f t="shared" si="79"/>
        <v>0</v>
      </c>
    </row>
    <row r="1024" spans="1:6" x14ac:dyDescent="0.25">
      <c r="A1024" s="7">
        <v>50.599999999999802</v>
      </c>
      <c r="B1024" s="8">
        <f t="shared" si="77"/>
        <v>3.9239515762934158</v>
      </c>
      <c r="C1024" s="8">
        <f t="shared" si="75"/>
        <v>1.9989722978411628E-51</v>
      </c>
      <c r="D1024" s="9" t="str">
        <f t="shared" si="76"/>
        <v/>
      </c>
      <c r="E1024" s="9" t="str">
        <f t="shared" si="78"/>
        <v/>
      </c>
      <c r="F1024" s="9">
        <f t="shared" si="79"/>
        <v>0</v>
      </c>
    </row>
    <row r="1025" spans="1:6" x14ac:dyDescent="0.25">
      <c r="A1025" s="7">
        <v>50.6499999999998</v>
      </c>
      <c r="B1025" s="8">
        <f t="shared" si="77"/>
        <v>3.9249392306946884</v>
      </c>
      <c r="C1025" s="8">
        <f t="shared" si="75"/>
        <v>1.8200272535845876E-51</v>
      </c>
      <c r="D1025" s="9" t="str">
        <f t="shared" si="76"/>
        <v/>
      </c>
      <c r="E1025" s="9" t="str">
        <f t="shared" si="78"/>
        <v/>
      </c>
      <c r="F1025" s="9">
        <f t="shared" si="79"/>
        <v>0</v>
      </c>
    </row>
    <row r="1026" spans="1:6" x14ac:dyDescent="0.25">
      <c r="A1026" s="7">
        <v>50.699999999999797</v>
      </c>
      <c r="B1026" s="8">
        <f t="shared" si="77"/>
        <v>3.9259259105971336</v>
      </c>
      <c r="C1026" s="8">
        <f t="shared" si="75"/>
        <v>1.6571926171342419E-51</v>
      </c>
      <c r="D1026" s="9" t="str">
        <f t="shared" si="76"/>
        <v/>
      </c>
      <c r="E1026" s="9" t="str">
        <f t="shared" si="78"/>
        <v/>
      </c>
      <c r="F1026" s="9">
        <f t="shared" si="79"/>
        <v>0</v>
      </c>
    </row>
    <row r="1027" spans="1:6" x14ac:dyDescent="0.25">
      <c r="A1027" s="7">
        <v>50.749999999999801</v>
      </c>
      <c r="B1027" s="8">
        <f t="shared" si="77"/>
        <v>3.9269116179218928</v>
      </c>
      <c r="C1027" s="8">
        <f t="shared" si="75"/>
        <v>1.5090097295509319E-51</v>
      </c>
      <c r="D1027" s="9" t="str">
        <f t="shared" si="76"/>
        <v/>
      </c>
      <c r="E1027" s="9" t="str">
        <f t="shared" si="78"/>
        <v/>
      </c>
      <c r="F1027" s="9">
        <f t="shared" si="79"/>
        <v>0</v>
      </c>
    </row>
    <row r="1028" spans="1:6" x14ac:dyDescent="0.25">
      <c r="A1028" s="7">
        <v>50.799999999999798</v>
      </c>
      <c r="B1028" s="8">
        <f t="shared" si="77"/>
        <v>3.9278963545844321</v>
      </c>
      <c r="C1028" s="8">
        <f t="shared" si="75"/>
        <v>1.3741527471152408E-51</v>
      </c>
      <c r="D1028" s="9" t="str">
        <f t="shared" si="76"/>
        <v/>
      </c>
      <c r="E1028" s="9" t="str">
        <f t="shared" si="78"/>
        <v/>
      </c>
      <c r="F1028" s="9">
        <f t="shared" si="79"/>
        <v>0</v>
      </c>
    </row>
    <row r="1029" spans="1:6" x14ac:dyDescent="0.25">
      <c r="A1029" s="7">
        <v>50.849999999999802</v>
      </c>
      <c r="B1029" s="8">
        <f t="shared" si="77"/>
        <v>3.9288801224945651</v>
      </c>
      <c r="C1029" s="8">
        <f t="shared" si="75"/>
        <v>1.2514164801557801E-51</v>
      </c>
      <c r="D1029" s="9" t="str">
        <f t="shared" si="76"/>
        <v/>
      </c>
      <c r="E1029" s="9" t="str">
        <f t="shared" si="78"/>
        <v/>
      </c>
      <c r="F1029" s="9">
        <f t="shared" si="79"/>
        <v>0</v>
      </c>
    </row>
    <row r="1030" spans="1:6" x14ac:dyDescent="0.25">
      <c r="A1030" s="7">
        <v>50.8999999999998</v>
      </c>
      <c r="B1030" s="8">
        <f t="shared" si="77"/>
        <v>3.929862923556473</v>
      </c>
      <c r="C1030" s="8">
        <f t="shared" si="75"/>
        <v>1.1397053516351708E-51</v>
      </c>
      <c r="D1030" s="9" t="str">
        <f t="shared" si="76"/>
        <v/>
      </c>
      <c r="E1030" s="9" t="str">
        <f t="shared" si="78"/>
        <v/>
      </c>
      <c r="F1030" s="9">
        <f t="shared" si="79"/>
        <v>0</v>
      </c>
    </row>
    <row r="1031" spans="1:6" x14ac:dyDescent="0.25">
      <c r="A1031" s="7">
        <v>50.949999999999797</v>
      </c>
      <c r="B1031" s="8">
        <f t="shared" si="77"/>
        <v>3.9308447596687297</v>
      </c>
      <c r="C1031" s="8">
        <f t="shared" si="75"/>
        <v>1.0380233718127492E-51</v>
      </c>
      <c r="D1031" s="9" t="str">
        <f t="shared" si="76"/>
        <v/>
      </c>
      <c r="E1031" s="9" t="str">
        <f t="shared" si="78"/>
        <v/>
      </c>
      <c r="F1031" s="9">
        <f t="shared" si="79"/>
        <v>0</v>
      </c>
    </row>
    <row r="1032" spans="1:6" x14ac:dyDescent="0.25">
      <c r="A1032" s="7">
        <v>50.999999999999801</v>
      </c>
      <c r="B1032" s="8">
        <f t="shared" si="77"/>
        <v>3.9318256327243217</v>
      </c>
      <c r="C1032" s="8">
        <f t="shared" si="75"/>
        <v>9.4546503496424945E-52</v>
      </c>
      <c r="D1032" s="9" t="str">
        <f t="shared" si="76"/>
        <v/>
      </c>
      <c r="E1032" s="9" t="str">
        <f t="shared" si="78"/>
        <v/>
      </c>
      <c r="F1032" s="9">
        <f t="shared" si="79"/>
        <v>0</v>
      </c>
    </row>
    <row r="1033" spans="1:6" x14ac:dyDescent="0.25">
      <c r="A1033" s="7">
        <v>51.049999999999798</v>
      </c>
      <c r="B1033" s="8">
        <f t="shared" si="77"/>
        <v>3.9328055446106704</v>
      </c>
      <c r="C1033" s="8">
        <f t="shared" si="75"/>
        <v>8.6120705288207564E-52</v>
      </c>
      <c r="D1033" s="9" t="str">
        <f t="shared" si="76"/>
        <v/>
      </c>
      <c r="E1033" s="9" t="str">
        <f t="shared" si="78"/>
        <v/>
      </c>
      <c r="F1033" s="9">
        <f t="shared" si="79"/>
        <v>0</v>
      </c>
    </row>
    <row r="1034" spans="1:6" x14ac:dyDescent="0.25">
      <c r="A1034" s="7">
        <v>51.099999999999802</v>
      </c>
      <c r="B1034" s="8">
        <f t="shared" si="77"/>
        <v>3.933784497209655</v>
      </c>
      <c r="C1034" s="8">
        <f t="shared" si="75"/>
        <v>7.8450084781027905E-52</v>
      </c>
      <c r="D1034" s="9" t="str">
        <f t="shared" si="76"/>
        <v/>
      </c>
      <c r="E1034" s="9" t="str">
        <f t="shared" si="78"/>
        <v/>
      </c>
      <c r="F1034" s="9">
        <f t="shared" si="79"/>
        <v>0</v>
      </c>
    </row>
    <row r="1035" spans="1:6" x14ac:dyDescent="0.25">
      <c r="A1035" s="7">
        <v>51.1499999999998</v>
      </c>
      <c r="B1035" s="8">
        <f t="shared" si="77"/>
        <v>3.9347624923976317</v>
      </c>
      <c r="C1035" s="8">
        <f t="shared" si="75"/>
        <v>7.1466573465992869E-52</v>
      </c>
      <c r="D1035" s="9" t="str">
        <f t="shared" si="76"/>
        <v/>
      </c>
      <c r="E1035" s="9" t="str">
        <f t="shared" si="78"/>
        <v/>
      </c>
      <c r="F1035" s="9">
        <f t="shared" si="79"/>
        <v>0</v>
      </c>
    </row>
    <row r="1036" spans="1:6" x14ac:dyDescent="0.25">
      <c r="A1036" s="7">
        <v>51.199999999999797</v>
      </c>
      <c r="B1036" s="8">
        <f t="shared" si="77"/>
        <v>3.9357395320454582</v>
      </c>
      <c r="C1036" s="8">
        <f t="shared" ref="C1036:C1099" si="80">1/(I$3*SQRT(2*PI()))*EXP(-(($B1036-I$4)^2)/(2*I$3^2))</f>
        <v>6.5108272886349004E-52</v>
      </c>
      <c r="D1036" s="9" t="str">
        <f t="shared" ref="D1036:D1099" si="81">IF(AND($A1036&gt;$D$6,$A1036&lt;$D$7),NORMDIST($A1036,$G$4,$G$3,0),"")</f>
        <v/>
      </c>
      <c r="E1036" s="9" t="str">
        <f t="shared" si="78"/>
        <v/>
      </c>
      <c r="F1036" s="9">
        <f t="shared" si="79"/>
        <v>0</v>
      </c>
    </row>
    <row r="1037" spans="1:6" x14ac:dyDescent="0.25">
      <c r="A1037" s="7">
        <v>51.249999999999801</v>
      </c>
      <c r="B1037" s="8">
        <f t="shared" ref="B1037:B1100" si="82">LN(A1037)</f>
        <v>3.9367156180185137</v>
      </c>
      <c r="C1037" s="8">
        <f t="shared" si="80"/>
        <v>5.9318892213863444E-52</v>
      </c>
      <c r="D1037" s="9" t="str">
        <f t="shared" si="81"/>
        <v/>
      </c>
      <c r="E1037" s="9" t="str">
        <f t="shared" ref="E1037:E1100" si="83">IF(OR(AND($A1037&lt;$D$6,$A1037&gt;$D$8),AND($A1037&gt;$D$7,$A1037&lt;$D$9)),NORMDIST($A1037,$G$4,$G$3,0),"")</f>
        <v/>
      </c>
      <c r="F1037" s="9">
        <f t="shared" ref="F1037:F1100" si="84">IF(OR($A1037&lt;$D$8,$A1037&gt;$D$9),NORMDIST($A1037,$G$4,$G$3,0),"")</f>
        <v>0</v>
      </c>
    </row>
    <row r="1038" spans="1:6" x14ac:dyDescent="0.25">
      <c r="A1038" s="7">
        <v>51.299999999999798</v>
      </c>
      <c r="B1038" s="8">
        <f t="shared" si="82"/>
        <v>3.9376907521767199</v>
      </c>
      <c r="C1038" s="8">
        <f t="shared" si="80"/>
        <v>5.4047237378502353E-52</v>
      </c>
      <c r="D1038" s="9" t="str">
        <f t="shared" si="81"/>
        <v/>
      </c>
      <c r="E1038" s="9" t="str">
        <f t="shared" si="83"/>
        <v/>
      </c>
      <c r="F1038" s="9">
        <f t="shared" si="84"/>
        <v>0</v>
      </c>
    </row>
    <row r="1039" spans="1:6" x14ac:dyDescent="0.25">
      <c r="A1039" s="7">
        <v>51.349999999999802</v>
      </c>
      <c r="B1039" s="8">
        <f t="shared" si="82"/>
        <v>3.9386649363745634</v>
      </c>
      <c r="C1039" s="8">
        <f t="shared" si="80"/>
        <v>4.9246746999807048E-52</v>
      </c>
      <c r="D1039" s="9" t="str">
        <f t="shared" si="81"/>
        <v/>
      </c>
      <c r="E1039" s="9" t="str">
        <f t="shared" si="83"/>
        <v/>
      </c>
      <c r="F1039" s="9">
        <f t="shared" si="84"/>
        <v>0</v>
      </c>
    </row>
    <row r="1040" spans="1:6" x14ac:dyDescent="0.25">
      <c r="A1040" s="7">
        <v>51.3999999999998</v>
      </c>
      <c r="B1040" s="8">
        <f t="shared" si="82"/>
        <v>3.9396381724611156</v>
      </c>
      <c r="C1040" s="8">
        <f t="shared" si="80"/>
        <v>4.4875070808406382E-52</v>
      </c>
      <c r="D1040" s="9" t="str">
        <f t="shared" si="81"/>
        <v/>
      </c>
      <c r="E1040" s="9" t="str">
        <f t="shared" si="83"/>
        <v/>
      </c>
      <c r="F1040" s="9">
        <f t="shared" si="84"/>
        <v>0</v>
      </c>
    </row>
    <row r="1041" spans="1:6" x14ac:dyDescent="0.25">
      <c r="A1041" s="7">
        <v>51.449999999999797</v>
      </c>
      <c r="B1041" s="8">
        <f t="shared" si="82"/>
        <v>3.9406104622800546</v>
      </c>
      <c r="C1041" s="8">
        <f t="shared" si="80"/>
        <v>4.0893686645798229E-52</v>
      </c>
      <c r="D1041" s="9" t="str">
        <f t="shared" si="81"/>
        <v/>
      </c>
      <c r="E1041" s="9" t="str">
        <f t="shared" si="83"/>
        <v/>
      </c>
      <c r="F1041" s="9">
        <f t="shared" si="84"/>
        <v>0</v>
      </c>
    </row>
    <row r="1042" spans="1:6" x14ac:dyDescent="0.25">
      <c r="A1042" s="7">
        <v>51.499999999999801</v>
      </c>
      <c r="B1042" s="8">
        <f t="shared" si="82"/>
        <v>3.9415818076696865</v>
      </c>
      <c r="C1042" s="8">
        <f t="shared" si="80"/>
        <v>3.726755249245059E-52</v>
      </c>
      <c r="D1042" s="9" t="str">
        <f t="shared" si="81"/>
        <v/>
      </c>
      <c r="E1042" s="9" t="str">
        <f t="shared" si="83"/>
        <v/>
      </c>
      <c r="F1042" s="9">
        <f t="shared" si="84"/>
        <v>0</v>
      </c>
    </row>
    <row r="1043" spans="1:6" x14ac:dyDescent="0.25">
      <c r="A1043" s="7">
        <v>51.549999999999798</v>
      </c>
      <c r="B1043" s="8">
        <f t="shared" si="82"/>
        <v>3.9425522104629649</v>
      </c>
      <c r="C1043" s="8">
        <f t="shared" si="80"/>
        <v>3.396479030283267E-52</v>
      </c>
      <c r="D1043" s="9" t="str">
        <f t="shared" si="81"/>
        <v/>
      </c>
      <c r="E1043" s="9" t="str">
        <f t="shared" si="83"/>
        <v/>
      </c>
      <c r="F1043" s="9">
        <f t="shared" si="84"/>
        <v>0</v>
      </c>
    </row>
    <row r="1044" spans="1:6" x14ac:dyDescent="0.25">
      <c r="A1044" s="7">
        <v>51.599999999999802</v>
      </c>
      <c r="B1044" s="8">
        <f t="shared" si="82"/>
        <v>3.9435216724875133</v>
      </c>
      <c r="C1044" s="8">
        <f t="shared" si="80"/>
        <v>3.0956398723907002E-52</v>
      </c>
      <c r="D1044" s="9" t="str">
        <f t="shared" si="81"/>
        <v/>
      </c>
      <c r="E1044" s="9" t="str">
        <f t="shared" si="83"/>
        <v/>
      </c>
      <c r="F1044" s="9">
        <f t="shared" si="84"/>
        <v>0</v>
      </c>
    </row>
    <row r="1045" spans="1:6" x14ac:dyDescent="0.25">
      <c r="A1045" s="7">
        <v>51.6499999999998</v>
      </c>
      <c r="B1045" s="8">
        <f t="shared" si="82"/>
        <v>3.9444901955656437</v>
      </c>
      <c r="C1045" s="8">
        <f t="shared" si="80"/>
        <v>2.8215992043727371E-52</v>
      </c>
      <c r="D1045" s="9" t="str">
        <f t="shared" si="81"/>
        <v/>
      </c>
      <c r="E1045" s="9" t="str">
        <f t="shared" si="83"/>
        <v/>
      </c>
      <c r="F1045" s="9">
        <f t="shared" si="84"/>
        <v>0</v>
      </c>
    </row>
    <row r="1046" spans="1:6" x14ac:dyDescent="0.25">
      <c r="A1046" s="7">
        <v>51.699999999999797</v>
      </c>
      <c r="B1046" s="8">
        <f t="shared" si="82"/>
        <v>3.9454577815143796</v>
      </c>
      <c r="C1046" s="8">
        <f t="shared" si="80"/>
        <v>2.5719562961907814E-52</v>
      </c>
      <c r="D1046" s="9" t="str">
        <f t="shared" si="81"/>
        <v/>
      </c>
      <c r="E1046" s="9" t="str">
        <f t="shared" si="83"/>
        <v/>
      </c>
      <c r="F1046" s="9">
        <f t="shared" si="84"/>
        <v>0</v>
      </c>
    </row>
    <row r="1047" spans="1:6" x14ac:dyDescent="0.25">
      <c r="A1047" s="7">
        <v>51.749999999999801</v>
      </c>
      <c r="B1047" s="8">
        <f t="shared" si="82"/>
        <v>3.9464244321454744</v>
      </c>
      <c r="C1047" s="8">
        <f t="shared" si="80"/>
        <v>2.3445266996113984E-52</v>
      </c>
      <c r="D1047" s="9" t="str">
        <f t="shared" si="81"/>
        <v/>
      </c>
      <c r="E1047" s="9" t="str">
        <f t="shared" si="83"/>
        <v/>
      </c>
      <c r="F1047" s="9">
        <f t="shared" si="84"/>
        <v>0</v>
      </c>
    </row>
    <row r="1048" spans="1:6" x14ac:dyDescent="0.25">
      <c r="A1048" s="7">
        <v>51.799999999999798</v>
      </c>
      <c r="B1048" s="8">
        <f t="shared" si="82"/>
        <v>3.9473901492654333</v>
      </c>
      <c r="C1048" s="8">
        <f t="shared" si="80"/>
        <v>2.1373226540301106E-52</v>
      </c>
      <c r="D1048" s="9" t="str">
        <f t="shared" si="81"/>
        <v/>
      </c>
      <c r="E1048" s="9" t="str">
        <f t="shared" si="83"/>
        <v/>
      </c>
      <c r="F1048" s="9">
        <f t="shared" si="84"/>
        <v>0</v>
      </c>
    </row>
    <row r="1049" spans="1:6" x14ac:dyDescent="0.25">
      <c r="A1049" s="7">
        <v>51.849999999999802</v>
      </c>
      <c r="B1049" s="8">
        <f t="shared" si="82"/>
        <v>3.9483549346755327</v>
      </c>
      <c r="C1049" s="8">
        <f t="shared" si="80"/>
        <v>1.9485352773494292E-52</v>
      </c>
      <c r="D1049" s="9" t="str">
        <f t="shared" si="81"/>
        <v/>
      </c>
      <c r="E1049" s="9" t="str">
        <f t="shared" si="83"/>
        <v/>
      </c>
      <c r="F1049" s="9">
        <f t="shared" si="84"/>
        <v>0</v>
      </c>
    </row>
    <row r="1050" spans="1:6" x14ac:dyDescent="0.25">
      <c r="A1050" s="7">
        <v>51.8999999999998</v>
      </c>
      <c r="B1050" s="8">
        <f t="shared" si="82"/>
        <v>3.949318790171839</v>
      </c>
      <c r="C1050" s="8">
        <f t="shared" si="80"/>
        <v>1.7765183783865156E-52</v>
      </c>
      <c r="D1050" s="9" t="str">
        <f t="shared" si="81"/>
        <v/>
      </c>
      <c r="E1050" s="9" t="str">
        <f t="shared" si="83"/>
        <v/>
      </c>
      <c r="F1050" s="9">
        <f t="shared" si="84"/>
        <v>0</v>
      </c>
    </row>
    <row r="1051" spans="1:6" x14ac:dyDescent="0.25">
      <c r="A1051" s="7">
        <v>51.949999999999797</v>
      </c>
      <c r="B1051" s="8">
        <f t="shared" si="82"/>
        <v>3.9502817175452325</v>
      </c>
      <c r="C1051" s="8">
        <f t="shared" si="80"/>
        <v>1.6197737423495374E-52</v>
      </c>
      <c r="D1051" s="9" t="str">
        <f t="shared" si="81"/>
        <v/>
      </c>
      <c r="E1051" s="9" t="str">
        <f t="shared" si="83"/>
        <v/>
      </c>
      <c r="F1051" s="9">
        <f t="shared" si="84"/>
        <v>0</v>
      </c>
    </row>
    <row r="1052" spans="1:6" x14ac:dyDescent="0.25">
      <c r="A1052" s="7">
        <v>51.999999999999801</v>
      </c>
      <c r="B1052" s="8">
        <f t="shared" si="82"/>
        <v>3.9512437185814235</v>
      </c>
      <c r="C1052" s="8">
        <f t="shared" si="80"/>
        <v>1.4769377545912504E-52</v>
      </c>
      <c r="D1052" s="9" t="str">
        <f t="shared" si="81"/>
        <v/>
      </c>
      <c r="E1052" s="9" t="str">
        <f t="shared" si="83"/>
        <v/>
      </c>
      <c r="F1052" s="9">
        <f t="shared" si="84"/>
        <v>0</v>
      </c>
    </row>
    <row r="1053" spans="1:6" x14ac:dyDescent="0.25">
      <c r="A1053" s="7">
        <v>52.049999999999798</v>
      </c>
      <c r="B1053" s="8">
        <f t="shared" si="82"/>
        <v>3.952204795060974</v>
      </c>
      <c r="C1053" s="8">
        <f t="shared" si="80"/>
        <v>1.3467692402469645E-52</v>
      </c>
      <c r="D1053" s="9" t="str">
        <f t="shared" si="81"/>
        <v/>
      </c>
      <c r="E1053" s="9" t="str">
        <f t="shared" si="83"/>
        <v/>
      </c>
      <c r="F1053" s="9">
        <f t="shared" si="84"/>
        <v>0</v>
      </c>
    </row>
    <row r="1054" spans="1:6" x14ac:dyDescent="0.25">
      <c r="A1054" s="7">
        <v>52.099999999999802</v>
      </c>
      <c r="B1054" s="8">
        <f t="shared" si="82"/>
        <v>3.9531649487593175</v>
      </c>
      <c r="C1054" s="8">
        <f t="shared" si="80"/>
        <v>1.2281384086222524E-52</v>
      </c>
      <c r="D1054" s="9" t="str">
        <f t="shared" si="81"/>
        <v/>
      </c>
      <c r="E1054" s="9" t="str">
        <f t="shared" si="83"/>
        <v/>
      </c>
      <c r="F1054" s="9">
        <f t="shared" si="84"/>
        <v>0</v>
      </c>
    </row>
    <row r="1055" spans="1:6" x14ac:dyDescent="0.25">
      <c r="A1055" s="7">
        <v>52.1499999999998</v>
      </c>
      <c r="B1055" s="8">
        <f t="shared" si="82"/>
        <v>3.9541241814467778</v>
      </c>
      <c r="C1055" s="8">
        <f t="shared" si="80"/>
        <v>1.1200168014090032E-52</v>
      </c>
      <c r="D1055" s="9" t="str">
        <f t="shared" si="81"/>
        <v/>
      </c>
      <c r="E1055" s="9" t="str">
        <f t="shared" si="83"/>
        <v/>
      </c>
      <c r="F1055" s="9">
        <f t="shared" si="84"/>
        <v>0</v>
      </c>
    </row>
    <row r="1056" spans="1:6" x14ac:dyDescent="0.25">
      <c r="A1056" s="7">
        <v>52.199999999999797</v>
      </c>
      <c r="B1056" s="8">
        <f t="shared" si="82"/>
        <v>3.9550824948885892</v>
      </c>
      <c r="C1056" s="8">
        <f t="shared" si="80"/>
        <v>1.0214681530769983E-52</v>
      </c>
      <c r="D1056" s="9" t="str">
        <f t="shared" si="81"/>
        <v/>
      </c>
      <c r="E1056" s="9" t="str">
        <f t="shared" si="83"/>
        <v/>
      </c>
      <c r="F1056" s="9">
        <f t="shared" si="84"/>
        <v>0</v>
      </c>
    </row>
    <row r="1057" spans="1:6" x14ac:dyDescent="0.25">
      <c r="A1057" s="7">
        <v>52.249999999999801</v>
      </c>
      <c r="B1057" s="8">
        <f t="shared" si="82"/>
        <v>3.9560398908449166</v>
      </c>
      <c r="C1057" s="8">
        <f t="shared" si="80"/>
        <v>9.3164008020510406E-53</v>
      </c>
      <c r="D1057" s="9" t="str">
        <f t="shared" si="81"/>
        <v/>
      </c>
      <c r="E1057" s="9" t="str">
        <f t="shared" si="83"/>
        <v/>
      </c>
      <c r="F1057" s="9">
        <f t="shared" si="84"/>
        <v>0</v>
      </c>
    </row>
    <row r="1058" spans="1:6" x14ac:dyDescent="0.25">
      <c r="A1058" s="7">
        <v>52.299999999999798</v>
      </c>
      <c r="B1058" s="8">
        <f t="shared" si="82"/>
        <v>3.9569963710708733</v>
      </c>
      <c r="C1058" s="8">
        <f t="shared" si="80"/>
        <v>8.4975652415271311E-53</v>
      </c>
      <c r="D1058" s="9" t="str">
        <f t="shared" si="81"/>
        <v/>
      </c>
      <c r="E1058" s="9" t="str">
        <f t="shared" si="83"/>
        <v/>
      </c>
      <c r="F1058" s="9">
        <f t="shared" si="84"/>
        <v>0</v>
      </c>
    </row>
    <row r="1059" spans="1:6" x14ac:dyDescent="0.25">
      <c r="A1059" s="7">
        <v>52.349999999999802</v>
      </c>
      <c r="B1059" s="8">
        <f t="shared" si="82"/>
        <v>3.9579519373165422</v>
      </c>
      <c r="C1059" s="8">
        <f t="shared" si="80"/>
        <v>7.7511087840227792E-53</v>
      </c>
      <c r="D1059" s="9" t="str">
        <f t="shared" si="81"/>
        <v/>
      </c>
      <c r="E1059" s="9" t="str">
        <f t="shared" si="83"/>
        <v/>
      </c>
      <c r="F1059" s="9">
        <f t="shared" si="84"/>
        <v>0</v>
      </c>
    </row>
    <row r="1060" spans="1:6" x14ac:dyDescent="0.25">
      <c r="A1060" s="7">
        <v>52.3999999999998</v>
      </c>
      <c r="B1060" s="8">
        <f t="shared" si="82"/>
        <v>3.9589065913269925</v>
      </c>
      <c r="C1060" s="8">
        <f t="shared" si="80"/>
        <v>7.0705973820216779E-53</v>
      </c>
      <c r="D1060" s="9" t="str">
        <f t="shared" si="81"/>
        <v/>
      </c>
      <c r="E1060" s="9" t="str">
        <f t="shared" si="83"/>
        <v/>
      </c>
      <c r="F1060" s="9">
        <f t="shared" si="84"/>
        <v>0</v>
      </c>
    </row>
    <row r="1061" spans="1:6" x14ac:dyDescent="0.25">
      <c r="A1061" s="7">
        <v>52.449999999999797</v>
      </c>
      <c r="B1061" s="8">
        <f t="shared" si="82"/>
        <v>3.9598603348423023</v>
      </c>
      <c r="C1061" s="8">
        <f t="shared" si="80"/>
        <v>6.4501721584764466E-53</v>
      </c>
      <c r="D1061" s="9" t="str">
        <f t="shared" si="81"/>
        <v/>
      </c>
      <c r="E1061" s="9" t="str">
        <f t="shared" si="83"/>
        <v/>
      </c>
      <c r="F1061" s="9">
        <f t="shared" si="84"/>
        <v>0</v>
      </c>
    </row>
    <row r="1062" spans="1:6" x14ac:dyDescent="0.25">
      <c r="A1062" s="7">
        <v>52.499999999999801</v>
      </c>
      <c r="B1062" s="8">
        <f t="shared" si="82"/>
        <v>3.9608131695975741</v>
      </c>
      <c r="C1062" s="8">
        <f t="shared" si="80"/>
        <v>5.8844977012890018E-53</v>
      </c>
      <c r="D1062" s="9" t="str">
        <f t="shared" si="81"/>
        <v/>
      </c>
      <c r="E1062" s="9" t="str">
        <f t="shared" si="83"/>
        <v/>
      </c>
      <c r="F1062" s="9">
        <f t="shared" si="84"/>
        <v>0</v>
      </c>
    </row>
    <row r="1063" spans="1:6" x14ac:dyDescent="0.25">
      <c r="A1063" s="7">
        <v>52.549999999999798</v>
      </c>
      <c r="B1063" s="8">
        <f t="shared" si="82"/>
        <v>3.9617650973229561</v>
      </c>
      <c r="C1063" s="8">
        <f t="shared" si="80"/>
        <v>5.3687150318270512E-53</v>
      </c>
      <c r="D1063" s="9" t="str">
        <f t="shared" si="81"/>
        <v/>
      </c>
      <c r="E1063" s="9" t="str">
        <f t="shared" si="83"/>
        <v/>
      </c>
      <c r="F1063" s="9">
        <f t="shared" si="84"/>
        <v>0</v>
      </c>
    </row>
    <row r="1064" spans="1:6" x14ac:dyDescent="0.25">
      <c r="A1064" s="7">
        <v>52.599999999999802</v>
      </c>
      <c r="B1064" s="8">
        <f t="shared" si="82"/>
        <v>3.9627161197436602</v>
      </c>
      <c r="C1064" s="8">
        <f t="shared" si="80"/>
        <v>4.898398822611295E-53</v>
      </c>
      <c r="D1064" s="9" t="str">
        <f t="shared" si="81"/>
        <v/>
      </c>
      <c r="E1064" s="9" t="str">
        <f t="shared" si="83"/>
        <v/>
      </c>
      <c r="F1064" s="9">
        <f t="shared" si="84"/>
        <v>0</v>
      </c>
    </row>
    <row r="1065" spans="1:6" x14ac:dyDescent="0.25">
      <c r="A1065" s="7">
        <v>52.6499999999998</v>
      </c>
      <c r="B1065" s="8">
        <f t="shared" si="82"/>
        <v>3.9636662385799806</v>
      </c>
      <c r="C1065" s="8">
        <f t="shared" si="80"/>
        <v>4.4695184781502701E-53</v>
      </c>
      <c r="D1065" s="9" t="str">
        <f t="shared" si="81"/>
        <v/>
      </c>
      <c r="E1065" s="9" t="str">
        <f t="shared" si="83"/>
        <v/>
      </c>
      <c r="F1065" s="9">
        <f t="shared" si="84"/>
        <v>0</v>
      </c>
    </row>
    <row r="1066" spans="1:6" x14ac:dyDescent="0.25">
      <c r="A1066" s="7">
        <v>52.699999999999797</v>
      </c>
      <c r="B1066" s="8">
        <f t="shared" si="82"/>
        <v>3.964615455547313</v>
      </c>
      <c r="C1066" s="8">
        <f t="shared" si="80"/>
        <v>4.0784027281472127E-53</v>
      </c>
      <c r="D1066" s="9" t="str">
        <f t="shared" si="81"/>
        <v/>
      </c>
      <c r="E1066" s="9" t="str">
        <f t="shared" si="83"/>
        <v/>
      </c>
      <c r="F1066" s="9">
        <f t="shared" si="84"/>
        <v>0</v>
      </c>
    </row>
    <row r="1067" spans="1:6" x14ac:dyDescent="0.25">
      <c r="A1067" s="7">
        <v>52.749999999999801</v>
      </c>
      <c r="B1067" s="8">
        <f t="shared" si="82"/>
        <v>3.9655637723561723</v>
      </c>
      <c r="C1067" s="8">
        <f t="shared" si="80"/>
        <v>3.7217074143416559E-53</v>
      </c>
      <c r="D1067" s="9" t="str">
        <f t="shared" si="81"/>
        <v/>
      </c>
      <c r="E1067" s="9" t="str">
        <f t="shared" si="83"/>
        <v/>
      </c>
      <c r="F1067" s="9">
        <f t="shared" si="84"/>
        <v>0</v>
      </c>
    </row>
    <row r="1068" spans="1:6" x14ac:dyDescent="0.25">
      <c r="A1068" s="7">
        <v>52.799999999999798</v>
      </c>
      <c r="B1068" s="8">
        <f t="shared" si="82"/>
        <v>3.9665111907122119</v>
      </c>
      <c r="C1068" s="8">
        <f t="shared" si="80"/>
        <v>3.3963861813269521E-53</v>
      </c>
      <c r="D1068" s="9" t="str">
        <f t="shared" si="81"/>
        <v/>
      </c>
      <c r="E1068" s="9" t="str">
        <f t="shared" si="83"/>
        <v/>
      </c>
      <c r="F1068" s="9">
        <f t="shared" si="84"/>
        <v>0</v>
      </c>
    </row>
    <row r="1069" spans="1:6" x14ac:dyDescent="0.25">
      <c r="A1069" s="7">
        <v>52.849999999999802</v>
      </c>
      <c r="B1069" s="8">
        <f t="shared" si="82"/>
        <v>3.9674577123162429</v>
      </c>
      <c r="C1069" s="8">
        <f t="shared" si="80"/>
        <v>3.0996638081025429E-53</v>
      </c>
      <c r="D1069" s="9" t="str">
        <f t="shared" si="81"/>
        <v/>
      </c>
      <c r="E1069" s="9" t="str">
        <f t="shared" si="83"/>
        <v/>
      </c>
      <c r="F1069" s="9">
        <f t="shared" si="84"/>
        <v>0</v>
      </c>
    </row>
    <row r="1070" spans="1:6" x14ac:dyDescent="0.25">
      <c r="A1070" s="7">
        <v>52.8999999999998</v>
      </c>
      <c r="B1070" s="8">
        <f t="shared" si="82"/>
        <v>3.9684033388642499</v>
      </c>
      <c r="C1070" s="8">
        <f t="shared" si="80"/>
        <v>2.8290119411147772E-53</v>
      </c>
      <c r="D1070" s="9" t="str">
        <f t="shared" si="81"/>
        <v/>
      </c>
      <c r="E1070" s="9" t="str">
        <f t="shared" si="83"/>
        <v/>
      </c>
      <c r="F1070" s="9">
        <f t="shared" si="84"/>
        <v>0</v>
      </c>
    </row>
    <row r="1071" spans="1:6" x14ac:dyDescent="0.25">
      <c r="A1071" s="7">
        <v>52.949999999999797</v>
      </c>
      <c r="B1071" s="8">
        <f t="shared" si="82"/>
        <v>3.9693480720474117</v>
      </c>
      <c r="C1071" s="8">
        <f t="shared" si="80"/>
        <v>2.5821270113315843E-53</v>
      </c>
      <c r="D1071" s="9" t="str">
        <f t="shared" si="81"/>
        <v/>
      </c>
      <c r="E1071" s="9" t="str">
        <f t="shared" si="83"/>
        <v/>
      </c>
      <c r="F1071" s="9">
        <f t="shared" si="84"/>
        <v>0</v>
      </c>
    </row>
    <row r="1072" spans="1:6" x14ac:dyDescent="0.25">
      <c r="A1072" s="7">
        <v>52.999999999999801</v>
      </c>
      <c r="B1072" s="8">
        <f t="shared" si="82"/>
        <v>3.970291913552118</v>
      </c>
      <c r="C1072" s="8">
        <f t="shared" si="80"/>
        <v>2.3569101377004703E-53</v>
      </c>
      <c r="D1072" s="9" t="str">
        <f t="shared" si="81"/>
        <v/>
      </c>
      <c r="E1072" s="9" t="str">
        <f t="shared" si="83"/>
        <v/>
      </c>
      <c r="F1072" s="9">
        <f t="shared" si="84"/>
        <v>0</v>
      </c>
    </row>
    <row r="1073" spans="1:6" x14ac:dyDescent="0.25">
      <c r="A1073" s="7">
        <v>53.049999999999798</v>
      </c>
      <c r="B1073" s="8">
        <f t="shared" si="82"/>
        <v>3.9712348650599885</v>
      </c>
      <c r="C1073" s="8">
        <f t="shared" si="80"/>
        <v>2.1514488373206216E-53</v>
      </c>
      <c r="D1073" s="9" t="str">
        <f t="shared" si="81"/>
        <v/>
      </c>
      <c r="E1073" s="9" t="str">
        <f t="shared" si="83"/>
        <v/>
      </c>
      <c r="F1073" s="9">
        <f t="shared" si="84"/>
        <v>0</v>
      </c>
    </row>
    <row r="1074" spans="1:6" x14ac:dyDescent="0.25">
      <c r="A1074" s="7">
        <v>53.099999999999802</v>
      </c>
      <c r="B1074" s="8">
        <f t="shared" si="82"/>
        <v>3.9721769282478894</v>
      </c>
      <c r="C1074" s="8">
        <f t="shared" si="80"/>
        <v>1.9640003790020602E-53</v>
      </c>
      <c r="D1074" s="9" t="str">
        <f t="shared" si="81"/>
        <v/>
      </c>
      <c r="E1074" s="9" t="str">
        <f t="shared" si="83"/>
        <v/>
      </c>
      <c r="F1074" s="9">
        <f t="shared" si="84"/>
        <v>0</v>
      </c>
    </row>
    <row r="1075" spans="1:6" x14ac:dyDescent="0.25">
      <c r="A1075" s="7">
        <v>53.1499999999998</v>
      </c>
      <c r="B1075" s="8">
        <f t="shared" si="82"/>
        <v>3.9731181047879534</v>
      </c>
      <c r="C1075" s="8">
        <f t="shared" si="80"/>
        <v>1.792976631732902E-53</v>
      </c>
      <c r="D1075" s="9" t="str">
        <f t="shared" si="81"/>
        <v/>
      </c>
      <c r="E1075" s="9" t="str">
        <f t="shared" si="83"/>
        <v/>
      </c>
      <c r="F1075" s="9">
        <f t="shared" si="84"/>
        <v>0</v>
      </c>
    </row>
    <row r="1076" spans="1:6" x14ac:dyDescent="0.25">
      <c r="A1076" s="7">
        <v>53.199999999999797</v>
      </c>
      <c r="B1076" s="8">
        <f t="shared" si="82"/>
        <v>3.9740583963475951</v>
      </c>
      <c r="C1076" s="8">
        <f t="shared" si="80"/>
        <v>1.636930273059725E-53</v>
      </c>
      <c r="D1076" s="9" t="str">
        <f t="shared" si="81"/>
        <v/>
      </c>
      <c r="E1076" s="9" t="str">
        <f t="shared" si="83"/>
        <v/>
      </c>
      <c r="F1076" s="9">
        <f t="shared" si="84"/>
        <v>0</v>
      </c>
    </row>
    <row r="1077" spans="1:6" x14ac:dyDescent="0.25">
      <c r="A1077" s="7">
        <v>53.249999999999801</v>
      </c>
      <c r="B1077" s="8">
        <f t="shared" si="82"/>
        <v>3.9749978045895307</v>
      </c>
      <c r="C1077" s="8">
        <f t="shared" si="80"/>
        <v>1.494542234650479E-53</v>
      </c>
      <c r="D1077" s="9" t="str">
        <f t="shared" si="81"/>
        <v/>
      </c>
      <c r="E1077" s="9" t="str">
        <f t="shared" si="83"/>
        <v/>
      </c>
      <c r="F1077" s="9">
        <f t="shared" si="84"/>
        <v>0</v>
      </c>
    </row>
    <row r="1078" spans="1:6" x14ac:dyDescent="0.25">
      <c r="A1078" s="7">
        <v>53.299999999999798</v>
      </c>
      <c r="B1078" s="8">
        <f t="shared" si="82"/>
        <v>3.9759363311717952</v>
      </c>
      <c r="C1078" s="8">
        <f t="shared" si="80"/>
        <v>1.3646102734397271E-53</v>
      </c>
      <c r="D1078" s="9" t="str">
        <f t="shared" si="81"/>
        <v/>
      </c>
      <c r="E1078" s="9" t="str">
        <f t="shared" si="83"/>
        <v/>
      </c>
      <c r="F1078" s="9">
        <f t="shared" si="84"/>
        <v>0</v>
      </c>
    </row>
    <row r="1079" spans="1:6" x14ac:dyDescent="0.25">
      <c r="A1079" s="7">
        <v>53.349999999999802</v>
      </c>
      <c r="B1079" s="8">
        <f t="shared" si="82"/>
        <v>3.9768739777477586</v>
      </c>
      <c r="C1079" s="8">
        <f t="shared" si="80"/>
        <v>1.2460385668845518E-53</v>
      </c>
      <c r="D1079" s="9" t="str">
        <f t="shared" si="81"/>
        <v/>
      </c>
      <c r="E1079" s="9" t="str">
        <f t="shared" si="83"/>
        <v/>
      </c>
      <c r="F1079" s="9">
        <f t="shared" si="84"/>
        <v>0</v>
      </c>
    </row>
    <row r="1080" spans="1:6" x14ac:dyDescent="0.25">
      <c r="A1080" s="7">
        <v>53.3999999999998</v>
      </c>
      <c r="B1080" s="8">
        <f t="shared" si="82"/>
        <v>3.9778107459661456</v>
      </c>
      <c r="C1080" s="8">
        <f t="shared" si="80"/>
        <v>1.1378282400530197E-53</v>
      </c>
      <c r="D1080" s="9" t="str">
        <f t="shared" si="81"/>
        <v/>
      </c>
      <c r="E1080" s="9" t="str">
        <f t="shared" si="83"/>
        <v/>
      </c>
      <c r="F1080" s="9">
        <f t="shared" si="84"/>
        <v>0</v>
      </c>
    </row>
    <row r="1081" spans="1:6" x14ac:dyDescent="0.25">
      <c r="A1081" s="7">
        <v>53.449999999999797</v>
      </c>
      <c r="B1081" s="8">
        <f t="shared" si="82"/>
        <v>3.9787466374710503</v>
      </c>
      <c r="C1081" s="8">
        <f t="shared" si="80"/>
        <v>1.0390687406298799E-53</v>
      </c>
      <c r="D1081" s="9" t="str">
        <f t="shared" si="81"/>
        <v/>
      </c>
      <c r="E1081" s="9" t="str">
        <f t="shared" si="83"/>
        <v/>
      </c>
      <c r="F1081" s="9">
        <f t="shared" si="84"/>
        <v>0</v>
      </c>
    </row>
    <row r="1082" spans="1:6" x14ac:dyDescent="0.25">
      <c r="A1082" s="7">
        <v>53.499999999999801</v>
      </c>
      <c r="B1082" s="8">
        <f t="shared" si="82"/>
        <v>3.9796816539019573</v>
      </c>
      <c r="C1082" s="8">
        <f t="shared" si="80"/>
        <v>9.4892998552248421E-54</v>
      </c>
      <c r="D1082" s="9" t="str">
        <f t="shared" si="81"/>
        <v/>
      </c>
      <c r="E1082" s="9" t="str">
        <f t="shared" si="83"/>
        <v/>
      </c>
      <c r="F1082" s="9">
        <f t="shared" si="84"/>
        <v>0</v>
      </c>
    </row>
    <row r="1083" spans="1:6" x14ac:dyDescent="0.25">
      <c r="A1083" s="7">
        <v>53.549999999999798</v>
      </c>
      <c r="B1083" s="8">
        <f t="shared" si="82"/>
        <v>3.9806157968937539</v>
      </c>
      <c r="C1083" s="8">
        <f t="shared" si="80"/>
        <v>8.6665520965681473E-54</v>
      </c>
      <c r="D1083" s="9" t="str">
        <f t="shared" si="81"/>
        <v/>
      </c>
      <c r="E1083" s="9" t="str">
        <f t="shared" si="83"/>
        <v/>
      </c>
      <c r="F1083" s="9">
        <f t="shared" si="84"/>
        <v>0</v>
      </c>
    </row>
    <row r="1084" spans="1:6" x14ac:dyDescent="0.25">
      <c r="A1084" s="7">
        <v>53.599999999999802</v>
      </c>
      <c r="B1084" s="8">
        <f t="shared" si="82"/>
        <v>3.9815490680767525</v>
      </c>
      <c r="C1084" s="8">
        <f t="shared" si="80"/>
        <v>7.9155445383054953E-54</v>
      </c>
      <c r="D1084" s="9" t="str">
        <f t="shared" si="81"/>
        <v/>
      </c>
      <c r="E1084" s="9" t="str">
        <f t="shared" si="83"/>
        <v/>
      </c>
      <c r="F1084" s="9">
        <f t="shared" si="84"/>
        <v>0</v>
      </c>
    </row>
    <row r="1085" spans="1:6" x14ac:dyDescent="0.25">
      <c r="A1085" s="7">
        <v>53.6499999999998</v>
      </c>
      <c r="B1085" s="8">
        <f t="shared" si="82"/>
        <v>3.9824814690767036</v>
      </c>
      <c r="C1085" s="8">
        <f t="shared" si="80"/>
        <v>7.2299863419926425E-54</v>
      </c>
      <c r="D1085" s="9" t="str">
        <f t="shared" si="81"/>
        <v/>
      </c>
      <c r="E1085" s="9" t="str">
        <f t="shared" si="83"/>
        <v/>
      </c>
      <c r="F1085" s="9">
        <f t="shared" si="84"/>
        <v>0</v>
      </c>
    </row>
    <row r="1086" spans="1:6" x14ac:dyDescent="0.25">
      <c r="A1086" s="7">
        <v>53.699999999999797</v>
      </c>
      <c r="B1086" s="8">
        <f t="shared" si="82"/>
        <v>3.983413001514815</v>
      </c>
      <c r="C1086" s="8">
        <f t="shared" si="80"/>
        <v>6.6041414115916762E-54</v>
      </c>
      <c r="D1086" s="9" t="str">
        <f t="shared" si="81"/>
        <v/>
      </c>
      <c r="E1086" s="9" t="str">
        <f t="shared" si="83"/>
        <v/>
      </c>
      <c r="F1086" s="9">
        <f t="shared" si="84"/>
        <v>0</v>
      </c>
    </row>
    <row r="1087" spans="1:6" x14ac:dyDescent="0.25">
      <c r="A1087" s="7">
        <v>53.749999999999801</v>
      </c>
      <c r="B1087" s="8">
        <f t="shared" si="82"/>
        <v>3.9843436670077685</v>
      </c>
      <c r="C1087" s="8">
        <f t="shared" si="80"/>
        <v>6.0327792010718383E-54</v>
      </c>
      <c r="D1087" s="9" t="str">
        <f t="shared" si="81"/>
        <v/>
      </c>
      <c r="E1087" s="9" t="str">
        <f t="shared" si="83"/>
        <v/>
      </c>
      <c r="F1087" s="9">
        <f t="shared" si="84"/>
        <v>0</v>
      </c>
    </row>
    <row r="1088" spans="1:6" x14ac:dyDescent="0.25">
      <c r="A1088" s="7">
        <v>53.799999999999798</v>
      </c>
      <c r="B1088" s="8">
        <f t="shared" si="82"/>
        <v>3.985273467167735</v>
      </c>
      <c r="C1088" s="8">
        <f t="shared" si="80"/>
        <v>5.5111299084867962E-54</v>
      </c>
      <c r="D1088" s="9" t="str">
        <f t="shared" si="81"/>
        <v/>
      </c>
      <c r="E1088" s="9" t="str">
        <f t="shared" si="83"/>
        <v/>
      </c>
      <c r="F1088" s="9">
        <f t="shared" si="84"/>
        <v>0</v>
      </c>
    </row>
    <row r="1089" spans="1:6" x14ac:dyDescent="0.25">
      <c r="A1089" s="7">
        <v>53.849999999999802</v>
      </c>
      <c r="B1089" s="8">
        <f t="shared" si="82"/>
        <v>3.9862024036023938</v>
      </c>
      <c r="C1089" s="8">
        <f t="shared" si="80"/>
        <v>5.034843663213625E-54</v>
      </c>
      <c r="D1089" s="9" t="str">
        <f t="shared" si="81"/>
        <v/>
      </c>
      <c r="E1089" s="9" t="str">
        <f t="shared" si="83"/>
        <v/>
      </c>
      <c r="F1089" s="9">
        <f t="shared" si="84"/>
        <v>0</v>
      </c>
    </row>
    <row r="1090" spans="1:6" x14ac:dyDescent="0.25">
      <c r="A1090" s="7">
        <v>53.8999999999998</v>
      </c>
      <c r="B1090" s="8">
        <f t="shared" si="82"/>
        <v>3.9871304779149477</v>
      </c>
      <c r="C1090" s="8">
        <f t="shared" si="80"/>
        <v>4.5999533485131456E-54</v>
      </c>
      <c r="D1090" s="9" t="str">
        <f t="shared" si="81"/>
        <v/>
      </c>
      <c r="E1090" s="9" t="str">
        <f t="shared" si="83"/>
        <v/>
      </c>
      <c r="F1090" s="9">
        <f t="shared" si="84"/>
        <v>0</v>
      </c>
    </row>
    <row r="1091" spans="1:6" x14ac:dyDescent="0.25">
      <c r="A1091" s="7">
        <v>53.949999999999797</v>
      </c>
      <c r="B1091" s="8">
        <f t="shared" si="82"/>
        <v>3.9880576917041397</v>
      </c>
      <c r="C1091" s="8">
        <f t="shared" si="80"/>
        <v>4.2028407338086259E-54</v>
      </c>
      <c r="D1091" s="9" t="str">
        <f t="shared" si="81"/>
        <v/>
      </c>
      <c r="E1091" s="9" t="str">
        <f t="shared" si="83"/>
        <v/>
      </c>
      <c r="F1091" s="9">
        <f t="shared" si="84"/>
        <v>0</v>
      </c>
    </row>
    <row r="1092" spans="1:6" x14ac:dyDescent="0.25">
      <c r="A1092" s="7">
        <v>53.999999999999801</v>
      </c>
      <c r="B1092" s="8">
        <f t="shared" si="82"/>
        <v>3.9889840465642705</v>
      </c>
      <c r="C1092" s="8">
        <f t="shared" si="80"/>
        <v>3.8402056204048465E-54</v>
      </c>
      <c r="D1092" s="9" t="str">
        <f t="shared" si="81"/>
        <v/>
      </c>
      <c r="E1092" s="9" t="str">
        <f t="shared" si="83"/>
        <v/>
      </c>
      <c r="F1092" s="9">
        <f t="shared" si="84"/>
        <v>0</v>
      </c>
    </row>
    <row r="1093" spans="1:6" x14ac:dyDescent="0.25">
      <c r="A1093" s="7">
        <v>54.049999999999798</v>
      </c>
      <c r="B1093" s="8">
        <f t="shared" si="82"/>
        <v>3.9899095440852137</v>
      </c>
      <c r="C1093" s="8">
        <f t="shared" si="80"/>
        <v>3.5090377310332706E-54</v>
      </c>
      <c r="D1093" s="9" t="str">
        <f t="shared" si="81"/>
        <v/>
      </c>
      <c r="E1093" s="9" t="str">
        <f t="shared" si="83"/>
        <v/>
      </c>
      <c r="F1093" s="9">
        <f t="shared" si="84"/>
        <v>0</v>
      </c>
    </row>
    <row r="1094" spans="1:6" x14ac:dyDescent="0.25">
      <c r="A1094" s="7">
        <v>54.099999999999802</v>
      </c>
      <c r="B1094" s="8">
        <f t="shared" si="82"/>
        <v>3.9908341858524321</v>
      </c>
      <c r="C1094" s="8">
        <f t="shared" si="80"/>
        <v>3.206591097875062E-54</v>
      </c>
      <c r="D1094" s="9" t="str">
        <f t="shared" si="81"/>
        <v/>
      </c>
      <c r="E1094" s="9" t="str">
        <f t="shared" si="83"/>
        <v/>
      </c>
      <c r="F1094" s="9">
        <f t="shared" si="84"/>
        <v>0</v>
      </c>
    </row>
    <row r="1095" spans="1:6" x14ac:dyDescent="0.25">
      <c r="A1095" s="7">
        <v>54.1499999999998</v>
      </c>
      <c r="B1095" s="8">
        <f t="shared" si="82"/>
        <v>3.9917579734469961</v>
      </c>
      <c r="C1095" s="8">
        <f t="shared" si="80"/>
        <v>2.9303607257597373E-54</v>
      </c>
      <c r="D1095" s="9" t="str">
        <f t="shared" si="81"/>
        <v/>
      </c>
      <c r="E1095" s="9" t="str">
        <f t="shared" si="83"/>
        <v/>
      </c>
      <c r="F1095" s="9">
        <f t="shared" si="84"/>
        <v>0</v>
      </c>
    </row>
    <row r="1096" spans="1:6" x14ac:dyDescent="0.25">
      <c r="A1096" s="7">
        <v>54.199999999999797</v>
      </c>
      <c r="B1096" s="8">
        <f t="shared" si="82"/>
        <v>3.992680908445597</v>
      </c>
      <c r="C1096" s="8">
        <f t="shared" si="80"/>
        <v>2.6780613273170769E-54</v>
      </c>
      <c r="D1096" s="9" t="str">
        <f t="shared" si="81"/>
        <v/>
      </c>
      <c r="E1096" s="9" t="str">
        <f t="shared" si="83"/>
        <v/>
      </c>
      <c r="F1096" s="9">
        <f t="shared" si="84"/>
        <v>0</v>
      </c>
    </row>
    <row r="1097" spans="1:6" x14ac:dyDescent="0.25">
      <c r="A1097" s="7">
        <v>54.249999999999801</v>
      </c>
      <c r="B1097" s="8">
        <f t="shared" si="82"/>
        <v>3.9936029924205654</v>
      </c>
      <c r="C1097" s="8">
        <f t="shared" si="80"/>
        <v>2.4476079451020798E-54</v>
      </c>
      <c r="D1097" s="9" t="str">
        <f t="shared" si="81"/>
        <v/>
      </c>
      <c r="E1097" s="9" t="str">
        <f t="shared" si="83"/>
        <v/>
      </c>
      <c r="F1097" s="9">
        <f t="shared" si="84"/>
        <v>0</v>
      </c>
    </row>
    <row r="1098" spans="1:6" x14ac:dyDescent="0.25">
      <c r="A1098" s="7">
        <v>54.299999999999798</v>
      </c>
      <c r="B1098" s="8">
        <f t="shared" si="82"/>
        <v>3.9945242269398862</v>
      </c>
      <c r="C1098" s="8">
        <f t="shared" si="80"/>
        <v>2.2370982923251024E-54</v>
      </c>
      <c r="D1098" s="9" t="str">
        <f t="shared" si="81"/>
        <v/>
      </c>
      <c r="E1098" s="9" t="str">
        <f t="shared" si="83"/>
        <v/>
      </c>
      <c r="F1098" s="9">
        <f t="shared" si="84"/>
        <v>0</v>
      </c>
    </row>
    <row r="1099" spans="1:6" x14ac:dyDescent="0.25">
      <c r="A1099" s="7">
        <v>54.349999999999802</v>
      </c>
      <c r="B1099" s="8">
        <f t="shared" si="82"/>
        <v>3.9954446135672148</v>
      </c>
      <c r="C1099" s="8">
        <f t="shared" si="80"/>
        <v>2.044796658921656E-54</v>
      </c>
      <c r="D1099" s="9" t="str">
        <f t="shared" si="81"/>
        <v/>
      </c>
      <c r="E1099" s="9" t="str">
        <f t="shared" si="83"/>
        <v/>
      </c>
      <c r="F1099" s="9">
        <f t="shared" si="84"/>
        <v>0</v>
      </c>
    </row>
    <row r="1100" spans="1:6" x14ac:dyDescent="0.25">
      <c r="A1100" s="7">
        <v>54.3999999999998</v>
      </c>
      <c r="B1100" s="8">
        <f t="shared" si="82"/>
        <v>3.9963641538618933</v>
      </c>
      <c r="C1100" s="8">
        <f t="shared" ref="C1100:C1163" si="85">1/(I$3*SQRT(2*PI()))*EXP(-(($B1100-I$4)^2)/(2*I$3^2))</f>
        <v>1.8691192434413042E-54</v>
      </c>
      <c r="D1100" s="9" t="str">
        <f t="shared" ref="D1100:D1163" si="86">IF(AND($A1100&gt;$D$6,$A1100&lt;$D$7),NORMDIST($A1100,$G$4,$G$3,0),"")</f>
        <v/>
      </c>
      <c r="E1100" s="9" t="str">
        <f t="shared" si="83"/>
        <v/>
      </c>
      <c r="F1100" s="9">
        <f t="shared" si="84"/>
        <v>0</v>
      </c>
    </row>
    <row r="1101" spans="1:6" x14ac:dyDescent="0.25">
      <c r="A1101" s="7">
        <v>54.449999999999797</v>
      </c>
      <c r="B1101" s="8">
        <f t="shared" ref="B1101:B1164" si="87">LN(A1101)</f>
        <v>3.9972828493789656</v>
      </c>
      <c r="C1101" s="8">
        <f t="shared" si="85"/>
        <v>1.7086207837362118E-54</v>
      </c>
      <c r="D1101" s="9" t="str">
        <f t="shared" si="86"/>
        <v/>
      </c>
      <c r="E1101" s="9" t="str">
        <f t="shared" ref="E1101:E1164" si="88">IF(OR(AND($A1101&lt;$D$6,$A1101&gt;$D$8),AND($A1101&gt;$D$7,$A1101&lt;$D$9)),NORMDIST($A1101,$G$4,$G$3,0),"")</f>
        <v/>
      </c>
      <c r="F1101" s="9">
        <f t="shared" ref="F1101:F1164" si="89">IF(OR($A1101&lt;$D$8,$A1101&gt;$D$9),NORMDIST($A1101,$G$4,$G$3,0),"")</f>
        <v>0</v>
      </c>
    </row>
    <row r="1102" spans="1:6" x14ac:dyDescent="0.25">
      <c r="A1102" s="7">
        <v>54.499999999999801</v>
      </c>
      <c r="B1102" s="8">
        <f t="shared" si="87"/>
        <v>3.9982007016691949</v>
      </c>
      <c r="C1102" s="8">
        <f t="shared" si="85"/>
        <v>1.5619823708134024E-54</v>
      </c>
      <c r="D1102" s="9" t="str">
        <f t="shared" si="86"/>
        <v/>
      </c>
      <c r="E1102" s="9" t="str">
        <f t="shared" si="88"/>
        <v/>
      </c>
      <c r="F1102" s="9">
        <f t="shared" si="89"/>
        <v>0</v>
      </c>
    </row>
    <row r="1103" spans="1:6" x14ac:dyDescent="0.25">
      <c r="A1103" s="7">
        <v>54.549999999999798</v>
      </c>
      <c r="B1103" s="8">
        <f t="shared" si="87"/>
        <v>3.9991177122790762</v>
      </c>
      <c r="C1103" s="8">
        <f t="shared" si="85"/>
        <v>1.4280003405597932E-54</v>
      </c>
      <c r="D1103" s="9" t="str">
        <f t="shared" si="86"/>
        <v/>
      </c>
      <c r="E1103" s="9" t="str">
        <f t="shared" si="88"/>
        <v/>
      </c>
      <c r="F1103" s="9">
        <f t="shared" si="89"/>
        <v>0</v>
      </c>
    </row>
    <row r="1104" spans="1:6" x14ac:dyDescent="0.25">
      <c r="A1104" s="7">
        <v>54.599999999999802</v>
      </c>
      <c r="B1104" s="8">
        <f t="shared" si="87"/>
        <v>4.0000338827508557</v>
      </c>
      <c r="C1104" s="8">
        <f t="shared" si="85"/>
        <v>1.3055761474766973E-54</v>
      </c>
      <c r="D1104" s="9" t="str">
        <f t="shared" si="86"/>
        <v/>
      </c>
      <c r="E1104" s="9" t="str">
        <f t="shared" si="88"/>
        <v/>
      </c>
      <c r="F1104" s="9">
        <f t="shared" si="89"/>
        <v>0</v>
      </c>
    </row>
    <row r="1105" spans="1:6" x14ac:dyDescent="0.25">
      <c r="A1105" s="7">
        <v>54.6499999999998</v>
      </c>
      <c r="B1105" s="8">
        <f t="shared" si="87"/>
        <v>4.000949214622544</v>
      </c>
      <c r="C1105" s="8">
        <f t="shared" si="85"/>
        <v>1.1937071331296764E-54</v>
      </c>
      <c r="D1105" s="9" t="str">
        <f t="shared" si="86"/>
        <v/>
      </c>
      <c r="E1105" s="9" t="str">
        <f t="shared" si="88"/>
        <v/>
      </c>
      <c r="F1105" s="9">
        <f t="shared" si="89"/>
        <v>0</v>
      </c>
    </row>
    <row r="1106" spans="1:6" x14ac:dyDescent="0.25">
      <c r="A1106" s="7">
        <v>54.699999999999797</v>
      </c>
      <c r="B1106" s="8">
        <f t="shared" si="87"/>
        <v>4.0018637094279317</v>
      </c>
      <c r="C1106" s="8">
        <f t="shared" si="85"/>
        <v>1.0914781098228726E-54</v>
      </c>
      <c r="D1106" s="9" t="str">
        <f t="shared" si="86"/>
        <v/>
      </c>
      <c r="E1106" s="9" t="str">
        <f t="shared" si="88"/>
        <v/>
      </c>
      <c r="F1106" s="9">
        <f t="shared" si="89"/>
        <v>0</v>
      </c>
    </row>
    <row r="1107" spans="1:6" x14ac:dyDescent="0.25">
      <c r="A1107" s="7">
        <v>54.749999999999801</v>
      </c>
      <c r="B1107" s="8">
        <f t="shared" si="87"/>
        <v>4.0027773686966066</v>
      </c>
      <c r="C1107" s="8">
        <f t="shared" si="85"/>
        <v>9.9805368710903808E-55</v>
      </c>
      <c r="D1107" s="9" t="str">
        <f t="shared" si="86"/>
        <v/>
      </c>
      <c r="E1107" s="9" t="str">
        <f t="shared" si="88"/>
        <v/>
      </c>
      <c r="F1107" s="9">
        <f t="shared" si="89"/>
        <v>0</v>
      </c>
    </row>
    <row r="1108" spans="1:6" x14ac:dyDescent="0.25">
      <c r="A1108" s="7">
        <v>54.799999999999798</v>
      </c>
      <c r="B1108" s="8">
        <f t="shared" si="87"/>
        <v>4.0036901939539664</v>
      </c>
      <c r="C1108" s="8">
        <f t="shared" si="85"/>
        <v>9.126712752093886E-55</v>
      </c>
      <c r="D1108" s="9" t="str">
        <f t="shared" si="86"/>
        <v/>
      </c>
      <c r="E1108" s="9" t="str">
        <f t="shared" si="88"/>
        <v/>
      </c>
      <c r="F1108" s="9">
        <f t="shared" si="89"/>
        <v>0</v>
      </c>
    </row>
    <row r="1109" spans="1:6" x14ac:dyDescent="0.25">
      <c r="A1109" s="7">
        <v>54.849999999999802</v>
      </c>
      <c r="B1109" s="8">
        <f t="shared" si="87"/>
        <v>4.004602186721236</v>
      </c>
      <c r="C1109" s="8">
        <f t="shared" si="85"/>
        <v>8.3463470529880439E-55</v>
      </c>
      <c r="D1109" s="9" t="str">
        <f t="shared" si="86"/>
        <v/>
      </c>
      <c r="E1109" s="9" t="str">
        <f t="shared" si="88"/>
        <v/>
      </c>
      <c r="F1109" s="9">
        <f t="shared" si="89"/>
        <v>0</v>
      </c>
    </row>
    <row r="1110" spans="1:6" x14ac:dyDescent="0.25">
      <c r="A1110" s="7">
        <v>54.8999999999998</v>
      </c>
      <c r="B1110" s="8">
        <f t="shared" si="87"/>
        <v>4.005513348515481</v>
      </c>
      <c r="C1110" s="8">
        <f t="shared" si="85"/>
        <v>7.63308411970317E-55</v>
      </c>
      <c r="D1110" s="9" t="str">
        <f t="shared" si="86"/>
        <v/>
      </c>
      <c r="E1110" s="9" t="str">
        <f t="shared" si="88"/>
        <v/>
      </c>
      <c r="F1110" s="9">
        <f t="shared" si="89"/>
        <v>0</v>
      </c>
    </row>
    <row r="1111" spans="1:6" x14ac:dyDescent="0.25">
      <c r="A1111" s="7">
        <v>54.949999999999797</v>
      </c>
      <c r="B1111" s="8">
        <f t="shared" si="87"/>
        <v>4.0064236808496263</v>
      </c>
      <c r="C1111" s="8">
        <f t="shared" si="85"/>
        <v>6.9811212806460822E-55</v>
      </c>
      <c r="D1111" s="9" t="str">
        <f t="shared" si="86"/>
        <v/>
      </c>
      <c r="E1111" s="9" t="str">
        <f t="shared" si="88"/>
        <v/>
      </c>
      <c r="F1111" s="9">
        <f t="shared" si="89"/>
        <v>0</v>
      </c>
    </row>
    <row r="1112" spans="1:6" x14ac:dyDescent="0.25">
      <c r="A1112" s="7">
        <v>54.999999999999801</v>
      </c>
      <c r="B1112" s="8">
        <f t="shared" si="87"/>
        <v>4.0073331852324676</v>
      </c>
      <c r="C1112" s="8">
        <f t="shared" si="85"/>
        <v>6.3851604649078317E-55</v>
      </c>
      <c r="D1112" s="9" t="str">
        <f t="shared" si="86"/>
        <v/>
      </c>
      <c r="E1112" s="9" t="str">
        <f t="shared" si="88"/>
        <v/>
      </c>
      <c r="F1112" s="9">
        <f t="shared" si="89"/>
        <v>0</v>
      </c>
    </row>
    <row r="1113" spans="1:6" x14ac:dyDescent="0.25">
      <c r="A1113" s="7">
        <v>55.049999999999798</v>
      </c>
      <c r="B1113" s="8">
        <f t="shared" si="87"/>
        <v>4.0082418631686849</v>
      </c>
      <c r="C1113" s="8">
        <f t="shared" si="85"/>
        <v>5.8403640770343402E-55</v>
      </c>
      <c r="D1113" s="9" t="str">
        <f t="shared" si="86"/>
        <v/>
      </c>
      <c r="E1113" s="9" t="str">
        <f t="shared" si="88"/>
        <v/>
      </c>
      <c r="F1113" s="9">
        <f t="shared" si="89"/>
        <v>0</v>
      </c>
    </row>
    <row r="1114" spans="1:6" x14ac:dyDescent="0.25">
      <c r="A1114" s="7">
        <v>55.099999999999802</v>
      </c>
      <c r="B1114" s="8">
        <f t="shared" si="87"/>
        <v>4.0091497161588654</v>
      </c>
      <c r="C1114" s="8">
        <f t="shared" si="85"/>
        <v>5.3423147517980726E-55</v>
      </c>
      <c r="D1114" s="9" t="str">
        <f t="shared" si="86"/>
        <v/>
      </c>
      <c r="E1114" s="9" t="str">
        <f t="shared" si="88"/>
        <v/>
      </c>
      <c r="F1114" s="9">
        <f t="shared" si="89"/>
        <v>0</v>
      </c>
    </row>
    <row r="1115" spans="1:6" x14ac:dyDescent="0.25">
      <c r="A1115" s="7">
        <v>55.1499999999998</v>
      </c>
      <c r="B1115" s="8">
        <f t="shared" si="87"/>
        <v>4.010056745699508</v>
      </c>
      <c r="C1115" s="8">
        <f t="shared" si="85"/>
        <v>4.8869786459282282E-55</v>
      </c>
      <c r="D1115" s="9" t="str">
        <f t="shared" si="86"/>
        <v/>
      </c>
      <c r="E1115" s="9" t="str">
        <f t="shared" si="88"/>
        <v/>
      </c>
      <c r="F1115" s="9">
        <f t="shared" si="89"/>
        <v>0</v>
      </c>
    </row>
    <row r="1116" spans="1:6" x14ac:dyDescent="0.25">
      <c r="A1116" s="7">
        <v>55.199999999999797</v>
      </c>
      <c r="B1116" s="8">
        <f t="shared" si="87"/>
        <v>4.0109629532830455</v>
      </c>
      <c r="C1116" s="8">
        <f t="shared" si="85"/>
        <v>4.4706719542138283E-55</v>
      </c>
      <c r="D1116" s="9" t="str">
        <f t="shared" si="86"/>
        <v/>
      </c>
      <c r="E1116" s="9" t="str">
        <f t="shared" si="88"/>
        <v/>
      </c>
      <c r="F1116" s="9">
        <f t="shared" si="89"/>
        <v>0</v>
      </c>
    </row>
    <row r="1117" spans="1:6" x14ac:dyDescent="0.25">
      <c r="A1117" s="7">
        <v>55.249999999999801</v>
      </c>
      <c r="B1117" s="8">
        <f t="shared" si="87"/>
        <v>4.011868340397859</v>
      </c>
      <c r="C1117" s="8">
        <f t="shared" si="85"/>
        <v>4.0900303652071496E-55</v>
      </c>
      <c r="D1117" s="9" t="str">
        <f t="shared" si="86"/>
        <v/>
      </c>
      <c r="E1117" s="9" t="str">
        <f t="shared" si="88"/>
        <v/>
      </c>
      <c r="F1117" s="9">
        <f t="shared" si="89"/>
        <v>0</v>
      </c>
    </row>
    <row r="1118" spans="1:6" x14ac:dyDescent="0.25">
      <c r="A1118" s="7">
        <v>55.299999999999798</v>
      </c>
      <c r="B1118" s="8">
        <f t="shared" si="87"/>
        <v>4.0127729085282855</v>
      </c>
      <c r="C1118" s="8">
        <f t="shared" si="85"/>
        <v>3.7419811970285673E-55</v>
      </c>
      <c r="D1118" s="9" t="str">
        <f t="shared" si="86"/>
        <v/>
      </c>
      <c r="E1118" s="9" t="str">
        <f t="shared" si="88"/>
        <v/>
      </c>
      <c r="F1118" s="9">
        <f t="shared" si="89"/>
        <v>0</v>
      </c>
    </row>
    <row r="1119" spans="1:6" x14ac:dyDescent="0.25">
      <c r="A1119" s="7">
        <v>55.349999999999802</v>
      </c>
      <c r="B1119" s="8">
        <f t="shared" si="87"/>
        <v>4.0136766591546422</v>
      </c>
      <c r="C1119" s="8">
        <f t="shared" si="85"/>
        <v>3.423717976798922E-55</v>
      </c>
      <c r="D1119" s="9" t="str">
        <f t="shared" si="86"/>
        <v/>
      </c>
      <c r="E1119" s="9" t="str">
        <f t="shared" si="88"/>
        <v/>
      </c>
      <c r="F1119" s="9">
        <f t="shared" si="89"/>
        <v>0</v>
      </c>
    </row>
    <row r="1120" spans="1:6" x14ac:dyDescent="0.25">
      <c r="A1120" s="7">
        <v>55.3999999999998</v>
      </c>
      <c r="B1120" s="8">
        <f t="shared" si="87"/>
        <v>4.0145795937532345</v>
      </c>
      <c r="C1120" s="8">
        <f t="shared" si="85"/>
        <v>3.1326772482275168E-55</v>
      </c>
      <c r="D1120" s="9" t="str">
        <f t="shared" si="86"/>
        <v/>
      </c>
      <c r="E1120" s="9" t="str">
        <f t="shared" si="88"/>
        <v/>
      </c>
      <c r="F1120" s="9">
        <f t="shared" si="89"/>
        <v>0</v>
      </c>
    </row>
    <row r="1121" spans="1:6" x14ac:dyDescent="0.25">
      <c r="A1121" s="7">
        <v>55.449999999999797</v>
      </c>
      <c r="B1121" s="8">
        <f t="shared" si="87"/>
        <v>4.0154817137963725</v>
      </c>
      <c r="C1121" s="8">
        <f t="shared" si="85"/>
        <v>2.8665174109660521E-55</v>
      </c>
      <c r="D1121" s="9" t="str">
        <f t="shared" si="86"/>
        <v/>
      </c>
      <c r="E1121" s="9" t="str">
        <f t="shared" si="88"/>
        <v/>
      </c>
      <c r="F1121" s="9">
        <f t="shared" si="89"/>
        <v>0</v>
      </c>
    </row>
    <row r="1122" spans="1:6" x14ac:dyDescent="0.25">
      <c r="A1122" s="7">
        <v>55.499999999999801</v>
      </c>
      <c r="B1122" s="8">
        <f t="shared" si="87"/>
        <v>4.016383020752385</v>
      </c>
      <c r="C1122" s="8">
        <f t="shared" si="85"/>
        <v>2.6230994127573209E-55</v>
      </c>
      <c r="D1122" s="9" t="str">
        <f t="shared" si="86"/>
        <v/>
      </c>
      <c r="E1122" s="9" t="str">
        <f t="shared" si="88"/>
        <v/>
      </c>
      <c r="F1122" s="9">
        <f t="shared" si="89"/>
        <v>0</v>
      </c>
    </row>
    <row r="1123" spans="1:6" x14ac:dyDescent="0.25">
      <c r="A1123" s="7">
        <v>55.549999999999798</v>
      </c>
      <c r="B1123" s="8">
        <f t="shared" si="87"/>
        <v>4.0172835160856355</v>
      </c>
      <c r="C1123" s="8">
        <f t="shared" si="85"/>
        <v>2.400469131252074E-55</v>
      </c>
      <c r="D1123" s="9" t="str">
        <f t="shared" si="86"/>
        <v/>
      </c>
      <c r="E1123" s="9" t="str">
        <f t="shared" si="88"/>
        <v/>
      </c>
      <c r="F1123" s="9">
        <f t="shared" si="89"/>
        <v>0</v>
      </c>
    </row>
    <row r="1124" spans="1:6" x14ac:dyDescent="0.25">
      <c r="A1124" s="7">
        <v>55.599999999999802</v>
      </c>
      <c r="B1124" s="8">
        <f t="shared" si="87"/>
        <v>4.0181832012565328</v>
      </c>
      <c r="C1124" s="8">
        <f t="shared" si="85"/>
        <v>2.1968412968142877E-55</v>
      </c>
      <c r="D1124" s="9" t="str">
        <f t="shared" si="86"/>
        <v/>
      </c>
      <c r="E1124" s="9" t="str">
        <f t="shared" si="88"/>
        <v/>
      </c>
      <c r="F1124" s="9">
        <f t="shared" si="89"/>
        <v>0</v>
      </c>
    </row>
    <row r="1125" spans="1:6" x14ac:dyDescent="0.25">
      <c r="A1125" s="7">
        <v>55.6499999999998</v>
      </c>
      <c r="B1125" s="8">
        <f t="shared" si="87"/>
        <v>4.0190820777215501</v>
      </c>
      <c r="C1125" s="8">
        <f t="shared" si="85"/>
        <v>2.0105848207822573E-55</v>
      </c>
      <c r="D1125" s="9" t="str">
        <f t="shared" si="86"/>
        <v/>
      </c>
      <c r="E1125" s="9" t="str">
        <f t="shared" si="88"/>
        <v/>
      </c>
      <c r="F1125" s="9">
        <f t="shared" si="89"/>
        <v>0</v>
      </c>
    </row>
    <row r="1126" spans="1:6" x14ac:dyDescent="0.25">
      <c r="A1126" s="7">
        <v>55.699999999999797</v>
      </c>
      <c r="B1126" s="8">
        <f t="shared" si="87"/>
        <v>4.0199801469332348</v>
      </c>
      <c r="C1126" s="8">
        <f t="shared" si="85"/>
        <v>1.8402094056478238E-55</v>
      </c>
      <c r="D1126" s="9" t="str">
        <f t="shared" si="86"/>
        <v/>
      </c>
      <c r="E1126" s="9" t="str">
        <f t="shared" si="88"/>
        <v/>
      </c>
      <c r="F1126" s="9">
        <f t="shared" si="89"/>
        <v>0</v>
      </c>
    </row>
    <row r="1127" spans="1:6" x14ac:dyDescent="0.25">
      <c r="A1127" s="7">
        <v>55.749999999999801</v>
      </c>
      <c r="B1127" s="8">
        <f t="shared" si="87"/>
        <v>4.0208774103402245</v>
      </c>
      <c r="C1127" s="8">
        <f t="shared" si="85"/>
        <v>1.6843533245262179E-55</v>
      </c>
      <c r="D1127" s="9" t="str">
        <f t="shared" si="86"/>
        <v/>
      </c>
      <c r="E1127" s="9" t="str">
        <f t="shared" si="88"/>
        <v/>
      </c>
      <c r="F1127" s="9">
        <f t="shared" si="89"/>
        <v>0</v>
      </c>
    </row>
    <row r="1128" spans="1:6" x14ac:dyDescent="0.25">
      <c r="A1128" s="7">
        <v>55.799999999999798</v>
      </c>
      <c r="B1128" s="8">
        <f t="shared" si="87"/>
        <v>4.0217738693872613</v>
      </c>
      <c r="C1128" s="8">
        <f t="shared" si="85"/>
        <v>1.54177226724412E-55</v>
      </c>
      <c r="D1128" s="9" t="str">
        <f t="shared" si="86"/>
        <v/>
      </c>
      <c r="E1128" s="9" t="str">
        <f t="shared" si="88"/>
        <v/>
      </c>
      <c r="F1128" s="9">
        <f t="shared" si="89"/>
        <v>0</v>
      </c>
    </row>
    <row r="1129" spans="1:6" x14ac:dyDescent="0.25">
      <c r="A1129" s="7">
        <v>55.849999999999802</v>
      </c>
      <c r="B1129" s="8">
        <f t="shared" si="87"/>
        <v>4.0226695255152061</v>
      </c>
      <c r="C1129" s="8">
        <f t="shared" si="85"/>
        <v>1.4113291594358116E-55</v>
      </c>
      <c r="D1129" s="9" t="str">
        <f t="shared" si="86"/>
        <v/>
      </c>
      <c r="E1129" s="9" t="str">
        <f t="shared" si="88"/>
        <v/>
      </c>
      <c r="F1129" s="9">
        <f t="shared" si="89"/>
        <v>0</v>
      </c>
    </row>
    <row r="1130" spans="1:6" x14ac:dyDescent="0.25">
      <c r="A1130" s="7">
        <v>55.8999999999998</v>
      </c>
      <c r="B1130" s="8">
        <f t="shared" si="87"/>
        <v>4.0235643801610497</v>
      </c>
      <c r="C1130" s="8">
        <f t="shared" si="85"/>
        <v>1.2919848692995526E-55</v>
      </c>
      <c r="D1130" s="9" t="str">
        <f t="shared" si="86"/>
        <v/>
      </c>
      <c r="E1130" s="9" t="str">
        <f t="shared" si="88"/>
        <v/>
      </c>
      <c r="F1130" s="9">
        <f t="shared" si="89"/>
        <v>0</v>
      </c>
    </row>
    <row r="1131" spans="1:6" x14ac:dyDescent="0.25">
      <c r="A1131" s="7">
        <v>55.949999999999797</v>
      </c>
      <c r="B1131" s="8">
        <f t="shared" si="87"/>
        <v>4.0244584347579302</v>
      </c>
      <c r="C1131" s="8">
        <f t="shared" si="85"/>
        <v>1.1827897241914006E-55</v>
      </c>
      <c r="D1131" s="9" t="str">
        <f t="shared" si="86"/>
        <v/>
      </c>
      <c r="E1131" s="9" t="str">
        <f t="shared" si="88"/>
        <v/>
      </c>
      <c r="F1131" s="9">
        <f t="shared" si="89"/>
        <v>0</v>
      </c>
    </row>
    <row r="1132" spans="1:6" x14ac:dyDescent="0.25">
      <c r="A1132" s="7">
        <v>55.999999999999801</v>
      </c>
      <c r="B1132" s="8">
        <f t="shared" si="87"/>
        <v>4.0253516907351461</v>
      </c>
      <c r="C1132" s="8">
        <f t="shared" si="85"/>
        <v>1.082875766097257E-55</v>
      </c>
      <c r="D1132" s="9" t="str">
        <f t="shared" si="86"/>
        <v/>
      </c>
      <c r="E1132" s="9" t="str">
        <f t="shared" si="88"/>
        <v/>
      </c>
      <c r="F1132" s="9">
        <f t="shared" si="89"/>
        <v>0</v>
      </c>
    </row>
    <row r="1133" spans="1:6" x14ac:dyDescent="0.25">
      <c r="A1133" s="7">
        <v>56.049999999999798</v>
      </c>
      <c r="B1133" s="8">
        <f t="shared" si="87"/>
        <v>4.0262441495181651</v>
      </c>
      <c r="C1133" s="8">
        <f t="shared" si="85"/>
        <v>9.9144968127339876E-56</v>
      </c>
      <c r="D1133" s="9" t="str">
        <f t="shared" si="86"/>
        <v/>
      </c>
      <c r="E1133" s="9" t="str">
        <f t="shared" si="88"/>
        <v/>
      </c>
      <c r="F1133" s="9">
        <f t="shared" si="89"/>
        <v>0</v>
      </c>
    </row>
    <row r="1134" spans="1:6" x14ac:dyDescent="0.25">
      <c r="A1134" s="7">
        <v>56.099999999999802</v>
      </c>
      <c r="B1134" s="8">
        <f t="shared" si="87"/>
        <v>4.0271358125286474</v>
      </c>
      <c r="C1134" s="8">
        <f t="shared" si="85"/>
        <v>9.0778634504292252E-56</v>
      </c>
      <c r="D1134" s="9" t="str">
        <f t="shared" si="86"/>
        <v/>
      </c>
      <c r="E1134" s="9" t="str">
        <f t="shared" si="88"/>
        <v/>
      </c>
      <c r="F1134" s="9">
        <f t="shared" si="89"/>
        <v>0</v>
      </c>
    </row>
    <row r="1135" spans="1:6" x14ac:dyDescent="0.25">
      <c r="A1135" s="7">
        <v>56.1499999999998</v>
      </c>
      <c r="B1135" s="8">
        <f t="shared" si="87"/>
        <v>4.028026681184449</v>
      </c>
      <c r="C1135" s="8">
        <f t="shared" si="85"/>
        <v>8.3122292793457423E-56</v>
      </c>
      <c r="D1135" s="9" t="str">
        <f t="shared" si="86"/>
        <v/>
      </c>
      <c r="E1135" s="9" t="str">
        <f t="shared" si="88"/>
        <v/>
      </c>
      <c r="F1135" s="9">
        <f t="shared" si="89"/>
        <v>0</v>
      </c>
    </row>
    <row r="1136" spans="1:6" x14ac:dyDescent="0.25">
      <c r="A1136" s="7">
        <v>56.199999999999797</v>
      </c>
      <c r="B1136" s="8">
        <f t="shared" si="87"/>
        <v>4.0289167568996413</v>
      </c>
      <c r="C1136" s="8">
        <f t="shared" si="85"/>
        <v>7.6115351407672574E-56</v>
      </c>
      <c r="D1136" s="9" t="str">
        <f t="shared" si="86"/>
        <v/>
      </c>
      <c r="E1136" s="9" t="str">
        <f t="shared" si="88"/>
        <v/>
      </c>
      <c r="F1136" s="9">
        <f t="shared" si="89"/>
        <v>0</v>
      </c>
    </row>
    <row r="1137" spans="1:6" x14ac:dyDescent="0.25">
      <c r="A1137" s="7">
        <v>56.249999999999801</v>
      </c>
      <c r="B1137" s="8">
        <f t="shared" si="87"/>
        <v>4.0298060410845258</v>
      </c>
      <c r="C1137" s="8">
        <f t="shared" si="85"/>
        <v>6.9702418708137674E-56</v>
      </c>
      <c r="D1137" s="9" t="str">
        <f t="shared" si="86"/>
        <v/>
      </c>
      <c r="E1137" s="9" t="str">
        <f t="shared" si="88"/>
        <v/>
      </c>
      <c r="F1137" s="9">
        <f t="shared" si="89"/>
        <v>0</v>
      </c>
    </row>
    <row r="1138" spans="1:6" x14ac:dyDescent="0.25">
      <c r="A1138" s="7">
        <v>56.299999999999798</v>
      </c>
      <c r="B1138" s="8">
        <f t="shared" si="87"/>
        <v>4.0306945351456411</v>
      </c>
      <c r="C1138" s="8">
        <f t="shared" si="85"/>
        <v>6.3832854258367364E-56</v>
      </c>
      <c r="D1138" s="9" t="str">
        <f t="shared" si="86"/>
        <v/>
      </c>
      <c r="E1138" s="9" t="str">
        <f t="shared" si="88"/>
        <v/>
      </c>
      <c r="F1138" s="9">
        <f t="shared" si="89"/>
        <v>0</v>
      </c>
    </row>
    <row r="1139" spans="1:6" x14ac:dyDescent="0.25">
      <c r="A1139" s="7">
        <v>56.349999999999802</v>
      </c>
      <c r="B1139" s="8">
        <f t="shared" si="87"/>
        <v>4.0315822404857817</v>
      </c>
      <c r="C1139" s="8">
        <f t="shared" si="85"/>
        <v>5.8460359018842064E-56</v>
      </c>
      <c r="D1139" s="9" t="str">
        <f t="shared" si="86"/>
        <v/>
      </c>
      <c r="E1139" s="9" t="str">
        <f t="shared" si="88"/>
        <v/>
      </c>
      <c r="F1139" s="9">
        <f t="shared" si="89"/>
        <v>0</v>
      </c>
    </row>
    <row r="1140" spans="1:6" x14ac:dyDescent="0.25">
      <c r="A1140" s="7">
        <v>56.3999999999998</v>
      </c>
      <c r="B1140" s="8">
        <f t="shared" si="87"/>
        <v>4.0324691585040098</v>
      </c>
      <c r="C1140" s="8">
        <f t="shared" si="85"/>
        <v>5.3542601084664916E-56</v>
      </c>
      <c r="D1140" s="9" t="str">
        <f t="shared" si="86"/>
        <v/>
      </c>
      <c r="E1140" s="9" t="str">
        <f t="shared" si="88"/>
        <v/>
      </c>
      <c r="F1140" s="9">
        <f t="shared" si="89"/>
        <v>0</v>
      </c>
    </row>
    <row r="1141" spans="1:6" x14ac:dyDescent="0.25">
      <c r="A1141" s="7">
        <v>56.449999999999797</v>
      </c>
      <c r="B1141" s="8">
        <f t="shared" si="87"/>
        <v>4.0333552905956678</v>
      </c>
      <c r="C1141" s="8">
        <f t="shared" si="85"/>
        <v>4.9040873866491241E-56</v>
      </c>
      <c r="D1141" s="9" t="str">
        <f t="shared" si="86"/>
        <v/>
      </c>
      <c r="E1141" s="9" t="str">
        <f t="shared" si="88"/>
        <v/>
      </c>
      <c r="F1141" s="9">
        <f t="shared" si="89"/>
        <v>0</v>
      </c>
    </row>
    <row r="1142" spans="1:6" x14ac:dyDescent="0.25">
      <c r="A1142" s="7">
        <v>56.499999999999801</v>
      </c>
      <c r="B1142" s="8">
        <f t="shared" si="87"/>
        <v>4.0342406381523919</v>
      </c>
      <c r="C1142" s="8">
        <f t="shared" si="85"/>
        <v>4.4919783886816169E-56</v>
      </c>
      <c r="D1142" s="9" t="str">
        <f t="shared" si="86"/>
        <v/>
      </c>
      <c r="E1142" s="9" t="str">
        <f t="shared" si="88"/>
        <v/>
      </c>
      <c r="F1142" s="9">
        <f t="shared" si="89"/>
        <v>0</v>
      </c>
    </row>
    <row r="1143" spans="1:6" x14ac:dyDescent="0.25">
      <c r="A1143" s="7">
        <v>56.549999999999798</v>
      </c>
      <c r="B1143" s="8">
        <f t="shared" si="87"/>
        <v>4.035125202562126</v>
      </c>
      <c r="C1143" s="8">
        <f t="shared" si="85"/>
        <v>4.1146965611618599E-56</v>
      </c>
      <c r="D1143" s="9" t="str">
        <f t="shared" si="86"/>
        <v/>
      </c>
      <c r="E1143" s="9" t="str">
        <f t="shared" si="88"/>
        <v/>
      </c>
      <c r="F1143" s="9">
        <f t="shared" si="89"/>
        <v>0</v>
      </c>
    </row>
    <row r="1144" spans="1:6" x14ac:dyDescent="0.25">
      <c r="A1144" s="7">
        <v>56.599999999999802</v>
      </c>
      <c r="B1144" s="8">
        <f t="shared" si="87"/>
        <v>4.0360089852091336</v>
      </c>
      <c r="C1144" s="8">
        <f t="shared" si="85"/>
        <v>3.7692820963289302E-56</v>
      </c>
      <c r="D1144" s="9" t="str">
        <f t="shared" si="86"/>
        <v/>
      </c>
      <c r="E1144" s="9" t="str">
        <f t="shared" si="88"/>
        <v/>
      </c>
      <c r="F1144" s="9">
        <f t="shared" si="89"/>
        <v>0</v>
      </c>
    </row>
    <row r="1145" spans="1:6" x14ac:dyDescent="0.25">
      <c r="A1145" s="7">
        <v>56.6499999999998</v>
      </c>
      <c r="B1145" s="8">
        <f t="shared" si="87"/>
        <v>4.0368919874740117</v>
      </c>
      <c r="C1145" s="8">
        <f t="shared" si="85"/>
        <v>3.4530281366907964E-56</v>
      </c>
      <c r="D1145" s="9" t="str">
        <f t="shared" si="86"/>
        <v/>
      </c>
      <c r="E1145" s="9" t="str">
        <f t="shared" si="88"/>
        <v/>
      </c>
      <c r="F1145" s="9">
        <f t="shared" si="89"/>
        <v>0</v>
      </c>
    </row>
    <row r="1146" spans="1:6" x14ac:dyDescent="0.25">
      <c r="A1146" s="7">
        <v>56.699999999999797</v>
      </c>
      <c r="B1146" s="8">
        <f t="shared" si="87"/>
        <v>4.0377742107337031</v>
      </c>
      <c r="C1146" s="8">
        <f t="shared" si="85"/>
        <v>3.1634590369883687E-56</v>
      </c>
      <c r="D1146" s="9" t="str">
        <f t="shared" si="86"/>
        <v/>
      </c>
      <c r="E1146" s="9" t="str">
        <f t="shared" si="88"/>
        <v/>
      </c>
      <c r="F1146" s="9">
        <f t="shared" si="89"/>
        <v>0</v>
      </c>
    </row>
    <row r="1147" spans="1:6" x14ac:dyDescent="0.25">
      <c r="A1147" s="7">
        <v>56.749999999999801</v>
      </c>
      <c r="B1147" s="8">
        <f t="shared" si="87"/>
        <v>4.0386556563615086</v>
      </c>
      <c r="C1147" s="8">
        <f t="shared" si="85"/>
        <v>2.8983105046376793E-56</v>
      </c>
      <c r="D1147" s="9" t="str">
        <f t="shared" si="86"/>
        <v/>
      </c>
      <c r="E1147" s="9" t="str">
        <f t="shared" si="88"/>
        <v/>
      </c>
      <c r="F1147" s="9">
        <f t="shared" si="89"/>
        <v>0</v>
      </c>
    </row>
    <row r="1148" spans="1:6" x14ac:dyDescent="0.25">
      <c r="A1148" s="7">
        <v>56.799999999999798</v>
      </c>
      <c r="B1148" s="8">
        <f t="shared" si="87"/>
        <v>4.0395363257271022</v>
      </c>
      <c r="C1148" s="8">
        <f t="shared" si="85"/>
        <v>2.6555114554277634E-56</v>
      </c>
      <c r="D1148" s="9" t="str">
        <f t="shared" si="86"/>
        <v/>
      </c>
      <c r="E1148" s="9" t="str">
        <f t="shared" si="88"/>
        <v/>
      </c>
      <c r="F1148" s="9">
        <f t="shared" si="89"/>
        <v>0</v>
      </c>
    </row>
    <row r="1149" spans="1:6" x14ac:dyDescent="0.25">
      <c r="A1149" s="7">
        <v>56.849999999999802</v>
      </c>
      <c r="B1149" s="8">
        <f t="shared" si="87"/>
        <v>4.0404162201965415</v>
      </c>
      <c r="C1149" s="8">
        <f t="shared" si="85"/>
        <v>2.4331674355139789E-56</v>
      </c>
      <c r="D1149" s="9" t="str">
        <f t="shared" si="86"/>
        <v/>
      </c>
      <c r="E1149" s="9" t="str">
        <f t="shared" si="88"/>
        <v/>
      </c>
      <c r="F1149" s="9">
        <f t="shared" si="89"/>
        <v>0</v>
      </c>
    </row>
    <row r="1150" spans="1:6" x14ac:dyDescent="0.25">
      <c r="A1150" s="7">
        <v>56.8999999999998</v>
      </c>
      <c r="B1150" s="8">
        <f t="shared" si="87"/>
        <v>4.0412953411322814</v>
      </c>
      <c r="C1150" s="8">
        <f t="shared" si="85"/>
        <v>2.2295454737483954E-56</v>
      </c>
      <c r="D1150" s="9" t="str">
        <f t="shared" si="86"/>
        <v/>
      </c>
      <c r="E1150" s="9" t="str">
        <f t="shared" si="88"/>
        <v/>
      </c>
      <c r="F1150" s="9">
        <f t="shared" si="89"/>
        <v>0</v>
      </c>
    </row>
    <row r="1151" spans="1:6" x14ac:dyDescent="0.25">
      <c r="A1151" s="7">
        <v>56.949999999999797</v>
      </c>
      <c r="B1151" s="8">
        <f t="shared" si="87"/>
        <v>4.0421736898931879</v>
      </c>
      <c r="C1151" s="8">
        <f t="shared" si="85"/>
        <v>2.0430602402617749E-56</v>
      </c>
      <c r="D1151" s="9" t="str">
        <f t="shared" si="86"/>
        <v/>
      </c>
      <c r="E1151" s="9" t="str">
        <f t="shared" si="88"/>
        <v/>
      </c>
      <c r="F1151" s="9">
        <f t="shared" si="89"/>
        <v>0</v>
      </c>
    </row>
    <row r="1152" spans="1:6" x14ac:dyDescent="0.25">
      <c r="A1152" s="7">
        <v>56.999999999999801</v>
      </c>
      <c r="B1152" s="8">
        <f t="shared" si="87"/>
        <v>4.0430512678345467</v>
      </c>
      <c r="C1152" s="8">
        <f t="shared" si="85"/>
        <v>1.8722613980308676E-56</v>
      </c>
      <c r="D1152" s="9" t="str">
        <f t="shared" si="86"/>
        <v/>
      </c>
      <c r="E1152" s="9" t="str">
        <f t="shared" si="88"/>
        <v/>
      </c>
      <c r="F1152" s="9">
        <f t="shared" si="89"/>
        <v>0</v>
      </c>
    </row>
    <row r="1153" spans="1:6" x14ac:dyDescent="0.25">
      <c r="A1153" s="7">
        <v>57.049999999999798</v>
      </c>
      <c r="B1153" s="8">
        <f t="shared" si="87"/>
        <v>4.0439280763080809</v>
      </c>
      <c r="C1153" s="8">
        <f t="shared" si="85"/>
        <v>1.7158220440402216E-56</v>
      </c>
      <c r="D1153" s="9" t="str">
        <f t="shared" si="86"/>
        <v/>
      </c>
      <c r="E1153" s="9" t="str">
        <f t="shared" si="88"/>
        <v/>
      </c>
      <c r="F1153" s="9">
        <f t="shared" si="89"/>
        <v>0</v>
      </c>
    </row>
    <row r="1154" spans="1:6" x14ac:dyDescent="0.25">
      <c r="A1154" s="7">
        <v>57.099999999999802</v>
      </c>
      <c r="B1154" s="8">
        <f t="shared" si="87"/>
        <v>4.044804116661961</v>
      </c>
      <c r="C1154" s="8">
        <f t="shared" si="85"/>
        <v>1.5725281456613087E-56</v>
      </c>
      <c r="D1154" s="9" t="str">
        <f t="shared" si="86"/>
        <v/>
      </c>
      <c r="E1154" s="9" t="str">
        <f t="shared" si="88"/>
        <v/>
      </c>
      <c r="F1154" s="9">
        <f t="shared" si="89"/>
        <v>0</v>
      </c>
    </row>
    <row r="1155" spans="1:6" x14ac:dyDescent="0.25">
      <c r="A1155" s="7">
        <v>57.1499999999998</v>
      </c>
      <c r="B1155" s="8">
        <f t="shared" si="87"/>
        <v>4.0456793902408164</v>
      </c>
      <c r="C1155" s="8">
        <f t="shared" si="85"/>
        <v>1.4412688860857927E-56</v>
      </c>
      <c r="D1155" s="9" t="str">
        <f t="shared" si="86"/>
        <v/>
      </c>
      <c r="E1155" s="9" t="str">
        <f t="shared" si="88"/>
        <v/>
      </c>
      <c r="F1155" s="9">
        <f t="shared" si="89"/>
        <v>0</v>
      </c>
    </row>
    <row r="1156" spans="1:6" x14ac:dyDescent="0.25">
      <c r="A1156" s="7">
        <v>57.199999999999797</v>
      </c>
      <c r="B1156" s="8">
        <f t="shared" si="87"/>
        <v>4.0465538983857483</v>
      </c>
      <c r="C1156" s="8">
        <f t="shared" si="85"/>
        <v>1.3210278401543455E-56</v>
      </c>
      <c r="D1156" s="9" t="str">
        <f t="shared" si="86"/>
        <v/>
      </c>
      <c r="E1156" s="9" t="str">
        <f t="shared" si="88"/>
        <v/>
      </c>
      <c r="F1156" s="9">
        <f t="shared" si="89"/>
        <v>0</v>
      </c>
    </row>
    <row r="1157" spans="1:6" x14ac:dyDescent="0.25">
      <c r="A1157" s="7">
        <v>57.249999999999801</v>
      </c>
      <c r="B1157" s="8">
        <f t="shared" si="87"/>
        <v>4.0474276424343456</v>
      </c>
      <c r="C1157" s="8">
        <f t="shared" si="85"/>
        <v>1.2108749087634973E-56</v>
      </c>
      <c r="D1157" s="9" t="str">
        <f t="shared" si="86"/>
        <v/>
      </c>
      <c r="E1157" s="9" t="str">
        <f t="shared" si="88"/>
        <v/>
      </c>
      <c r="F1157" s="9">
        <f t="shared" si="89"/>
        <v>0</v>
      </c>
    </row>
    <row r="1158" spans="1:6" x14ac:dyDescent="0.25">
      <c r="A1158" s="7">
        <v>57.299999999999798</v>
      </c>
      <c r="B1158" s="8">
        <f t="shared" si="87"/>
        <v>4.0483006237206904</v>
      </c>
      <c r="C1158" s="8">
        <f t="shared" si="85"/>
        <v>1.1099589462815623E-56</v>
      </c>
      <c r="D1158" s="9" t="str">
        <f t="shared" si="86"/>
        <v/>
      </c>
      <c r="E1158" s="9" t="str">
        <f t="shared" si="88"/>
        <v/>
      </c>
      <c r="F1158" s="9">
        <f t="shared" si="89"/>
        <v>0</v>
      </c>
    </row>
    <row r="1159" spans="1:6" x14ac:dyDescent="0.25">
      <c r="A1159" s="7">
        <v>57.349999999999802</v>
      </c>
      <c r="B1159" s="8">
        <f t="shared" si="87"/>
        <v>4.0491728435753762</v>
      </c>
      <c r="C1159" s="8">
        <f t="shared" si="85"/>
        <v>1.0175010210976471E-56</v>
      </c>
      <c r="D1159" s="9" t="str">
        <f t="shared" si="86"/>
        <v/>
      </c>
      <c r="E1159" s="9" t="str">
        <f t="shared" si="88"/>
        <v/>
      </c>
      <c r="F1159" s="9">
        <f t="shared" si="89"/>
        <v>0</v>
      </c>
    </row>
    <row r="1160" spans="1:6" x14ac:dyDescent="0.25">
      <c r="A1160" s="7">
        <v>57.3999999999998</v>
      </c>
      <c r="B1160" s="8">
        <f t="shared" si="87"/>
        <v>4.0500443033255173</v>
      </c>
      <c r="C1160" s="8">
        <f t="shared" si="85"/>
        <v>9.3278825463617933E-57</v>
      </c>
      <c r="D1160" s="9" t="str">
        <f t="shared" si="86"/>
        <v/>
      </c>
      <c r="E1160" s="9" t="str">
        <f t="shared" si="88"/>
        <v/>
      </c>
      <c r="F1160" s="9">
        <f t="shared" si="89"/>
        <v>0</v>
      </c>
    </row>
    <row r="1161" spans="1:6" x14ac:dyDescent="0.25">
      <c r="A1161" s="7">
        <v>57.449999999999797</v>
      </c>
      <c r="B1161" s="8">
        <f t="shared" si="87"/>
        <v>4.0509150042947608</v>
      </c>
      <c r="C1161" s="8">
        <f t="shared" si="85"/>
        <v>8.551681889099004E-57</v>
      </c>
      <c r="D1161" s="9" t="str">
        <f t="shared" si="86"/>
        <v/>
      </c>
      <c r="E1161" s="9" t="str">
        <f t="shared" si="88"/>
        <v/>
      </c>
      <c r="F1161" s="9">
        <f t="shared" si="89"/>
        <v>0</v>
      </c>
    </row>
    <row r="1162" spans="1:6" x14ac:dyDescent="0.25">
      <c r="A1162" s="7">
        <v>57.499999999999801</v>
      </c>
      <c r="B1162" s="8">
        <f t="shared" si="87"/>
        <v>4.0517849478033012</v>
      </c>
      <c r="C1162" s="8">
        <f t="shared" si="85"/>
        <v>7.8404363702029432E-57</v>
      </c>
      <c r="D1162" s="9" t="str">
        <f t="shared" si="86"/>
        <v/>
      </c>
      <c r="E1162" s="9" t="str">
        <f t="shared" si="88"/>
        <v/>
      </c>
      <c r="F1162" s="9">
        <f t="shared" si="89"/>
        <v>0</v>
      </c>
    </row>
    <row r="1163" spans="1:6" x14ac:dyDescent="0.25">
      <c r="A1163" s="7">
        <v>57.549999999999798</v>
      </c>
      <c r="B1163" s="8">
        <f t="shared" si="87"/>
        <v>4.052654135167888</v>
      </c>
      <c r="C1163" s="8">
        <f t="shared" si="85"/>
        <v>7.1886797496755386E-57</v>
      </c>
      <c r="D1163" s="9" t="str">
        <f t="shared" si="86"/>
        <v/>
      </c>
      <c r="E1163" s="9" t="str">
        <f t="shared" si="88"/>
        <v/>
      </c>
      <c r="F1163" s="9">
        <f t="shared" si="89"/>
        <v>0</v>
      </c>
    </row>
    <row r="1164" spans="1:6" x14ac:dyDescent="0.25">
      <c r="A1164" s="7">
        <v>57.599999999999802</v>
      </c>
      <c r="B1164" s="8">
        <f t="shared" si="87"/>
        <v>4.053522567701842</v>
      </c>
      <c r="C1164" s="8">
        <f t="shared" ref="C1164:C1227" si="90">1/(I$3*SQRT(2*PI()))*EXP(-(($B1164-I$4)^2)/(2*I$3^2))</f>
        <v>6.591408367412285E-57</v>
      </c>
      <c r="D1164" s="9" t="str">
        <f t="shared" ref="D1164:D1227" si="91">IF(AND($A1164&gt;$D$6,$A1164&lt;$D$7),NORMDIST($A1164,$G$4,$G$3,0),"")</f>
        <v/>
      </c>
      <c r="E1164" s="9" t="str">
        <f t="shared" si="88"/>
        <v/>
      </c>
      <c r="F1164" s="9">
        <f t="shared" si="89"/>
        <v>0</v>
      </c>
    </row>
    <row r="1165" spans="1:6" x14ac:dyDescent="0.25">
      <c r="A1165" s="7">
        <v>57.6499999999998</v>
      </c>
      <c r="B1165" s="8">
        <f t="shared" ref="B1165:B1228" si="92">LN(A1165)</f>
        <v>4.054390246715065</v>
      </c>
      <c r="C1165" s="8">
        <f t="shared" si="90"/>
        <v>6.0440417795892076E-57</v>
      </c>
      <c r="D1165" s="9" t="str">
        <f t="shared" si="91"/>
        <v/>
      </c>
      <c r="E1165" s="9" t="str">
        <f t="shared" ref="E1165:E1228" si="93">IF(OR(AND($A1165&lt;$D$6,$A1165&gt;$D$8),AND($A1165&gt;$D$7,$A1165&lt;$D$9)),NORMDIST($A1165,$G$4,$G$3,0),"")</f>
        <v/>
      </c>
      <c r="F1165" s="9">
        <f t="shared" ref="F1165:F1228" si="94">IF(OR($A1165&lt;$D$8,$A1165&gt;$D$9),NORMDIST($A1165,$G$4,$G$3,0),"")</f>
        <v>0</v>
      </c>
    </row>
    <row r="1166" spans="1:6" x14ac:dyDescent="0.25">
      <c r="A1166" s="7">
        <v>57.699999999999797</v>
      </c>
      <c r="B1166" s="8">
        <f t="shared" si="92"/>
        <v>4.0552571735140504</v>
      </c>
      <c r="C1166" s="8">
        <f t="shared" si="90"/>
        <v>5.5423867632718012E-57</v>
      </c>
      <c r="D1166" s="9" t="str">
        <f t="shared" si="91"/>
        <v/>
      </c>
      <c r="E1166" s="9" t="str">
        <f t="shared" si="93"/>
        <v/>
      </c>
      <c r="F1166" s="9">
        <f t="shared" si="94"/>
        <v>0</v>
      </c>
    </row>
    <row r="1167" spans="1:6" x14ac:dyDescent="0.25">
      <c r="A1167" s="7">
        <v>57.749999999999801</v>
      </c>
      <c r="B1167" s="8">
        <f t="shared" si="92"/>
        <v>4.0561233494018998</v>
      </c>
      <c r="C1167" s="8">
        <f t="shared" si="90"/>
        <v>5.0826043994462547E-57</v>
      </c>
      <c r="D1167" s="9" t="str">
        <f t="shared" si="91"/>
        <v/>
      </c>
      <c r="E1167" s="9" t="str">
        <f t="shared" si="93"/>
        <v/>
      </c>
      <c r="F1167" s="9">
        <f t="shared" si="94"/>
        <v>0</v>
      </c>
    </row>
    <row r="1168" spans="1:6" x14ac:dyDescent="0.25">
      <c r="A1168" s="7">
        <v>57.799999999999798</v>
      </c>
      <c r="B1168" s="8">
        <f t="shared" si="92"/>
        <v>4.0569887756783283</v>
      </c>
      <c r="C1168" s="8">
        <f t="shared" si="90"/>
        <v>4.6611799697587236E-57</v>
      </c>
      <c r="D1168" s="9" t="str">
        <f t="shared" si="91"/>
        <v/>
      </c>
      <c r="E1168" s="9" t="str">
        <f t="shared" si="93"/>
        <v/>
      </c>
      <c r="F1168" s="9">
        <f t="shared" si="94"/>
        <v>0</v>
      </c>
    </row>
    <row r="1169" spans="1:6" x14ac:dyDescent="0.25">
      <c r="A1169" s="7">
        <v>57.849999999999802</v>
      </c>
      <c r="B1169" s="8">
        <f t="shared" si="92"/>
        <v>4.057853453639682</v>
      </c>
      <c r="C1169" s="8">
        <f t="shared" si="90"/>
        <v>4.2748954251135046E-57</v>
      </c>
      <c r="D1169" s="9" t="str">
        <f t="shared" si="91"/>
        <v/>
      </c>
      <c r="E1169" s="9" t="str">
        <f t="shared" si="93"/>
        <v/>
      </c>
      <c r="F1169" s="9">
        <f t="shared" si="94"/>
        <v>0</v>
      </c>
    </row>
    <row r="1170" spans="1:6" x14ac:dyDescent="0.25">
      <c r="A1170" s="7">
        <v>57.8999999999998</v>
      </c>
      <c r="B1170" s="8">
        <f t="shared" si="92"/>
        <v>4.0587173845789462</v>
      </c>
      <c r="C1170" s="8">
        <f t="shared" si="90"/>
        <v>3.9208042052050825E-57</v>
      </c>
      <c r="D1170" s="9" t="str">
        <f t="shared" si="91"/>
        <v/>
      </c>
      <c r="E1170" s="9" t="str">
        <f t="shared" si="93"/>
        <v/>
      </c>
      <c r="F1170" s="9">
        <f t="shared" si="94"/>
        <v>0</v>
      </c>
    </row>
    <row r="1171" spans="1:6" x14ac:dyDescent="0.25">
      <c r="A1171" s="7">
        <v>57.949999999999797</v>
      </c>
      <c r="B1171" s="8">
        <f t="shared" si="92"/>
        <v>4.0595805697857568</v>
      </c>
      <c r="C1171" s="8">
        <f t="shared" si="90"/>
        <v>3.5962082071234372E-57</v>
      </c>
      <c r="D1171" s="9" t="str">
        <f t="shared" si="91"/>
        <v/>
      </c>
      <c r="E1171" s="9" t="str">
        <f t="shared" si="93"/>
        <v/>
      </c>
      <c r="F1171" s="9">
        <f t="shared" si="94"/>
        <v>0</v>
      </c>
    </row>
    <row r="1172" spans="1:6" x14ac:dyDescent="0.25">
      <c r="A1172" s="7">
        <v>57.999999999999801</v>
      </c>
      <c r="B1172" s="8">
        <f t="shared" si="92"/>
        <v>4.0604430105464155</v>
      </c>
      <c r="C1172" s="8">
        <f t="shared" si="90"/>
        <v>3.2986367186082326E-57</v>
      </c>
      <c r="D1172" s="9" t="str">
        <f t="shared" si="91"/>
        <v/>
      </c>
      <c r="E1172" s="9" t="str">
        <f t="shared" si="93"/>
        <v/>
      </c>
      <c r="F1172" s="9">
        <f t="shared" si="94"/>
        <v>0</v>
      </c>
    </row>
    <row r="1173" spans="1:6" x14ac:dyDescent="0.25">
      <c r="A1173" s="7">
        <v>58.049999999999798</v>
      </c>
      <c r="B1173" s="8">
        <f t="shared" si="92"/>
        <v>4.0613047081438971</v>
      </c>
      <c r="C1173" s="8">
        <f t="shared" si="90"/>
        <v>3.0258271474419733E-57</v>
      </c>
      <c r="D1173" s="9" t="str">
        <f t="shared" si="91"/>
        <v/>
      </c>
      <c r="E1173" s="9" t="str">
        <f t="shared" si="93"/>
        <v/>
      </c>
      <c r="F1173" s="9">
        <f t="shared" si="94"/>
        <v>0</v>
      </c>
    </row>
    <row r="1174" spans="1:6" x14ac:dyDescent="0.25">
      <c r="A1174" s="7">
        <v>58.099999999999802</v>
      </c>
      <c r="B1174" s="8">
        <f t="shared" si="92"/>
        <v>4.0621656638578623</v>
      </c>
      <c r="C1174" s="8">
        <f t="shared" si="90"/>
        <v>2.7757073929965038E-57</v>
      </c>
      <c r="D1174" s="9" t="str">
        <f t="shared" si="91"/>
        <v/>
      </c>
      <c r="E1174" s="9" t="str">
        <f t="shared" si="93"/>
        <v/>
      </c>
      <c r="F1174" s="9">
        <f t="shared" si="94"/>
        <v>0</v>
      </c>
    </row>
    <row r="1175" spans="1:6" x14ac:dyDescent="0.25">
      <c r="A1175" s="7">
        <v>58.1499999999998</v>
      </c>
      <c r="B1175" s="8">
        <f t="shared" si="92"/>
        <v>4.0630258789646696</v>
      </c>
      <c r="C1175" s="8">
        <f t="shared" si="90"/>
        <v>2.5463797192287914E-57</v>
      </c>
      <c r="D1175" s="9" t="str">
        <f t="shared" si="91"/>
        <v/>
      </c>
      <c r="E1175" s="9" t="str">
        <f t="shared" si="93"/>
        <v/>
      </c>
      <c r="F1175" s="9">
        <f t="shared" si="94"/>
        <v>0</v>
      </c>
    </row>
    <row r="1176" spans="1:6" x14ac:dyDescent="0.25">
      <c r="A1176" s="7">
        <v>58.199999999999797</v>
      </c>
      <c r="B1176" s="8">
        <f t="shared" si="92"/>
        <v>4.0638853547373888</v>
      </c>
      <c r="C1176" s="8">
        <f t="shared" si="90"/>
        <v>2.3361060005397084E-57</v>
      </c>
      <c r="D1176" s="9" t="str">
        <f t="shared" si="91"/>
        <v/>
      </c>
      <c r="E1176" s="9" t="str">
        <f t="shared" si="93"/>
        <v/>
      </c>
      <c r="F1176" s="9">
        <f t="shared" si="94"/>
        <v>0</v>
      </c>
    </row>
    <row r="1177" spans="1:6" x14ac:dyDescent="0.25">
      <c r="A1177" s="7">
        <v>58.249999999999801</v>
      </c>
      <c r="B1177" s="8">
        <f t="shared" si="92"/>
        <v>4.0647440924458067</v>
      </c>
      <c r="C1177" s="8">
        <f t="shared" si="90"/>
        <v>2.1432942229862581E-57</v>
      </c>
      <c r="D1177" s="9" t="str">
        <f t="shared" si="91"/>
        <v/>
      </c>
      <c r="E1177" s="9" t="str">
        <f t="shared" si="93"/>
        <v/>
      </c>
      <c r="F1177" s="9">
        <f t="shared" si="94"/>
        <v>0</v>
      </c>
    </row>
    <row r="1178" spans="1:6" x14ac:dyDescent="0.25">
      <c r="A1178" s="7">
        <v>58.299999999999798</v>
      </c>
      <c r="B1178" s="8">
        <f t="shared" si="92"/>
        <v>4.0656020933564436</v>
      </c>
      <c r="C1178" s="8">
        <f t="shared" si="90"/>
        <v>1.9664861334423334E-57</v>
      </c>
      <c r="D1178" s="9" t="str">
        <f t="shared" si="91"/>
        <v/>
      </c>
      <c r="E1178" s="9" t="str">
        <f t="shared" si="93"/>
        <v/>
      </c>
      <c r="F1178" s="9">
        <f t="shared" si="94"/>
        <v>0</v>
      </c>
    </row>
    <row r="1179" spans="1:6" x14ac:dyDescent="0.25">
      <c r="A1179" s="7">
        <v>58.349999999999802</v>
      </c>
      <c r="B1179" s="8">
        <f t="shared" si="92"/>
        <v>4.0664593587325619</v>
      </c>
      <c r="C1179" s="8">
        <f t="shared" si="90"/>
        <v>1.8043459385541681E-57</v>
      </c>
      <c r="D1179" s="9" t="str">
        <f t="shared" si="91"/>
        <v/>
      </c>
      <c r="E1179" s="9" t="str">
        <f t="shared" si="93"/>
        <v/>
      </c>
      <c r="F1179" s="9">
        <f t="shared" si="94"/>
        <v>0</v>
      </c>
    </row>
    <row r="1180" spans="1:6" x14ac:dyDescent="0.25">
      <c r="A1180" s="7">
        <v>58.3999999999998</v>
      </c>
      <c r="B1180" s="8">
        <f t="shared" si="92"/>
        <v>4.0673158898341777</v>
      </c>
      <c r="C1180" s="8">
        <f t="shared" si="90"/>
        <v>1.6556499637657343E-57</v>
      </c>
      <c r="D1180" s="9" t="str">
        <f t="shared" si="91"/>
        <v/>
      </c>
      <c r="E1180" s="9" t="str">
        <f t="shared" si="93"/>
        <v/>
      </c>
      <c r="F1180" s="9">
        <f t="shared" si="94"/>
        <v>0</v>
      </c>
    </row>
    <row r="1181" spans="1:6" x14ac:dyDescent="0.25">
      <c r="A1181" s="7">
        <v>58.449999999999797</v>
      </c>
      <c r="B1181" s="8">
        <f t="shared" si="92"/>
        <v>4.068171687918074</v>
      </c>
      <c r="C1181" s="8">
        <f t="shared" si="90"/>
        <v>1.5192771904043801E-57</v>
      </c>
      <c r="D1181" s="9" t="str">
        <f t="shared" si="91"/>
        <v/>
      </c>
      <c r="E1181" s="9" t="str">
        <f t="shared" si="93"/>
        <v/>
      </c>
      <c r="F1181" s="9">
        <f t="shared" si="94"/>
        <v>0</v>
      </c>
    </row>
    <row r="1182" spans="1:6" x14ac:dyDescent="0.25">
      <c r="A1182" s="7">
        <v>58.499999999999801</v>
      </c>
      <c r="B1182" s="8">
        <f t="shared" si="92"/>
        <v>4.0690267542378074</v>
      </c>
      <c r="C1182" s="8">
        <f t="shared" si="90"/>
        <v>1.3942005958611303E-57</v>
      </c>
      <c r="D1182" s="9" t="str">
        <f t="shared" si="91"/>
        <v/>
      </c>
      <c r="E1182" s="9" t="str">
        <f t="shared" si="93"/>
        <v/>
      </c>
      <c r="F1182" s="9">
        <f t="shared" si="94"/>
        <v>0</v>
      </c>
    </row>
    <row r="1183" spans="1:6" x14ac:dyDescent="0.25">
      <c r="A1183" s="7">
        <v>58.549999999999798</v>
      </c>
      <c r="B1183" s="8">
        <f t="shared" si="92"/>
        <v>4.0698810900437232</v>
      </c>
      <c r="C1183" s="8">
        <f t="shared" si="90"/>
        <v>1.2794792283316508E-57</v>
      </c>
      <c r="D1183" s="9" t="str">
        <f t="shared" si="91"/>
        <v/>
      </c>
      <c r="E1183" s="9" t="str">
        <f t="shared" si="93"/>
        <v/>
      </c>
      <c r="F1183" s="9">
        <f t="shared" si="94"/>
        <v>0</v>
      </c>
    </row>
    <row r="1184" spans="1:6" x14ac:dyDescent="0.25">
      <c r="A1184" s="7">
        <v>58.599999999999802</v>
      </c>
      <c r="B1184" s="8">
        <f t="shared" si="92"/>
        <v>4.0707346965829636</v>
      </c>
      <c r="C1184" s="8">
        <f t="shared" si="90"/>
        <v>1.1742509534689817E-57</v>
      </c>
      <c r="D1184" s="9" t="str">
        <f t="shared" si="91"/>
        <v/>
      </c>
      <c r="E1184" s="9" t="str">
        <f t="shared" si="93"/>
        <v/>
      </c>
      <c r="F1184" s="9">
        <f t="shared" si="94"/>
        <v>0</v>
      </c>
    </row>
    <row r="1185" spans="1:6" x14ac:dyDescent="0.25">
      <c r="A1185" s="7">
        <v>58.6499999999998</v>
      </c>
      <c r="B1185" s="8">
        <f t="shared" si="92"/>
        <v>4.071587575099481</v>
      </c>
      <c r="C1185" s="8">
        <f t="shared" si="90"/>
        <v>1.0777258156677983E-57</v>
      </c>
      <c r="D1185" s="9" t="str">
        <f t="shared" si="91"/>
        <v/>
      </c>
      <c r="E1185" s="9" t="str">
        <f t="shared" si="93"/>
        <v/>
      </c>
      <c r="F1185" s="9">
        <f t="shared" si="94"/>
        <v>0</v>
      </c>
    </row>
    <row r="1186" spans="1:6" x14ac:dyDescent="0.25">
      <c r="A1186" s="7">
        <v>58.699999999999797</v>
      </c>
      <c r="B1186" s="8">
        <f t="shared" si="92"/>
        <v>4.0724397268340473</v>
      </c>
      <c r="C1186" s="8">
        <f t="shared" si="90"/>
        <v>9.8917996161253706E-58</v>
      </c>
      <c r="D1186" s="9" t="str">
        <f t="shared" si="91"/>
        <v/>
      </c>
      <c r="E1186" s="9" t="str">
        <f t="shared" si="93"/>
        <v/>
      </c>
      <c r="F1186" s="9">
        <f t="shared" si="94"/>
        <v>0</v>
      </c>
    </row>
    <row r="1187" spans="1:6" x14ac:dyDescent="0.25">
      <c r="A1187" s="7">
        <v>58.749999999999801</v>
      </c>
      <c r="B1187" s="8">
        <f t="shared" si="92"/>
        <v>4.0732911530242646</v>
      </c>
      <c r="C1187" s="8">
        <f t="shared" si="90"/>
        <v>9.0795007820608993E-58</v>
      </c>
      <c r="D1187" s="9" t="str">
        <f t="shared" si="91"/>
        <v/>
      </c>
      <c r="E1187" s="9" t="str">
        <f t="shared" si="93"/>
        <v/>
      </c>
      <c r="F1187" s="9">
        <f t="shared" si="94"/>
        <v>0</v>
      </c>
    </row>
    <row r="1188" spans="1:6" x14ac:dyDescent="0.25">
      <c r="A1188" s="7">
        <v>58.799999999999798</v>
      </c>
      <c r="B1188" s="8">
        <f t="shared" si="92"/>
        <v>4.0741418549045774</v>
      </c>
      <c r="C1188" s="8">
        <f t="shared" si="90"/>
        <v>8.3342830109648852E-58</v>
      </c>
      <c r="D1188" s="9" t="str">
        <f t="shared" si="91"/>
        <v/>
      </c>
      <c r="E1188" s="9" t="str">
        <f t="shared" si="93"/>
        <v/>
      </c>
      <c r="F1188" s="9">
        <f t="shared" si="94"/>
        <v>0</v>
      </c>
    </row>
    <row r="1189" spans="1:6" x14ac:dyDescent="0.25">
      <c r="A1189" s="7">
        <v>58.849999999999802</v>
      </c>
      <c r="B1189" s="8">
        <f t="shared" si="92"/>
        <v>4.0749918337062825</v>
      </c>
      <c r="C1189" s="8">
        <f t="shared" si="90"/>
        <v>7.6505755376677961E-58</v>
      </c>
      <c r="D1189" s="9" t="str">
        <f t="shared" si="91"/>
        <v/>
      </c>
      <c r="E1189" s="9" t="str">
        <f t="shared" si="93"/>
        <v/>
      </c>
      <c r="F1189" s="9">
        <f t="shared" si="94"/>
        <v>0</v>
      </c>
    </row>
    <row r="1190" spans="1:6" x14ac:dyDescent="0.25">
      <c r="A1190" s="7">
        <v>58.8999999999998</v>
      </c>
      <c r="B1190" s="8">
        <f t="shared" si="92"/>
        <v>4.075841090657538</v>
      </c>
      <c r="C1190" s="8">
        <f t="shared" si="90"/>
        <v>7.0232728057645781E-58</v>
      </c>
      <c r="D1190" s="9" t="str">
        <f t="shared" si="91"/>
        <v/>
      </c>
      <c r="E1190" s="9" t="str">
        <f t="shared" si="93"/>
        <v/>
      </c>
      <c r="F1190" s="9">
        <f t="shared" si="94"/>
        <v>0</v>
      </c>
    </row>
    <row r="1191" spans="1:6" x14ac:dyDescent="0.25">
      <c r="A1191" s="7">
        <v>58.949999999999797</v>
      </c>
      <c r="B1191" s="8">
        <f t="shared" si="92"/>
        <v>4.0766896269833763</v>
      </c>
      <c r="C1191" s="8">
        <f t="shared" si="90"/>
        <v>6.4476954027386676E-58</v>
      </c>
      <c r="D1191" s="9" t="str">
        <f t="shared" si="91"/>
        <v/>
      </c>
      <c r="E1191" s="9" t="str">
        <f t="shared" si="93"/>
        <v/>
      </c>
      <c r="F1191" s="9">
        <f t="shared" si="94"/>
        <v>0</v>
      </c>
    </row>
    <row r="1192" spans="1:6" x14ac:dyDescent="0.25">
      <c r="A1192" s="7">
        <v>58.999999999999801</v>
      </c>
      <c r="B1192" s="8">
        <f t="shared" si="92"/>
        <v>4.0775374439057162</v>
      </c>
      <c r="C1192" s="8">
        <f t="shared" si="90"/>
        <v>5.919554293597952E-58</v>
      </c>
      <c r="D1192" s="9" t="str">
        <f t="shared" si="91"/>
        <v/>
      </c>
      <c r="E1192" s="9" t="str">
        <f t="shared" si="93"/>
        <v/>
      </c>
      <c r="F1192" s="9">
        <f t="shared" si="94"/>
        <v>0</v>
      </c>
    </row>
    <row r="1193" spans="1:6" x14ac:dyDescent="0.25">
      <c r="A1193" s="7">
        <v>59.049999999999798</v>
      </c>
      <c r="B1193" s="8">
        <f t="shared" si="92"/>
        <v>4.0783845426433682</v>
      </c>
      <c r="C1193" s="8">
        <f t="shared" si="90"/>
        <v>5.4349180729773784E-58</v>
      </c>
      <c r="D1193" s="9" t="str">
        <f t="shared" si="91"/>
        <v/>
      </c>
      <c r="E1193" s="9" t="str">
        <f t="shared" si="93"/>
        <v/>
      </c>
      <c r="F1193" s="9">
        <f t="shared" si="94"/>
        <v>0</v>
      </c>
    </row>
    <row r="1194" spans="1:6" x14ac:dyDescent="0.25">
      <c r="A1194" s="7">
        <v>59.099999999999802</v>
      </c>
      <c r="B1194" s="8">
        <f t="shared" si="92"/>
        <v>4.079230924412049</v>
      </c>
      <c r="C1194" s="8">
        <f t="shared" si="90"/>
        <v>4.9901829795640485E-58</v>
      </c>
      <c r="D1194" s="9" t="str">
        <f t="shared" si="91"/>
        <v/>
      </c>
      <c r="E1194" s="9" t="str">
        <f t="shared" si="93"/>
        <v/>
      </c>
      <c r="F1194" s="9">
        <f t="shared" si="94"/>
        <v>0</v>
      </c>
    </row>
    <row r="1195" spans="1:6" x14ac:dyDescent="0.25">
      <c r="A1195" s="7">
        <v>59.1499999999998</v>
      </c>
      <c r="B1195" s="8">
        <f t="shared" si="92"/>
        <v>4.0800765904243921</v>
      </c>
      <c r="C1195" s="8">
        <f t="shared" si="90"/>
        <v>4.5820454385612171E-58</v>
      </c>
      <c r="D1195" s="9" t="str">
        <f t="shared" si="91"/>
        <v/>
      </c>
      <c r="E1195" s="9" t="str">
        <f t="shared" si="93"/>
        <v/>
      </c>
      <c r="F1195" s="9">
        <f t="shared" si="94"/>
        <v>0</v>
      </c>
    </row>
    <row r="1196" spans="1:6" x14ac:dyDescent="0.25">
      <c r="A1196" s="7">
        <v>59.199999999999797</v>
      </c>
      <c r="B1196" s="8">
        <f t="shared" si="92"/>
        <v>4.0809215418899569</v>
      </c>
      <c r="C1196" s="8">
        <f t="shared" si="90"/>
        <v>4.2074769178855035E-58</v>
      </c>
      <c r="D1196" s="9" t="str">
        <f t="shared" si="91"/>
        <v/>
      </c>
      <c r="E1196" s="9" t="str">
        <f t="shared" si="93"/>
        <v/>
      </c>
      <c r="F1196" s="9">
        <f t="shared" si="94"/>
        <v>0</v>
      </c>
    </row>
    <row r="1197" spans="1:6" x14ac:dyDescent="0.25">
      <c r="A1197" s="7">
        <v>59.249999999999801</v>
      </c>
      <c r="B1197" s="8">
        <f t="shared" si="92"/>
        <v>4.0817657800152372</v>
      </c>
      <c r="C1197" s="8">
        <f t="shared" si="90"/>
        <v>3.8637009020578539E-58</v>
      </c>
      <c r="D1197" s="9" t="str">
        <f t="shared" si="91"/>
        <v/>
      </c>
      <c r="E1197" s="9" t="str">
        <f t="shared" si="93"/>
        <v/>
      </c>
      <c r="F1197" s="9">
        <f t="shared" si="94"/>
        <v>0</v>
      </c>
    </row>
    <row r="1198" spans="1:6" x14ac:dyDescent="0.25">
      <c r="A1198" s="7">
        <v>59.299999999999798</v>
      </c>
      <c r="B1198" s="8">
        <f t="shared" si="92"/>
        <v>4.0826093060036763</v>
      </c>
      <c r="C1198" s="8">
        <f t="shared" si="90"/>
        <v>3.5481718044434879E-58</v>
      </c>
      <c r="D1198" s="9" t="str">
        <f t="shared" si="91"/>
        <v/>
      </c>
      <c r="E1198" s="9" t="str">
        <f t="shared" si="93"/>
        <v/>
      </c>
      <c r="F1198" s="9">
        <f t="shared" si="94"/>
        <v>0</v>
      </c>
    </row>
    <row r="1199" spans="1:6" x14ac:dyDescent="0.25">
      <c r="A1199" s="7">
        <v>59.349999999999802</v>
      </c>
      <c r="B1199" s="8">
        <f t="shared" si="92"/>
        <v>4.0834521210556733</v>
      </c>
      <c r="C1199" s="8">
        <f t="shared" si="90"/>
        <v>3.2585556537821346E-58</v>
      </c>
      <c r="D1199" s="9" t="str">
        <f t="shared" si="91"/>
        <v/>
      </c>
      <c r="E1199" s="9" t="str">
        <f t="shared" si="93"/>
        <v/>
      </c>
      <c r="F1199" s="9">
        <f t="shared" si="94"/>
        <v>0</v>
      </c>
    </row>
    <row r="1200" spans="1:6" x14ac:dyDescent="0.25">
      <c r="A1200" s="7">
        <v>59.3999999999998</v>
      </c>
      <c r="B1200" s="8">
        <f t="shared" si="92"/>
        <v>4.0842942263685957</v>
      </c>
      <c r="C1200" s="8">
        <f t="shared" si="90"/>
        <v>2.9927124048947773E-58</v>
      </c>
      <c r="D1200" s="9" t="str">
        <f t="shared" si="91"/>
        <v/>
      </c>
      <c r="E1200" s="9" t="str">
        <f t="shared" si="93"/>
        <v/>
      </c>
      <c r="F1200" s="9">
        <f t="shared" si="94"/>
        <v>0</v>
      </c>
    </row>
    <row r="1201" spans="1:6" x14ac:dyDescent="0.25">
      <c r="A1201" s="7">
        <v>59.449999999999797</v>
      </c>
      <c r="B1201" s="8">
        <f t="shared" si="92"/>
        <v>4.0851356231367877</v>
      </c>
      <c r="C1201" s="8">
        <f t="shared" si="90"/>
        <v>2.7486797362349896E-58</v>
      </c>
      <c r="D1201" s="9" t="str">
        <f t="shared" si="91"/>
        <v/>
      </c>
      <c r="E1201" s="9" t="str">
        <f t="shared" si="93"/>
        <v/>
      </c>
      <c r="F1201" s="9">
        <f t="shared" si="94"/>
        <v>0</v>
      </c>
    </row>
    <row r="1202" spans="1:6" x14ac:dyDescent="0.25">
      <c r="A1202" s="7">
        <v>59.499999999999801</v>
      </c>
      <c r="B1202" s="8">
        <f t="shared" si="92"/>
        <v>4.0859763125515807</v>
      </c>
      <c r="C1202" s="8">
        <f t="shared" si="90"/>
        <v>2.5246582086223611E-58</v>
      </c>
      <c r="D1202" s="9" t="str">
        <f t="shared" si="91"/>
        <v/>
      </c>
      <c r="E1202" s="9" t="str">
        <f t="shared" si="93"/>
        <v/>
      </c>
      <c r="F1202" s="9">
        <f t="shared" si="94"/>
        <v>0</v>
      </c>
    </row>
    <row r="1203" spans="1:6" x14ac:dyDescent="0.25">
      <c r="A1203" s="7">
        <v>59.549999999999798</v>
      </c>
      <c r="B1203" s="8">
        <f t="shared" si="92"/>
        <v>4.0868162958013059</v>
      </c>
      <c r="C1203" s="8">
        <f t="shared" si="90"/>
        <v>2.3189976701751999E-58</v>
      </c>
      <c r="D1203" s="9" t="str">
        <f t="shared" si="91"/>
        <v/>
      </c>
      <c r="E1203" s="9" t="str">
        <f t="shared" si="93"/>
        <v/>
      </c>
      <c r="F1203" s="9">
        <f t="shared" si="94"/>
        <v>0</v>
      </c>
    </row>
    <row r="1204" spans="1:6" x14ac:dyDescent="0.25">
      <c r="A1204" s="7">
        <v>59.599999999999802</v>
      </c>
      <c r="B1204" s="8">
        <f t="shared" si="92"/>
        <v>4.0876555740713005</v>
      </c>
      <c r="C1204" s="8">
        <f t="shared" si="90"/>
        <v>2.1301848022293874E-58</v>
      </c>
      <c r="D1204" s="9" t="str">
        <f t="shared" si="91"/>
        <v/>
      </c>
      <c r="E1204" s="9" t="str">
        <f t="shared" si="93"/>
        <v/>
      </c>
      <c r="F1204" s="9">
        <f t="shared" si="94"/>
        <v>0</v>
      </c>
    </row>
    <row r="1205" spans="1:6" x14ac:dyDescent="0.25">
      <c r="A1205" s="7">
        <v>59.6499999999998</v>
      </c>
      <c r="B1205" s="8">
        <f t="shared" si="92"/>
        <v>4.0884941485439219</v>
      </c>
      <c r="C1205" s="8">
        <f t="shared" si="90"/>
        <v>1.9568317099540649E-58</v>
      </c>
      <c r="D1205" s="9" t="str">
        <f t="shared" si="91"/>
        <v/>
      </c>
      <c r="E1205" s="9" t="str">
        <f t="shared" si="93"/>
        <v/>
      </c>
      <c r="F1205" s="9">
        <f t="shared" si="94"/>
        <v>0</v>
      </c>
    </row>
    <row r="1206" spans="1:6" x14ac:dyDescent="0.25">
      <c r="A1206" s="7">
        <v>59.699999999999797</v>
      </c>
      <c r="B1206" s="8">
        <f t="shared" si="92"/>
        <v>4.0893320203985528</v>
      </c>
      <c r="C1206" s="8">
        <f t="shared" si="90"/>
        <v>1.7976654695538187E-58</v>
      </c>
      <c r="D1206" s="9" t="str">
        <f t="shared" si="91"/>
        <v/>
      </c>
      <c r="E1206" s="9" t="str">
        <f t="shared" si="93"/>
        <v/>
      </c>
      <c r="F1206" s="9">
        <f t="shared" si="94"/>
        <v>0</v>
      </c>
    </row>
    <row r="1207" spans="1:6" x14ac:dyDescent="0.25">
      <c r="A1207" s="7">
        <v>59.749999999999801</v>
      </c>
      <c r="B1207" s="8">
        <f t="shared" si="92"/>
        <v>4.0901691908116167</v>
      </c>
      <c r="C1207" s="8">
        <f t="shared" si="90"/>
        <v>1.6515185514116755E-58</v>
      </c>
      <c r="D1207" s="9" t="str">
        <f t="shared" si="91"/>
        <v/>
      </c>
      <c r="E1207" s="9" t="str">
        <f t="shared" si="93"/>
        <v/>
      </c>
      <c r="F1207" s="9">
        <f t="shared" si="94"/>
        <v>0</v>
      </c>
    </row>
    <row r="1208" spans="1:6" x14ac:dyDescent="0.25">
      <c r="A1208" s="7">
        <v>59.799999999999798</v>
      </c>
      <c r="B1208" s="8">
        <f t="shared" si="92"/>
        <v>4.0910056609565828</v>
      </c>
      <c r="C1208" s="8">
        <f t="shared" si="90"/>
        <v>1.5173200453686337E-58</v>
      </c>
      <c r="D1208" s="9" t="str">
        <f t="shared" si="91"/>
        <v/>
      </c>
      <c r="E1208" s="9" t="str">
        <f t="shared" si="93"/>
        <v/>
      </c>
      <c r="F1208" s="9">
        <f t="shared" si="94"/>
        <v>0</v>
      </c>
    </row>
    <row r="1209" spans="1:6" x14ac:dyDescent="0.25">
      <c r="A1209" s="7">
        <v>59.849999999999802</v>
      </c>
      <c r="B1209" s="8">
        <f t="shared" si="92"/>
        <v>4.0918414320039789</v>
      </c>
      <c r="C1209" s="8">
        <f t="shared" si="90"/>
        <v>1.3940876205840452E-58</v>
      </c>
      <c r="D1209" s="9" t="str">
        <f t="shared" si="91"/>
        <v/>
      </c>
      <c r="E1209" s="9" t="str">
        <f t="shared" si="93"/>
        <v/>
      </c>
      <c r="F1209" s="9">
        <f t="shared" si="94"/>
        <v>0</v>
      </c>
    </row>
    <row r="1210" spans="1:6" x14ac:dyDescent="0.25">
      <c r="A1210" s="7">
        <v>59.8999999999998</v>
      </c>
      <c r="B1210" s="8">
        <f t="shared" si="92"/>
        <v>4.0926765051214007</v>
      </c>
      <c r="C1210" s="8">
        <f t="shared" si="90"/>
        <v>1.2809201581442363E-58</v>
      </c>
      <c r="D1210" s="9" t="str">
        <f t="shared" si="91"/>
        <v/>
      </c>
      <c r="E1210" s="9" t="str">
        <f t="shared" si="93"/>
        <v/>
      </c>
      <c r="F1210" s="9">
        <f t="shared" si="94"/>
        <v>0</v>
      </c>
    </row>
    <row r="1211" spans="1:6" x14ac:dyDescent="0.25">
      <c r="A1211" s="7">
        <v>59.949999999999797</v>
      </c>
      <c r="B1211" s="8">
        <f t="shared" si="92"/>
        <v>4.0935108814735202</v>
      </c>
      <c r="C1211" s="8">
        <f t="shared" si="90"/>
        <v>1.1769909998190532E-58</v>
      </c>
      <c r="D1211" s="9" t="str">
        <f t="shared" si="91"/>
        <v/>
      </c>
      <c r="E1211" s="9" t="str">
        <f t="shared" si="93"/>
        <v/>
      </c>
      <c r="F1211" s="9">
        <f t="shared" si="94"/>
        <v>0</v>
      </c>
    </row>
    <row r="1212" spans="1:6" x14ac:dyDescent="0.25">
      <c r="A1212" s="7">
        <v>59.999999999999801</v>
      </c>
      <c r="B1212" s="8">
        <f t="shared" si="92"/>
        <v>4.0943445622220977</v>
      </c>
      <c r="C1212" s="8">
        <f t="shared" si="90"/>
        <v>1.0815417611530902E-58</v>
      </c>
      <c r="D1212" s="9" t="str">
        <f t="shared" si="91"/>
        <v/>
      </c>
      <c r="E1212" s="9" t="str">
        <f t="shared" si="93"/>
        <v/>
      </c>
      <c r="F1212" s="9">
        <f t="shared" si="94"/>
        <v>0</v>
      </c>
    </row>
    <row r="1213" spans="1:6" x14ac:dyDescent="0.25">
      <c r="A1213" s="7">
        <v>60.049999999999798</v>
      </c>
      <c r="B1213" s="8">
        <f t="shared" si="92"/>
        <v>4.0951775485259896</v>
      </c>
      <c r="C1213" s="8">
        <f t="shared" si="90"/>
        <v>9.9387666146152194E-59</v>
      </c>
      <c r="D1213" s="9" t="str">
        <f t="shared" si="91"/>
        <v/>
      </c>
      <c r="E1213" s="9" t="str">
        <f t="shared" si="93"/>
        <v/>
      </c>
      <c r="F1213" s="9">
        <f t="shared" si="94"/>
        <v>0</v>
      </c>
    </row>
    <row r="1214" spans="1:6" x14ac:dyDescent="0.25">
      <c r="A1214" s="7">
        <v>60.099999999999802</v>
      </c>
      <c r="B1214" s="8">
        <f t="shared" si="92"/>
        <v>4.096009841541159</v>
      </c>
      <c r="C1214" s="8">
        <f t="shared" si="90"/>
        <v>9.1335732730562367E-59</v>
      </c>
      <c r="D1214" s="9" t="str">
        <f t="shared" si="91"/>
        <v/>
      </c>
      <c r="E1214" s="9" t="str">
        <f t="shared" si="93"/>
        <v/>
      </c>
      <c r="F1214" s="9">
        <f t="shared" si="94"/>
        <v>0</v>
      </c>
    </row>
    <row r="1215" spans="1:6" x14ac:dyDescent="0.25">
      <c r="A1215" s="7">
        <v>60.1499999999998</v>
      </c>
      <c r="B1215" s="8">
        <f t="shared" si="92"/>
        <v>4.0968414424206845</v>
      </c>
      <c r="C1215" s="8">
        <f t="shared" si="90"/>
        <v>8.3939802969381419E-59</v>
      </c>
      <c r="D1215" s="9" t="str">
        <f t="shared" si="91"/>
        <v/>
      </c>
      <c r="E1215" s="9" t="str">
        <f t="shared" si="93"/>
        <v/>
      </c>
      <c r="F1215" s="9">
        <f t="shared" si="94"/>
        <v>0</v>
      </c>
    </row>
    <row r="1216" spans="1:6" x14ac:dyDescent="0.25">
      <c r="A1216" s="7">
        <v>60.199999999999797</v>
      </c>
      <c r="B1216" s="8">
        <f t="shared" si="92"/>
        <v>4.0976723523147722</v>
      </c>
      <c r="C1216" s="8">
        <f t="shared" si="90"/>
        <v>7.7146131860772644E-59</v>
      </c>
      <c r="D1216" s="9" t="str">
        <f t="shared" si="91"/>
        <v/>
      </c>
      <c r="E1216" s="9" t="str">
        <f t="shared" si="93"/>
        <v/>
      </c>
      <c r="F1216" s="9">
        <f t="shared" si="94"/>
        <v>0</v>
      </c>
    </row>
    <row r="1217" spans="1:6" x14ac:dyDescent="0.25">
      <c r="A1217" s="7">
        <v>60.249999999999801</v>
      </c>
      <c r="B1217" s="8">
        <f t="shared" si="92"/>
        <v>4.0985025723707613</v>
      </c>
      <c r="C1217" s="8">
        <f t="shared" si="90"/>
        <v>7.0905402152694849E-59</v>
      </c>
      <c r="D1217" s="9" t="str">
        <f t="shared" si="91"/>
        <v/>
      </c>
      <c r="E1217" s="9" t="str">
        <f t="shared" si="93"/>
        <v/>
      </c>
      <c r="F1217" s="9">
        <f t="shared" si="94"/>
        <v>0</v>
      </c>
    </row>
    <row r="1218" spans="1:6" x14ac:dyDescent="0.25">
      <c r="A1218" s="7">
        <v>60.299999999999798</v>
      </c>
      <c r="B1218" s="8">
        <f t="shared" si="92"/>
        <v>4.0993321037331363</v>
      </c>
      <c r="C1218" s="8">
        <f t="shared" si="90"/>
        <v>6.5172357543371146E-59</v>
      </c>
      <c r="D1218" s="9" t="str">
        <f t="shared" si="91"/>
        <v/>
      </c>
      <c r="E1218" s="9" t="str">
        <f t="shared" si="93"/>
        <v/>
      </c>
      <c r="F1218" s="9">
        <f t="shared" si="94"/>
        <v>0</v>
      </c>
    </row>
    <row r="1219" spans="1:6" x14ac:dyDescent="0.25">
      <c r="A1219" s="7">
        <v>60.349999999999802</v>
      </c>
      <c r="B1219" s="8">
        <f t="shared" si="92"/>
        <v>4.1001609475435377</v>
      </c>
      <c r="C1219" s="8">
        <f t="shared" si="90"/>
        <v>5.9905466435413594E-59</v>
      </c>
      <c r="D1219" s="9" t="str">
        <f t="shared" si="91"/>
        <v/>
      </c>
      <c r="E1219" s="9" t="str">
        <f t="shared" si="93"/>
        <v/>
      </c>
      <c r="F1219" s="9">
        <f t="shared" si="94"/>
        <v>0</v>
      </c>
    </row>
    <row r="1220" spans="1:6" x14ac:dyDescent="0.25">
      <c r="A1220" s="7">
        <v>60.3999999999998</v>
      </c>
      <c r="B1220" s="8">
        <f t="shared" si="92"/>
        <v>4.1009891049407656</v>
      </c>
      <c r="C1220" s="8">
        <f t="shared" si="90"/>
        <v>5.5066613684580375E-59</v>
      </c>
      <c r="D1220" s="9" t="str">
        <f t="shared" si="91"/>
        <v/>
      </c>
      <c r="E1220" s="9" t="str">
        <f t="shared" si="93"/>
        <v/>
      </c>
      <c r="F1220" s="9">
        <f t="shared" si="94"/>
        <v>0</v>
      </c>
    </row>
    <row r="1221" spans="1:6" x14ac:dyDescent="0.25">
      <c r="A1221" s="7">
        <v>60.449999999999797</v>
      </c>
      <c r="B1221" s="8">
        <f t="shared" si="92"/>
        <v>4.1018165770607986</v>
      </c>
      <c r="C1221" s="8">
        <f t="shared" si="90"/>
        <v>5.0620817999548503E-59</v>
      </c>
      <c r="D1221" s="9" t="str">
        <f t="shared" si="91"/>
        <v/>
      </c>
      <c r="E1221" s="9" t="str">
        <f t="shared" si="93"/>
        <v/>
      </c>
      <c r="F1221" s="9">
        <f t="shared" si="94"/>
        <v>0</v>
      </c>
    </row>
    <row r="1222" spans="1:6" x14ac:dyDescent="0.25">
      <c r="A1222" s="7">
        <v>60.499999999999801</v>
      </c>
      <c r="B1222" s="8">
        <f t="shared" si="92"/>
        <v>4.1026433650367924</v>
      </c>
      <c r="C1222" s="8">
        <f t="shared" si="90"/>
        <v>4.6535972846617506E-59</v>
      </c>
      <c r="D1222" s="9" t="str">
        <f t="shared" si="91"/>
        <v/>
      </c>
      <c r="E1222" s="9" t="str">
        <f t="shared" si="93"/>
        <v/>
      </c>
      <c r="F1222" s="9">
        <f t="shared" si="94"/>
        <v>0</v>
      </c>
    </row>
    <row r="1223" spans="1:6" x14ac:dyDescent="0.25">
      <c r="A1223" s="7">
        <v>60.549999999999798</v>
      </c>
      <c r="B1223" s="8">
        <f t="shared" si="92"/>
        <v>4.1034694699990979</v>
      </c>
      <c r="C1223" s="8">
        <f t="shared" si="90"/>
        <v>4.2782608893452583E-59</v>
      </c>
      <c r="D1223" s="9" t="str">
        <f t="shared" si="91"/>
        <v/>
      </c>
      <c r="E1223" s="9" t="str">
        <f t="shared" si="93"/>
        <v/>
      </c>
      <c r="F1223" s="9">
        <f t="shared" si="94"/>
        <v>0</v>
      </c>
    </row>
    <row r="1224" spans="1:6" x14ac:dyDescent="0.25">
      <c r="A1224" s="7">
        <v>60.599999999999802</v>
      </c>
      <c r="B1224" s="8">
        <f t="shared" si="92"/>
        <v>4.1042948930752656</v>
      </c>
      <c r="C1224" s="8">
        <f t="shared" si="90"/>
        <v>3.9333676191611998E-59</v>
      </c>
      <c r="D1224" s="9" t="str">
        <f t="shared" si="91"/>
        <v/>
      </c>
      <c r="E1224" s="9" t="str">
        <f t="shared" si="93"/>
        <v/>
      </c>
      <c r="F1224" s="9">
        <f t="shared" si="94"/>
        <v>0</v>
      </c>
    </row>
    <row r="1225" spans="1:6" x14ac:dyDescent="0.25">
      <c r="A1225" s="7">
        <v>60.6499999999998</v>
      </c>
      <c r="B1225" s="8">
        <f t="shared" si="92"/>
        <v>4.1051196353900554</v>
      </c>
      <c r="C1225" s="8">
        <f t="shared" si="90"/>
        <v>3.6164344448658349E-59</v>
      </c>
      <c r="D1225" s="9" t="str">
        <f t="shared" si="91"/>
        <v/>
      </c>
      <c r="E1225" s="9" t="str">
        <f t="shared" si="93"/>
        <v/>
      </c>
      <c r="F1225" s="9">
        <f t="shared" si="94"/>
        <v>0</v>
      </c>
    </row>
    <row r="1226" spans="1:6" x14ac:dyDescent="0.25">
      <c r="A1226" s="7">
        <v>60.699999999999797</v>
      </c>
      <c r="B1226" s="8">
        <f t="shared" si="92"/>
        <v>4.1059436980654489</v>
      </c>
      <c r="C1226" s="8">
        <f t="shared" si="90"/>
        <v>3.3251819879327812E-59</v>
      </c>
      <c r="D1226" s="9" t="str">
        <f t="shared" si="91"/>
        <v/>
      </c>
      <c r="E1226" s="9" t="str">
        <f t="shared" si="93"/>
        <v/>
      </c>
      <c r="F1226" s="9">
        <f t="shared" si="94"/>
        <v>0</v>
      </c>
    </row>
    <row r="1227" spans="1:6" x14ac:dyDescent="0.25">
      <c r="A1227" s="7">
        <v>60.749999999999801</v>
      </c>
      <c r="B1227" s="8">
        <f t="shared" si="92"/>
        <v>4.1067670822206548</v>
      </c>
      <c r="C1227" s="8">
        <f t="shared" si="90"/>
        <v>3.0575177252019241E-59</v>
      </c>
      <c r="D1227" s="9" t="str">
        <f t="shared" si="91"/>
        <v/>
      </c>
      <c r="E1227" s="9" t="str">
        <f t="shared" si="93"/>
        <v/>
      </c>
      <c r="F1227" s="9">
        <f t="shared" si="94"/>
        <v>0</v>
      </c>
    </row>
    <row r="1228" spans="1:6" x14ac:dyDescent="0.25">
      <c r="A1228" s="7">
        <v>60.799999999999798</v>
      </c>
      <c r="B1228" s="8">
        <f t="shared" si="92"/>
        <v>4.1075897889721178</v>
      </c>
      <c r="C1228" s="8">
        <f t="shared" ref="C1228:C1291" si="95">1/(I$3*SQRT(2*PI()))*EXP(-(($B1228-I$4)^2)/(2*I$3^2))</f>
        <v>2.8115205862960164E-59</v>
      </c>
      <c r="D1228" s="9" t="str">
        <f t="shared" ref="D1228:D1291" si="96">IF(AND($A1228&gt;$D$6,$A1228&lt;$D$7),NORMDIST($A1228,$G$4,$G$3,0),"")</f>
        <v/>
      </c>
      <c r="E1228" s="9" t="str">
        <f t="shared" si="93"/>
        <v/>
      </c>
      <c r="F1228" s="9">
        <f t="shared" si="94"/>
        <v>0</v>
      </c>
    </row>
    <row r="1229" spans="1:6" x14ac:dyDescent="0.25">
      <c r="A1229" s="7">
        <v>60.849999999999802</v>
      </c>
      <c r="B1229" s="8">
        <f t="shared" ref="B1229:B1292" si="97">LN(A1229)</f>
        <v>4.1084118194335328</v>
      </c>
      <c r="C1229" s="8">
        <f t="shared" si="95"/>
        <v>2.5854268276744994E-59</v>
      </c>
      <c r="D1229" s="9" t="str">
        <f t="shared" si="96"/>
        <v/>
      </c>
      <c r="E1229" s="9" t="str">
        <f t="shared" ref="E1229:E1292" si="98">IF(OR(AND($A1229&lt;$D$6,$A1229&gt;$D$8),AND($A1229&gt;$D$7,$A1229&lt;$D$9)),NORMDIST($A1229,$G$4,$G$3,0),"")</f>
        <v/>
      </c>
      <c r="F1229" s="9">
        <f t="shared" ref="F1229:F1292" si="99">IF(OR($A1229&lt;$D$8,$A1229&gt;$D$9),NORMDIST($A1229,$G$4,$G$3,0),"")</f>
        <v>0</v>
      </c>
    </row>
    <row r="1230" spans="1:6" x14ac:dyDescent="0.25">
      <c r="A1230" s="7">
        <v>60.8999999999998</v>
      </c>
      <c r="B1230" s="8">
        <f t="shared" si="97"/>
        <v>4.1092331747158477</v>
      </c>
      <c r="C1230" s="8">
        <f t="shared" si="95"/>
        <v>2.3776170769356219E-59</v>
      </c>
      <c r="D1230" s="9" t="str">
        <f t="shared" si="96"/>
        <v/>
      </c>
      <c r="E1230" s="9" t="str">
        <f t="shared" si="98"/>
        <v/>
      </c>
      <c r="F1230" s="9">
        <f t="shared" si="99"/>
        <v>0</v>
      </c>
    </row>
    <row r="1231" spans="1:6" x14ac:dyDescent="0.25">
      <c r="A1231" s="7">
        <v>60.949999999999797</v>
      </c>
      <c r="B1231" s="8">
        <f t="shared" si="97"/>
        <v>4.1100538559272772</v>
      </c>
      <c r="C1231" s="8">
        <f t="shared" si="95"/>
        <v>2.1866044498821849E-59</v>
      </c>
      <c r="D1231" s="9" t="str">
        <f t="shared" si="96"/>
        <v/>
      </c>
      <c r="E1231" s="9" t="str">
        <f t="shared" si="98"/>
        <v/>
      </c>
      <c r="F1231" s="9">
        <f t="shared" si="99"/>
        <v>0</v>
      </c>
    </row>
    <row r="1232" spans="1:6" x14ac:dyDescent="0.25">
      <c r="A1232" s="7">
        <v>60.999999999999801</v>
      </c>
      <c r="B1232" s="8">
        <f t="shared" si="97"/>
        <v>4.1108738641733078</v>
      </c>
      <c r="C1232" s="8">
        <f t="shared" si="95"/>
        <v>2.0110236510402621E-59</v>
      </c>
      <c r="D1232" s="9" t="str">
        <f t="shared" si="96"/>
        <v/>
      </c>
      <c r="E1232" s="9" t="str">
        <f t="shared" si="98"/>
        <v/>
      </c>
      <c r="F1232" s="9">
        <f t="shared" si="99"/>
        <v>0</v>
      </c>
    </row>
    <row r="1233" spans="1:6" x14ac:dyDescent="0.25">
      <c r="A1233" s="7">
        <v>61.049999999999798</v>
      </c>
      <c r="B1233" s="8">
        <f t="shared" si="97"/>
        <v>4.1116932005567106</v>
      </c>
      <c r="C1233" s="8">
        <f t="shared" si="95"/>
        <v>1.8496209757898298E-59</v>
      </c>
      <c r="D1233" s="9" t="str">
        <f t="shared" si="96"/>
        <v/>
      </c>
      <c r="E1233" s="9" t="str">
        <f t="shared" si="98"/>
        <v/>
      </c>
      <c r="F1233" s="9">
        <f t="shared" si="99"/>
        <v>0</v>
      </c>
    </row>
    <row r="1234" spans="1:6" x14ac:dyDescent="0.25">
      <c r="A1234" s="7">
        <v>61.099999999999802</v>
      </c>
      <c r="B1234" s="8">
        <f t="shared" si="97"/>
        <v>4.1125118661775462</v>
      </c>
      <c r="C1234" s="8">
        <f t="shared" si="95"/>
        <v>1.7012451391195122E-59</v>
      </c>
      <c r="D1234" s="9" t="str">
        <f t="shared" si="96"/>
        <v/>
      </c>
      <c r="E1234" s="9" t="str">
        <f t="shared" si="98"/>
        <v/>
      </c>
      <c r="F1234" s="9">
        <f t="shared" si="99"/>
        <v>0</v>
      </c>
    </row>
    <row r="1235" spans="1:6" x14ac:dyDescent="0.25">
      <c r="A1235" s="7">
        <v>61.1499999999998</v>
      </c>
      <c r="B1235" s="8">
        <f t="shared" si="97"/>
        <v>4.1133298621331784</v>
      </c>
      <c r="C1235" s="8">
        <f t="shared" si="95"/>
        <v>1.5648388622821994E-59</v>
      </c>
      <c r="D1235" s="9" t="str">
        <f t="shared" si="96"/>
        <v/>
      </c>
      <c r="E1235" s="9" t="str">
        <f t="shared" si="98"/>
        <v/>
      </c>
      <c r="F1235" s="9">
        <f t="shared" si="99"/>
        <v>0</v>
      </c>
    </row>
    <row r="1236" spans="1:6" x14ac:dyDescent="0.25">
      <c r="A1236" s="7">
        <v>61.199999999999797</v>
      </c>
      <c r="B1236" s="8">
        <f t="shared" si="97"/>
        <v>4.1141471895182775</v>
      </c>
      <c r="C1236" s="8">
        <f t="shared" si="95"/>
        <v>1.4394311543801431E-59</v>
      </c>
      <c r="D1236" s="9" t="str">
        <f t="shared" si="96"/>
        <v/>
      </c>
      <c r="E1236" s="9" t="str">
        <f t="shared" si="98"/>
        <v/>
      </c>
      <c r="F1236" s="9">
        <f t="shared" si="99"/>
        <v>0</v>
      </c>
    </row>
    <row r="1237" spans="1:6" x14ac:dyDescent="0.25">
      <c r="A1237" s="7">
        <v>61.249999999999801</v>
      </c>
      <c r="B1237" s="8">
        <f t="shared" si="97"/>
        <v>4.1149638494248331</v>
      </c>
      <c r="C1237" s="8">
        <f t="shared" si="95"/>
        <v>1.3241302311613349E-59</v>
      </c>
      <c r="D1237" s="9" t="str">
        <f t="shared" si="96"/>
        <v/>
      </c>
      <c r="E1237" s="9" t="str">
        <f t="shared" si="98"/>
        <v/>
      </c>
      <c r="F1237" s="9">
        <f t="shared" si="99"/>
        <v>0</v>
      </c>
    </row>
    <row r="1238" spans="1:6" x14ac:dyDescent="0.25">
      <c r="A1238" s="7">
        <v>61.299999999999798</v>
      </c>
      <c r="B1238" s="8">
        <f t="shared" si="97"/>
        <v>4.1157798429421621</v>
      </c>
      <c r="C1238" s="8">
        <f t="shared" si="95"/>
        <v>1.2181170181348686E-59</v>
      </c>
      <c r="D1238" s="9" t="str">
        <f t="shared" si="96"/>
        <v/>
      </c>
      <c r="E1238" s="9" t="str">
        <f t="shared" si="98"/>
        <v/>
      </c>
      <c r="F1238" s="9">
        <f t="shared" si="99"/>
        <v>0</v>
      </c>
    </row>
    <row r="1239" spans="1:6" x14ac:dyDescent="0.25">
      <c r="A1239" s="7">
        <v>61.349999999999802</v>
      </c>
      <c r="B1239" s="8">
        <f t="shared" si="97"/>
        <v>4.1165951711569173</v>
      </c>
      <c r="C1239" s="8">
        <f t="shared" si="95"/>
        <v>1.1206391895241922E-59</v>
      </c>
      <c r="D1239" s="9" t="str">
        <f t="shared" si="96"/>
        <v/>
      </c>
      <c r="E1239" s="9" t="str">
        <f t="shared" si="98"/>
        <v/>
      </c>
      <c r="F1239" s="9">
        <f t="shared" si="99"/>
        <v>0</v>
      </c>
    </row>
    <row r="1240" spans="1:6" x14ac:dyDescent="0.25">
      <c r="A1240" s="7">
        <v>61.3999999999998</v>
      </c>
      <c r="B1240" s="8">
        <f t="shared" si="97"/>
        <v>4.1174098351530937</v>
      </c>
      <c r="C1240" s="8">
        <f t="shared" si="95"/>
        <v>1.0310056986224774E-59</v>
      </c>
      <c r="D1240" s="9" t="str">
        <f t="shared" si="96"/>
        <v/>
      </c>
      <c r="E1240" s="9" t="str">
        <f t="shared" si="98"/>
        <v/>
      </c>
      <c r="F1240" s="9">
        <f t="shared" si="99"/>
        <v>0</v>
      </c>
    </row>
    <row r="1241" spans="1:6" x14ac:dyDescent="0.25">
      <c r="A1241" s="7">
        <v>61.449999999999797</v>
      </c>
      <c r="B1241" s="8">
        <f t="shared" si="97"/>
        <v>4.1182238360120405</v>
      </c>
      <c r="C1241" s="8">
        <f t="shared" si="95"/>
        <v>9.4858175881857582E-60</v>
      </c>
      <c r="D1241" s="9" t="str">
        <f t="shared" si="96"/>
        <v/>
      </c>
      <c r="E1241" s="9" t="str">
        <f t="shared" si="98"/>
        <v/>
      </c>
      <c r="F1241" s="9">
        <f t="shared" si="99"/>
        <v>0</v>
      </c>
    </row>
    <row r="1242" spans="1:6" x14ac:dyDescent="0.25">
      <c r="A1242" s="7">
        <v>61.499999999999801</v>
      </c>
      <c r="B1242" s="8">
        <f t="shared" si="97"/>
        <v>4.119037174812469</v>
      </c>
      <c r="C1242" s="8">
        <f t="shared" si="95"/>
        <v>8.7278423795808016E-60</v>
      </c>
      <c r="D1242" s="9" t="str">
        <f t="shared" si="96"/>
        <v/>
      </c>
      <c r="E1242" s="9" t="str">
        <f t="shared" si="98"/>
        <v/>
      </c>
      <c r="F1242" s="9">
        <f t="shared" si="99"/>
        <v>0</v>
      </c>
    </row>
    <row r="1243" spans="1:6" x14ac:dyDescent="0.25">
      <c r="A1243" s="7">
        <v>61.549999999999798</v>
      </c>
      <c r="B1243" s="8">
        <f t="shared" si="97"/>
        <v>4.119849852630459</v>
      </c>
      <c r="C1243" s="8">
        <f t="shared" si="95"/>
        <v>8.0307743181304387E-60</v>
      </c>
      <c r="D1243" s="9" t="str">
        <f t="shared" si="96"/>
        <v/>
      </c>
      <c r="E1243" s="9" t="str">
        <f t="shared" si="98"/>
        <v/>
      </c>
      <c r="F1243" s="9">
        <f t="shared" si="99"/>
        <v>0</v>
      </c>
    </row>
    <row r="1244" spans="1:6" x14ac:dyDescent="0.25">
      <c r="A1244" s="7">
        <v>61.599999999999802</v>
      </c>
      <c r="B1244" s="8">
        <f t="shared" si="97"/>
        <v>4.1206618705394709</v>
      </c>
      <c r="C1244" s="8">
        <f t="shared" si="95"/>
        <v>7.389691852826373E-60</v>
      </c>
      <c r="D1244" s="9" t="str">
        <f t="shared" si="96"/>
        <v/>
      </c>
      <c r="E1244" s="9" t="str">
        <f t="shared" si="98"/>
        <v/>
      </c>
      <c r="F1244" s="9">
        <f t="shared" si="99"/>
        <v>0</v>
      </c>
    </row>
    <row r="1245" spans="1:6" x14ac:dyDescent="0.25">
      <c r="A1245" s="7">
        <v>61.6499999999998</v>
      </c>
      <c r="B1245" s="8">
        <f t="shared" si="97"/>
        <v>4.1214732296103502</v>
      </c>
      <c r="C1245" s="8">
        <f t="shared" si="95"/>
        <v>6.8000733256005936E-60</v>
      </c>
      <c r="D1245" s="9" t="str">
        <f t="shared" si="96"/>
        <v/>
      </c>
      <c r="E1245" s="9" t="str">
        <f t="shared" si="98"/>
        <v/>
      </c>
      <c r="F1245" s="9">
        <f t="shared" si="99"/>
        <v>0</v>
      </c>
    </row>
    <row r="1246" spans="1:6" x14ac:dyDescent="0.25">
      <c r="A1246" s="7">
        <v>61.699999999999797</v>
      </c>
      <c r="B1246" s="8">
        <f t="shared" si="97"/>
        <v>4.1222839309113386</v>
      </c>
      <c r="C1246" s="8">
        <f t="shared" si="95"/>
        <v>6.2577642989192039E-60</v>
      </c>
      <c r="D1246" s="9" t="str">
        <f t="shared" si="96"/>
        <v/>
      </c>
      <c r="E1246" s="9" t="str">
        <f t="shared" si="98"/>
        <v/>
      </c>
      <c r="F1246" s="9">
        <f t="shared" si="99"/>
        <v>0</v>
      </c>
    </row>
    <row r="1247" spans="1:6" x14ac:dyDescent="0.25">
      <c r="A1247" s="7">
        <v>61.749999999999801</v>
      </c>
      <c r="B1247" s="8">
        <f t="shared" si="97"/>
        <v>4.1230939755080831</v>
      </c>
      <c r="C1247" s="8">
        <f t="shared" si="95"/>
        <v>5.7589475674942434E-60</v>
      </c>
      <c r="D1247" s="9" t="str">
        <f t="shared" si="96"/>
        <v/>
      </c>
      <c r="E1247" s="9" t="str">
        <f t="shared" si="98"/>
        <v/>
      </c>
      <c r="F1247" s="9">
        <f t="shared" si="99"/>
        <v>0</v>
      </c>
    </row>
    <row r="1248" spans="1:6" x14ac:dyDescent="0.25">
      <c r="A1248" s="7">
        <v>61.799999999999798</v>
      </c>
      <c r="B1248" s="8">
        <f t="shared" si="97"/>
        <v>4.1239033644636418</v>
      </c>
      <c r="C1248" s="8">
        <f t="shared" si="95"/>
        <v>5.3001156324040793E-60</v>
      </c>
      <c r="D1248" s="9" t="str">
        <f t="shared" si="96"/>
        <v/>
      </c>
      <c r="E1248" s="9" t="str">
        <f t="shared" si="98"/>
        <v/>
      </c>
      <c r="F1248" s="9">
        <f t="shared" si="99"/>
        <v>0</v>
      </c>
    </row>
    <row r="1249" spans="1:6" x14ac:dyDescent="0.25">
      <c r="A1249" s="7">
        <v>61.849999999999802</v>
      </c>
      <c r="B1249" s="8">
        <f t="shared" si="97"/>
        <v>4.1247120988384935</v>
      </c>
      <c r="C1249" s="8">
        <f t="shared" si="95"/>
        <v>4.8780454343159473E-60</v>
      </c>
      <c r="D1249" s="9" t="str">
        <f t="shared" si="96"/>
        <v/>
      </c>
      <c r="E1249" s="9" t="str">
        <f t="shared" si="98"/>
        <v/>
      </c>
      <c r="F1249" s="9">
        <f t="shared" si="99"/>
        <v>0</v>
      </c>
    </row>
    <row r="1250" spans="1:6" x14ac:dyDescent="0.25">
      <c r="A1250" s="7">
        <v>61.8999999999998</v>
      </c>
      <c r="B1250" s="8">
        <f t="shared" si="97"/>
        <v>4.1255201796905467</v>
      </c>
      <c r="C1250" s="8">
        <f t="shared" si="95"/>
        <v>4.4897751593896843E-60</v>
      </c>
      <c r="D1250" s="9" t="str">
        <f t="shared" si="96"/>
        <v/>
      </c>
      <c r="E1250" s="9" t="str">
        <f t="shared" si="98"/>
        <v/>
      </c>
      <c r="F1250" s="9">
        <f t="shared" si="99"/>
        <v>0</v>
      </c>
    </row>
    <row r="1251" spans="1:6" x14ac:dyDescent="0.25">
      <c r="A1251" s="7">
        <v>61.949999999999797</v>
      </c>
      <c r="B1251" s="8">
        <f t="shared" si="97"/>
        <v>4.1263276080751483</v>
      </c>
      <c r="C1251" s="8">
        <f t="shared" si="95"/>
        <v>4.1325829469049733E-60</v>
      </c>
      <c r="D1251" s="9" t="str">
        <f t="shared" si="96"/>
        <v/>
      </c>
      <c r="E1251" s="9" t="str">
        <f t="shared" si="98"/>
        <v/>
      </c>
      <c r="F1251" s="9">
        <f t="shared" si="99"/>
        <v>0</v>
      </c>
    </row>
    <row r="1252" spans="1:6" x14ac:dyDescent="0.25">
      <c r="A1252" s="7">
        <v>61.999999999999801</v>
      </c>
      <c r="B1252" s="8">
        <f t="shared" si="97"/>
        <v>4.1271343850450881</v>
      </c>
      <c r="C1252" s="8">
        <f t="shared" si="95"/>
        <v>3.8039673418360901E-60</v>
      </c>
      <c r="D1252" s="9" t="str">
        <f t="shared" si="96"/>
        <v/>
      </c>
      <c r="E1252" s="9" t="str">
        <f t="shared" si="98"/>
        <v/>
      </c>
      <c r="F1252" s="9">
        <f t="shared" si="99"/>
        <v>0</v>
      </c>
    </row>
    <row r="1253" spans="1:6" x14ac:dyDescent="0.25">
      <c r="A1253" s="7">
        <v>62.049999999999798</v>
      </c>
      <c r="B1253" s="8">
        <f t="shared" si="97"/>
        <v>4.1279405116506132</v>
      </c>
      <c r="C1253" s="8">
        <f t="shared" si="95"/>
        <v>3.501629348583665E-60</v>
      </c>
      <c r="D1253" s="9" t="str">
        <f t="shared" si="96"/>
        <v/>
      </c>
      <c r="E1253" s="9" t="str">
        <f t="shared" si="98"/>
        <v/>
      </c>
      <c r="F1253" s="9">
        <f t="shared" si="99"/>
        <v>0</v>
      </c>
    </row>
    <row r="1254" spans="1:6" x14ac:dyDescent="0.25">
      <c r="A1254" s="7">
        <v>62.099999999999802</v>
      </c>
      <c r="B1254" s="8">
        <f t="shared" si="97"/>
        <v>4.1287459889394302</v>
      </c>
      <c r="C1254" s="8">
        <f t="shared" si="95"/>
        <v>3.2234559540010662E-60</v>
      </c>
      <c r="D1254" s="9" t="str">
        <f t="shared" si="96"/>
        <v/>
      </c>
      <c r="E1254" s="9" t="str">
        <f t="shared" si="98"/>
        <v/>
      </c>
      <c r="F1254" s="9">
        <f t="shared" si="99"/>
        <v>0</v>
      </c>
    </row>
    <row r="1255" spans="1:6" x14ac:dyDescent="0.25">
      <c r="A1255" s="7">
        <v>62.1499999999998</v>
      </c>
      <c r="B1255" s="8">
        <f t="shared" si="97"/>
        <v>4.1295508179567166</v>
      </c>
      <c r="C1255" s="8">
        <f t="shared" si="95"/>
        <v>2.9675049987558928E-60</v>
      </c>
      <c r="D1255" s="9" t="str">
        <f t="shared" si="96"/>
        <v/>
      </c>
      <c r="E1255" s="9" t="str">
        <f t="shared" si="98"/>
        <v/>
      </c>
      <c r="F1255" s="9">
        <f t="shared" si="99"/>
        <v>0</v>
      </c>
    </row>
    <row r="1256" spans="1:6" x14ac:dyDescent="0.25">
      <c r="A1256" s="7">
        <v>62.199999999999797</v>
      </c>
      <c r="B1256" s="8">
        <f t="shared" si="97"/>
        <v>4.1303549997451308</v>
      </c>
      <c r="C1256" s="8">
        <f t="shared" si="95"/>
        <v>2.7319912860900207E-60</v>
      </c>
      <c r="D1256" s="9" t="str">
        <f t="shared" si="96"/>
        <v/>
      </c>
      <c r="E1256" s="9" t="str">
        <f t="shared" si="98"/>
        <v/>
      </c>
      <c r="F1256" s="9">
        <f t="shared" si="99"/>
        <v>0</v>
      </c>
    </row>
    <row r="1257" spans="1:6" x14ac:dyDescent="0.25">
      <c r="A1257" s="7">
        <v>62.249999999999801</v>
      </c>
      <c r="B1257" s="8">
        <f t="shared" si="97"/>
        <v>4.1311585353448139</v>
      </c>
      <c r="C1257" s="8">
        <f t="shared" si="95"/>
        <v>2.5152738262173344E-60</v>
      </c>
      <c r="D1257" s="9" t="str">
        <f t="shared" si="96"/>
        <v/>
      </c>
      <c r="E1257" s="9" t="str">
        <f t="shared" si="98"/>
        <v/>
      </c>
      <c r="F1257" s="9">
        <f t="shared" si="99"/>
        <v>0</v>
      </c>
    </row>
    <row r="1258" spans="1:6" x14ac:dyDescent="0.25">
      <c r="A1258" s="7">
        <v>62.299999999999798</v>
      </c>
      <c r="B1258" s="8">
        <f t="shared" si="97"/>
        <v>4.1319614257934045</v>
      </c>
      <c r="C1258" s="8">
        <f t="shared" si="95"/>
        <v>2.3158441230051975E-60</v>
      </c>
      <c r="D1258" s="9" t="str">
        <f t="shared" si="96"/>
        <v/>
      </c>
      <c r="E1258" s="9" t="str">
        <f t="shared" si="98"/>
        <v/>
      </c>
      <c r="F1258" s="9">
        <f t="shared" si="99"/>
        <v>0</v>
      </c>
    </row>
    <row r="1259" spans="1:6" x14ac:dyDescent="0.25">
      <c r="A1259" s="7">
        <v>62.349999999999802</v>
      </c>
      <c r="B1259" s="8">
        <f t="shared" si="97"/>
        <v>4.1327636721260426</v>
      </c>
      <c r="C1259" s="8">
        <f t="shared" si="95"/>
        <v>2.1323154173120533E-60</v>
      </c>
      <c r="D1259" s="9" t="str">
        <f t="shared" si="96"/>
        <v/>
      </c>
      <c r="E1259" s="9" t="str">
        <f t="shared" si="98"/>
        <v/>
      </c>
      <c r="F1259" s="9">
        <f t="shared" si="99"/>
        <v>0</v>
      </c>
    </row>
    <row r="1260" spans="1:6" x14ac:dyDescent="0.25">
      <c r="A1260" s="7">
        <v>62.3999999999998</v>
      </c>
      <c r="B1260" s="8">
        <f t="shared" si="97"/>
        <v>4.1335652753753784</v>
      </c>
      <c r="C1260" s="8">
        <f t="shared" si="95"/>
        <v>1.9634128084181182E-60</v>
      </c>
      <c r="D1260" s="9" t="str">
        <f t="shared" si="96"/>
        <v/>
      </c>
      <c r="E1260" s="9" t="str">
        <f t="shared" si="98"/>
        <v/>
      </c>
      <c r="F1260" s="9">
        <f t="shared" si="99"/>
        <v>0</v>
      </c>
    </row>
    <row r="1261" spans="1:6" x14ac:dyDescent="0.25">
      <c r="A1261" s="7">
        <v>62.449999999999797</v>
      </c>
      <c r="B1261" s="8">
        <f t="shared" si="97"/>
        <v>4.1343662365715836</v>
      </c>
      <c r="C1261" s="8">
        <f t="shared" si="95"/>
        <v>1.807964181477099E-60</v>
      </c>
      <c r="D1261" s="9" t="str">
        <f t="shared" si="96"/>
        <v/>
      </c>
      <c r="E1261" s="9" t="str">
        <f t="shared" si="98"/>
        <v/>
      </c>
      <c r="F1261" s="9">
        <f t="shared" si="99"/>
        <v>0</v>
      </c>
    </row>
    <row r="1262" spans="1:6" x14ac:dyDescent="0.25">
      <c r="A1262" s="7">
        <v>62.499999999999801</v>
      </c>
      <c r="B1262" s="8">
        <f t="shared" si="97"/>
        <v>4.1351665567423526</v>
      </c>
      <c r="C1262" s="8">
        <f t="shared" si="95"/>
        <v>1.6648918748649448E-60</v>
      </c>
      <c r="D1262" s="9" t="str">
        <f t="shared" si="96"/>
        <v/>
      </c>
      <c r="E1262" s="9" t="str">
        <f t="shared" si="98"/>
        <v/>
      </c>
      <c r="F1262" s="9">
        <f t="shared" si="99"/>
        <v>0</v>
      </c>
    </row>
    <row r="1263" spans="1:6" x14ac:dyDescent="0.25">
      <c r="A1263" s="7">
        <v>62.549999999999798</v>
      </c>
      <c r="B1263" s="8">
        <f t="shared" si="97"/>
        <v>4.1359662369129166</v>
      </c>
      <c r="C1263" s="8">
        <f t="shared" si="95"/>
        <v>1.5332050267517004E-60</v>
      </c>
      <c r="D1263" s="9" t="str">
        <f t="shared" si="96"/>
        <v/>
      </c>
      <c r="E1263" s="9" t="str">
        <f t="shared" si="98"/>
        <v/>
      </c>
      <c r="F1263" s="9">
        <f t="shared" si="99"/>
        <v>0</v>
      </c>
    </row>
    <row r="1264" spans="1:6" x14ac:dyDescent="0.25">
      <c r="A1264" s="7">
        <v>62.599999999999802</v>
      </c>
      <c r="B1264" s="8">
        <f t="shared" si="97"/>
        <v>4.1367652781060498</v>
      </c>
      <c r="C1264" s="8">
        <f t="shared" si="95"/>
        <v>1.4119925452305322E-60</v>
      </c>
      <c r="D1264" s="9" t="str">
        <f t="shared" si="96"/>
        <v/>
      </c>
      <c r="E1264" s="9" t="str">
        <f t="shared" si="98"/>
        <v/>
      </c>
      <c r="F1264" s="9">
        <f t="shared" si="99"/>
        <v>0</v>
      </c>
    </row>
    <row r="1265" spans="1:6" x14ac:dyDescent="0.25">
      <c r="A1265" s="7">
        <v>62.6499999999998</v>
      </c>
      <c r="B1265" s="8">
        <f t="shared" si="97"/>
        <v>4.1375636813420744</v>
      </c>
      <c r="C1265" s="8">
        <f t="shared" si="95"/>
        <v>1.30041665092136E-60</v>
      </c>
      <c r="D1265" s="9" t="str">
        <f t="shared" si="96"/>
        <v/>
      </c>
      <c r="E1265" s="9" t="str">
        <f t="shared" si="98"/>
        <v/>
      </c>
      <c r="F1265" s="9">
        <f t="shared" si="99"/>
        <v>0</v>
      </c>
    </row>
    <row r="1266" spans="1:6" x14ac:dyDescent="0.25">
      <c r="A1266" s="7">
        <v>62.699999999999797</v>
      </c>
      <c r="B1266" s="8">
        <f t="shared" si="97"/>
        <v>4.1383614476388715</v>
      </c>
      <c r="C1266" s="8">
        <f t="shared" si="95"/>
        <v>1.1977069451746022E-60</v>
      </c>
      <c r="D1266" s="9" t="str">
        <f t="shared" si="96"/>
        <v/>
      </c>
      <c r="E1266" s="9" t="str">
        <f t="shared" si="98"/>
        <v/>
      </c>
      <c r="F1266" s="9">
        <f t="shared" si="99"/>
        <v>0</v>
      </c>
    </row>
    <row r="1267" spans="1:6" x14ac:dyDescent="0.25">
      <c r="A1267" s="7">
        <v>62.749999999999801</v>
      </c>
      <c r="B1267" s="8">
        <f t="shared" si="97"/>
        <v>4.13915857801189</v>
      </c>
      <c r="C1267" s="8">
        <f t="shared" si="95"/>
        <v>1.1031549608597559E-60</v>
      </c>
      <c r="D1267" s="9" t="str">
        <f t="shared" si="96"/>
        <v/>
      </c>
      <c r="E1267" s="9" t="str">
        <f t="shared" si="98"/>
        <v/>
      </c>
      <c r="F1267" s="9">
        <f t="shared" si="99"/>
        <v>0</v>
      </c>
    </row>
    <row r="1268" spans="1:6" x14ac:dyDescent="0.25">
      <c r="A1268" s="7">
        <v>62.799999999999798</v>
      </c>
      <c r="B1268" s="8">
        <f t="shared" si="97"/>
        <v>4.1399550734741499</v>
      </c>
      <c r="C1268" s="8">
        <f t="shared" si="95"/>
        <v>1.0161091562648878E-60</v>
      </c>
      <c r="D1268" s="9" t="str">
        <f t="shared" si="96"/>
        <v/>
      </c>
      <c r="E1268" s="9" t="str">
        <f t="shared" si="98"/>
        <v/>
      </c>
      <c r="F1268" s="9">
        <f t="shared" si="99"/>
        <v>0</v>
      </c>
    </row>
    <row r="1269" spans="1:6" x14ac:dyDescent="0.25">
      <c r="A1269" s="7">
        <v>62.849999999999802</v>
      </c>
      <c r="B1269" s="8">
        <f t="shared" si="97"/>
        <v>4.1407509350362535</v>
      </c>
      <c r="C1269" s="8">
        <f t="shared" si="95"/>
        <v>9.3597031587552547E-61</v>
      </c>
      <c r="D1269" s="9" t="str">
        <f t="shared" si="96"/>
        <v/>
      </c>
      <c r="E1269" s="9" t="str">
        <f t="shared" si="98"/>
        <v/>
      </c>
      <c r="F1269" s="9">
        <f t="shared" si="99"/>
        <v>0</v>
      </c>
    </row>
    <row r="1270" spans="1:6" x14ac:dyDescent="0.25">
      <c r="A1270" s="7">
        <v>62.8999999999998</v>
      </c>
      <c r="B1270" s="8">
        <f t="shared" si="97"/>
        <v>4.1415461637063915</v>
      </c>
      <c r="C1270" s="8">
        <f t="shared" si="95"/>
        <v>8.6218732478395929E-61</v>
      </c>
      <c r="D1270" s="9" t="str">
        <f t="shared" si="96"/>
        <v/>
      </c>
      <c r="E1270" s="9" t="str">
        <f t="shared" si="98"/>
        <v/>
      </c>
      <c r="F1270" s="9">
        <f t="shared" si="99"/>
        <v>0</v>
      </c>
    </row>
    <row r="1271" spans="1:6" x14ac:dyDescent="0.25">
      <c r="A1271" s="7">
        <v>62.949999999999797</v>
      </c>
      <c r="B1271" s="8">
        <f t="shared" si="97"/>
        <v>4.1423407604903533</v>
      </c>
      <c r="C1271" s="8">
        <f t="shared" si="95"/>
        <v>7.9425328620931097E-61</v>
      </c>
      <c r="D1271" s="9" t="str">
        <f t="shared" si="96"/>
        <v/>
      </c>
      <c r="E1271" s="9" t="str">
        <f t="shared" si="98"/>
        <v/>
      </c>
      <c r="F1271" s="9">
        <f t="shared" si="99"/>
        <v>0</v>
      </c>
    </row>
    <row r="1272" spans="1:6" x14ac:dyDescent="0.25">
      <c r="A1272" s="7">
        <v>62.999999999999801</v>
      </c>
      <c r="B1272" s="8">
        <f t="shared" si="97"/>
        <v>4.1431347263915299</v>
      </c>
      <c r="C1272" s="8">
        <f t="shared" si="95"/>
        <v>7.3170195411708525E-61</v>
      </c>
      <c r="D1272" s="9" t="str">
        <f t="shared" si="96"/>
        <v/>
      </c>
      <c r="E1272" s="9" t="str">
        <f t="shared" si="98"/>
        <v/>
      </c>
      <c r="F1272" s="9">
        <f t="shared" si="99"/>
        <v>0</v>
      </c>
    </row>
    <row r="1273" spans="1:6" x14ac:dyDescent="0.25">
      <c r="A1273" s="7">
        <v>63.049999999999798</v>
      </c>
      <c r="B1273" s="8">
        <f t="shared" si="97"/>
        <v>4.1439280624109252</v>
      </c>
      <c r="C1273" s="8">
        <f t="shared" si="95"/>
        <v>6.7410445522388583E-61</v>
      </c>
      <c r="D1273" s="9" t="str">
        <f t="shared" si="96"/>
        <v/>
      </c>
      <c r="E1273" s="9" t="str">
        <f t="shared" si="98"/>
        <v/>
      </c>
      <c r="F1273" s="9">
        <f t="shared" si="99"/>
        <v>0</v>
      </c>
    </row>
    <row r="1274" spans="1:6" x14ac:dyDescent="0.25">
      <c r="A1274" s="7">
        <v>63.099999999999802</v>
      </c>
      <c r="B1274" s="8">
        <f t="shared" si="97"/>
        <v>4.1447207695471642</v>
      </c>
      <c r="C1274" s="8">
        <f t="shared" si="95"/>
        <v>6.2106627678498004E-61</v>
      </c>
      <c r="D1274" s="9" t="str">
        <f t="shared" si="96"/>
        <v/>
      </c>
      <c r="E1274" s="9" t="str">
        <f t="shared" si="98"/>
        <v/>
      </c>
      <c r="F1274" s="9">
        <f t="shared" si="99"/>
        <v>0</v>
      </c>
    </row>
    <row r="1275" spans="1:6" x14ac:dyDescent="0.25">
      <c r="A1275" s="7">
        <v>63.1499999999998</v>
      </c>
      <c r="B1275" s="8">
        <f t="shared" si="97"/>
        <v>4.1455128487964972</v>
      </c>
      <c r="C1275" s="8">
        <f t="shared" si="95"/>
        <v>5.722244984973792E-61</v>
      </c>
      <c r="D1275" s="9" t="str">
        <f t="shared" si="96"/>
        <v/>
      </c>
      <c r="E1275" s="9" t="str">
        <f t="shared" si="98"/>
        <v/>
      </c>
      <c r="F1275" s="9">
        <f t="shared" si="99"/>
        <v>0</v>
      </c>
    </row>
    <row r="1276" spans="1:6" x14ac:dyDescent="0.25">
      <c r="A1276" s="7">
        <v>63.199999999999797</v>
      </c>
      <c r="B1276" s="8">
        <f t="shared" si="97"/>
        <v>4.1463043011528082</v>
      </c>
      <c r="C1276" s="8">
        <f t="shared" si="95"/>
        <v>5.2724524862580057E-61</v>
      </c>
      <c r="D1276" s="9" t="str">
        <f t="shared" si="96"/>
        <v/>
      </c>
      <c r="E1276" s="9" t="str">
        <f t="shared" si="98"/>
        <v/>
      </c>
      <c r="F1276" s="9">
        <f t="shared" si="99"/>
        <v>0</v>
      </c>
    </row>
    <row r="1277" spans="1:6" x14ac:dyDescent="0.25">
      <c r="A1277" s="7">
        <v>63.249999999999801</v>
      </c>
      <c r="B1277" s="8">
        <f t="shared" si="97"/>
        <v>4.1470951276076269</v>
      </c>
      <c r="C1277" s="8">
        <f t="shared" si="95"/>
        <v>4.8582136608999064E-61</v>
      </c>
      <c r="D1277" s="9" t="str">
        <f t="shared" si="96"/>
        <v/>
      </c>
      <c r="E1277" s="9" t="str">
        <f t="shared" si="98"/>
        <v/>
      </c>
      <c r="F1277" s="9">
        <f t="shared" si="99"/>
        <v>0</v>
      </c>
    </row>
    <row r="1278" spans="1:6" x14ac:dyDescent="0.25">
      <c r="A1278" s="7">
        <v>63.299999999999798</v>
      </c>
      <c r="B1278" s="8">
        <f t="shared" si="97"/>
        <v>4.1478853291501272</v>
      </c>
      <c r="C1278" s="8">
        <f t="shared" si="95"/>
        <v>4.4767025174783696E-61</v>
      </c>
      <c r="D1278" s="9" t="str">
        <f t="shared" si="96"/>
        <v/>
      </c>
      <c r="E1278" s="9" t="str">
        <f t="shared" si="98"/>
        <v/>
      </c>
      <c r="F1278" s="9">
        <f t="shared" si="99"/>
        <v>0</v>
      </c>
    </row>
    <row r="1279" spans="1:6" x14ac:dyDescent="0.25">
      <c r="A1279" s="7">
        <v>63.349999999999802</v>
      </c>
      <c r="B1279" s="8">
        <f t="shared" si="97"/>
        <v>4.1486749067671447</v>
      </c>
      <c r="C1279" s="8">
        <f t="shared" si="95"/>
        <v>4.1253189347822002E-61</v>
      </c>
      <c r="D1279" s="9" t="str">
        <f t="shared" si="96"/>
        <v/>
      </c>
      <c r="E1279" s="9" t="str">
        <f t="shared" si="98"/>
        <v/>
      </c>
      <c r="F1279" s="9">
        <f t="shared" si="99"/>
        <v>0</v>
      </c>
    </row>
    <row r="1280" spans="1:6" x14ac:dyDescent="0.25">
      <c r="A1280" s="7">
        <v>63.3999999999998</v>
      </c>
      <c r="B1280" s="8">
        <f t="shared" si="97"/>
        <v>4.1494638614431771</v>
      </c>
      <c r="C1280" s="8">
        <f t="shared" si="95"/>
        <v>3.8016705093078614E-61</v>
      </c>
      <c r="D1280" s="9" t="str">
        <f t="shared" si="96"/>
        <v/>
      </c>
      <c r="E1280" s="9" t="str">
        <f t="shared" si="98"/>
        <v/>
      </c>
      <c r="F1280" s="9">
        <f t="shared" si="99"/>
        <v>0</v>
      </c>
    </row>
    <row r="1281" spans="1:6" x14ac:dyDescent="0.25">
      <c r="A1281" s="7">
        <v>63.449999999999797</v>
      </c>
      <c r="B1281" s="8">
        <f t="shared" si="97"/>
        <v>4.1502521941603936</v>
      </c>
      <c r="C1281" s="8">
        <f t="shared" si="95"/>
        <v>3.5035558696212175E-61</v>
      </c>
      <c r="D1281" s="9" t="str">
        <f t="shared" si="96"/>
        <v/>
      </c>
      <c r="E1281" s="9" t="str">
        <f t="shared" si="98"/>
        <v/>
      </c>
      <c r="F1281" s="9">
        <f t="shared" si="99"/>
        <v>0</v>
      </c>
    </row>
    <row r="1282" spans="1:6" x14ac:dyDescent="0.25">
      <c r="A1282" s="7">
        <v>63.499999999999801</v>
      </c>
      <c r="B1282" s="8">
        <f t="shared" si="97"/>
        <v>4.1510399058986431</v>
      </c>
      <c r="C1282" s="8">
        <f t="shared" si="95"/>
        <v>3.2289493384092043E-61</v>
      </c>
      <c r="D1282" s="9" t="str">
        <f t="shared" si="96"/>
        <v/>
      </c>
      <c r="E1282" s="9" t="str">
        <f t="shared" si="98"/>
        <v/>
      </c>
      <c r="F1282" s="9">
        <f t="shared" si="99"/>
        <v>0</v>
      </c>
    </row>
    <row r="1283" spans="1:6" x14ac:dyDescent="0.25">
      <c r="A1283" s="7">
        <v>63.549999999999798</v>
      </c>
      <c r="B1283" s="8">
        <f t="shared" si="97"/>
        <v>4.1518269976354603</v>
      </c>
      <c r="C1283" s="8">
        <f t="shared" si="95"/>
        <v>2.9759868327722507E-61</v>
      </c>
      <c r="D1283" s="9" t="str">
        <f t="shared" si="96"/>
        <v/>
      </c>
      <c r="E1283" s="9" t="str">
        <f t="shared" si="98"/>
        <v/>
      </c>
      <c r="F1283" s="9">
        <f t="shared" si="99"/>
        <v>0</v>
      </c>
    </row>
    <row r="1284" spans="1:6" x14ac:dyDescent="0.25">
      <c r="A1284" s="7">
        <v>63.599999999999802</v>
      </c>
      <c r="B1284" s="8">
        <f t="shared" si="97"/>
        <v>4.1526134703460738</v>
      </c>
      <c r="C1284" s="8">
        <f t="shared" si="95"/>
        <v>2.7429529022480167E-61</v>
      </c>
      <c r="D1284" s="9" t="str">
        <f t="shared" si="96"/>
        <v/>
      </c>
      <c r="E1284" s="9" t="str">
        <f t="shared" si="98"/>
        <v/>
      </c>
      <c r="F1284" s="9">
        <f t="shared" si="99"/>
        <v>0</v>
      </c>
    </row>
    <row r="1285" spans="1:6" x14ac:dyDescent="0.25">
      <c r="A1285" s="7">
        <v>63.6499999999998</v>
      </c>
      <c r="B1285" s="8">
        <f t="shared" si="97"/>
        <v>4.153399325003412</v>
      </c>
      <c r="C1285" s="8">
        <f t="shared" si="95"/>
        <v>2.528268812260519E-61</v>
      </c>
      <c r="D1285" s="9" t="str">
        <f t="shared" si="96"/>
        <v/>
      </c>
      <c r="E1285" s="9" t="str">
        <f t="shared" si="98"/>
        <v/>
      </c>
      <c r="F1285" s="9">
        <f t="shared" si="99"/>
        <v>0</v>
      </c>
    </row>
    <row r="1286" spans="1:6" x14ac:dyDescent="0.25">
      <c r="A1286" s="7">
        <v>63.699999999999797</v>
      </c>
      <c r="B1286" s="8">
        <f t="shared" si="97"/>
        <v>4.1541845625781146</v>
      </c>
      <c r="C1286" s="8">
        <f t="shared" si="95"/>
        <v>2.330481588215194E-61</v>
      </c>
      <c r="D1286" s="9" t="str">
        <f t="shared" si="96"/>
        <v/>
      </c>
      <c r="E1286" s="9" t="str">
        <f t="shared" si="98"/>
        <v/>
      </c>
      <c r="F1286" s="9">
        <f t="shared" si="99"/>
        <v>0</v>
      </c>
    </row>
    <row r="1287" spans="1:6" x14ac:dyDescent="0.25">
      <c r="A1287" s="7">
        <v>63.749999999999801</v>
      </c>
      <c r="B1287" s="8">
        <f t="shared" si="97"/>
        <v>4.1549691840385323</v>
      </c>
      <c r="C1287" s="8">
        <f t="shared" si="95"/>
        <v>2.1482539423791616E-61</v>
      </c>
      <c r="D1287" s="9" t="str">
        <f t="shared" si="96"/>
        <v/>
      </c>
      <c r="E1287" s="9" t="str">
        <f t="shared" si="98"/>
        <v/>
      </c>
      <c r="F1287" s="9">
        <f t="shared" si="99"/>
        <v>0</v>
      </c>
    </row>
    <row r="1288" spans="1:6" x14ac:dyDescent="0.25">
      <c r="A1288" s="7">
        <v>63.799999999999798</v>
      </c>
      <c r="B1288" s="8">
        <f t="shared" si="97"/>
        <v>4.1557531903507412</v>
      </c>
      <c r="C1288" s="8">
        <f t="shared" si="95"/>
        <v>1.9803550120216368E-61</v>
      </c>
      <c r="D1288" s="9" t="str">
        <f t="shared" si="96"/>
        <v/>
      </c>
      <c r="E1288" s="9" t="str">
        <f t="shared" si="98"/>
        <v/>
      </c>
      <c r="F1288" s="9">
        <f t="shared" si="99"/>
        <v>0</v>
      </c>
    </row>
    <row r="1289" spans="1:6" x14ac:dyDescent="0.25">
      <c r="A1289" s="7">
        <v>63.849999999999802</v>
      </c>
      <c r="B1289" s="8">
        <f t="shared" si="97"/>
        <v>4.1565365824785454</v>
      </c>
      <c r="C1289" s="8">
        <f t="shared" si="95"/>
        <v>1.825651843126138E-61</v>
      </c>
      <c r="D1289" s="9" t="str">
        <f t="shared" si="96"/>
        <v/>
      </c>
      <c r="E1289" s="9" t="str">
        <f t="shared" si="98"/>
        <v/>
      </c>
      <c r="F1289" s="9">
        <f t="shared" si="99"/>
        <v>0</v>
      </c>
    </row>
    <row r="1290" spans="1:6" x14ac:dyDescent="0.25">
      <c r="A1290" s="7">
        <v>63.8999999999998</v>
      </c>
      <c r="B1290" s="8">
        <f t="shared" si="97"/>
        <v>4.157319361383486</v>
      </c>
      <c r="C1290" s="8">
        <f t="shared" si="95"/>
        <v>1.6831015593258692E-61</v>
      </c>
      <c r="D1290" s="9" t="str">
        <f t="shared" si="96"/>
        <v/>
      </c>
      <c r="E1290" s="9" t="str">
        <f t="shared" si="98"/>
        <v/>
      </c>
      <c r="F1290" s="9">
        <f t="shared" si="99"/>
        <v>0</v>
      </c>
    </row>
    <row r="1291" spans="1:6" x14ac:dyDescent="0.25">
      <c r="A1291" s="7">
        <v>63.949999999999797</v>
      </c>
      <c r="B1291" s="8">
        <f t="shared" si="97"/>
        <v>4.1581015280248481</v>
      </c>
      <c r="C1291" s="8">
        <f t="shared" si="95"/>
        <v>1.5517441606298783E-61</v>
      </c>
      <c r="D1291" s="9" t="str">
        <f t="shared" si="96"/>
        <v/>
      </c>
      <c r="E1291" s="9" t="str">
        <f t="shared" si="98"/>
        <v/>
      </c>
      <c r="F1291" s="9">
        <f t="shared" si="99"/>
        <v>0</v>
      </c>
    </row>
    <row r="1292" spans="1:6" x14ac:dyDescent="0.25">
      <c r="A1292" s="7">
        <v>63.999999999999801</v>
      </c>
      <c r="B1292" s="8">
        <f t="shared" si="97"/>
        <v>4.1588830833596688</v>
      </c>
      <c r="C1292" s="8">
        <f t="shared" ref="C1292:C1355" si="100">1/(I$3*SQRT(2*PI()))*EXP(-(($B1292-I$4)^2)/(2*I$3^2))</f>
        <v>1.4306959010132082E-61</v>
      </c>
      <c r="D1292" s="9" t="str">
        <f t="shared" ref="D1292:D1355" si="101">IF(AND($A1292&gt;$D$6,$A1292&lt;$D$7),NORMDIST($A1292,$G$4,$G$3,0),"")</f>
        <v/>
      </c>
      <c r="E1292" s="9" t="str">
        <f t="shared" si="98"/>
        <v/>
      </c>
      <c r="F1292" s="9">
        <f t="shared" si="99"/>
        <v>0</v>
      </c>
    </row>
    <row r="1293" spans="1:6" x14ac:dyDescent="0.25">
      <c r="A1293" s="7">
        <v>64.049999999999798</v>
      </c>
      <c r="B1293" s="8">
        <f t="shared" ref="B1293:B1356" si="102">LN(A1293)</f>
        <v>4.15966402834274</v>
      </c>
      <c r="C1293" s="8">
        <f t="shared" si="100"/>
        <v>1.3191431980877906E-61</v>
      </c>
      <c r="D1293" s="9" t="str">
        <f t="shared" si="101"/>
        <v/>
      </c>
      <c r="E1293" s="9" t="str">
        <f t="shared" ref="E1293:E1356" si="103">IF(OR(AND($A1293&lt;$D$6,$A1293&gt;$D$8),AND($A1293&gt;$D$7,$A1293&lt;$D$9)),NORMDIST($A1293,$G$4,$G$3,0),"")</f>
        <v/>
      </c>
      <c r="F1293" s="9">
        <f t="shared" ref="F1293:F1356" si="104">IF(OR($A1293&lt;$D$8,$A1293&gt;$D$9),NORMDIST($A1293,$G$4,$G$3,0),"")</f>
        <v>0</v>
      </c>
    </row>
    <row r="1294" spans="1:6" x14ac:dyDescent="0.25">
      <c r="A1294" s="7">
        <v>64.099999999999795</v>
      </c>
      <c r="B1294" s="8">
        <f t="shared" si="102"/>
        <v>4.1604443639266213</v>
      </c>
      <c r="C1294" s="8">
        <f t="shared" si="100"/>
        <v>1.2163370318676978E-61</v>
      </c>
      <c r="D1294" s="9" t="str">
        <f t="shared" si="101"/>
        <v/>
      </c>
      <c r="E1294" s="9" t="str">
        <f t="shared" si="103"/>
        <v/>
      </c>
      <c r="F1294" s="9">
        <f t="shared" si="104"/>
        <v>0</v>
      </c>
    </row>
    <row r="1295" spans="1:6" x14ac:dyDescent="0.25">
      <c r="A1295" s="7">
        <v>64.149999999999807</v>
      </c>
      <c r="B1295" s="8">
        <f t="shared" si="102"/>
        <v>4.1612240910616425</v>
      </c>
      <c r="C1295" s="8">
        <f t="shared" si="100"/>
        <v>1.1215877931401075E-61</v>
      </c>
      <c r="D1295" s="9" t="str">
        <f t="shared" si="101"/>
        <v/>
      </c>
      <c r="E1295" s="9" t="str">
        <f t="shared" si="103"/>
        <v/>
      </c>
      <c r="F1295" s="9">
        <f t="shared" si="104"/>
        <v>0</v>
      </c>
    </row>
    <row r="1296" spans="1:6" x14ac:dyDescent="0.25">
      <c r="A1296" s="7">
        <v>64.199999999999804</v>
      </c>
      <c r="B1296" s="8">
        <f t="shared" si="102"/>
        <v>4.1620032106959126</v>
      </c>
      <c r="C1296" s="8">
        <f t="shared" si="100"/>
        <v>1.0342605451532578E-61</v>
      </c>
      <c r="D1296" s="9" t="str">
        <f t="shared" si="101"/>
        <v/>
      </c>
      <c r="E1296" s="9" t="str">
        <f t="shared" si="103"/>
        <v/>
      </c>
      <c r="F1296" s="9">
        <f t="shared" si="104"/>
        <v>0</v>
      </c>
    </row>
    <row r="1297" spans="1:6" x14ac:dyDescent="0.25">
      <c r="A1297" s="7">
        <v>64.249999999999801</v>
      </c>
      <c r="B1297" s="8">
        <f t="shared" si="102"/>
        <v>4.1627817237753257</v>
      </c>
      <c r="C1297" s="8">
        <f t="shared" si="100"/>
        <v>9.537706652811053E-62</v>
      </c>
      <c r="D1297" s="9" t="str">
        <f t="shared" si="101"/>
        <v/>
      </c>
      <c r="E1297" s="9" t="str">
        <f t="shared" si="103"/>
        <v/>
      </c>
      <c r="F1297" s="9">
        <f t="shared" si="104"/>
        <v>0</v>
      </c>
    </row>
    <row r="1298" spans="1:6" x14ac:dyDescent="0.25">
      <c r="A1298" s="7">
        <v>64.299999999999798</v>
      </c>
      <c r="B1298" s="8">
        <f t="shared" si="102"/>
        <v>4.1635596312435705</v>
      </c>
      <c r="C1298" s="8">
        <f t="shared" si="100"/>
        <v>8.7957983602680076E-62</v>
      </c>
      <c r="D1298" s="9" t="str">
        <f t="shared" si="101"/>
        <v/>
      </c>
      <c r="E1298" s="9" t="str">
        <f t="shared" si="103"/>
        <v/>
      </c>
      <c r="F1298" s="9">
        <f t="shared" si="104"/>
        <v>0</v>
      </c>
    </row>
    <row r="1299" spans="1:6" x14ac:dyDescent="0.25">
      <c r="A1299" s="7">
        <v>64.349999999999795</v>
      </c>
      <c r="B1299" s="8">
        <f t="shared" si="102"/>
        <v>4.1643369340421321</v>
      </c>
      <c r="C1299" s="8">
        <f t="shared" si="100"/>
        <v>8.1119235721184887E-62</v>
      </c>
      <c r="D1299" s="9" t="str">
        <f t="shared" si="101"/>
        <v/>
      </c>
      <c r="E1299" s="9" t="str">
        <f t="shared" si="103"/>
        <v/>
      </c>
      <c r="F1299" s="9">
        <f t="shared" si="104"/>
        <v>0</v>
      </c>
    </row>
    <row r="1300" spans="1:6" x14ac:dyDescent="0.25">
      <c r="A1300" s="7">
        <v>64.399999999999807</v>
      </c>
      <c r="B1300" s="8">
        <f t="shared" si="102"/>
        <v>4.1651136331103054</v>
      </c>
      <c r="C1300" s="8">
        <f t="shared" si="100"/>
        <v>7.4815175347718066E-62</v>
      </c>
      <c r="D1300" s="9" t="str">
        <f t="shared" si="101"/>
        <v/>
      </c>
      <c r="E1300" s="9" t="str">
        <f t="shared" si="103"/>
        <v/>
      </c>
      <c r="F1300" s="9">
        <f t="shared" si="104"/>
        <v>0</v>
      </c>
    </row>
    <row r="1301" spans="1:6" x14ac:dyDescent="0.25">
      <c r="A1301" s="7">
        <v>64.449999999999804</v>
      </c>
      <c r="B1301" s="8">
        <f t="shared" si="102"/>
        <v>4.1658897293851931</v>
      </c>
      <c r="C1301" s="8">
        <f t="shared" si="100"/>
        <v>6.9003765332128069E-62</v>
      </c>
      <c r="D1301" s="9" t="str">
        <f t="shared" si="101"/>
        <v/>
      </c>
      <c r="E1301" s="9" t="str">
        <f t="shared" si="103"/>
        <v/>
      </c>
      <c r="F1301" s="9">
        <f t="shared" si="104"/>
        <v>0</v>
      </c>
    </row>
    <row r="1302" spans="1:6" x14ac:dyDescent="0.25">
      <c r="A1302" s="7">
        <v>64.499999999999801</v>
      </c>
      <c r="B1302" s="8">
        <f t="shared" si="102"/>
        <v>4.1666652238017239</v>
      </c>
      <c r="C1302" s="8">
        <f t="shared" si="100"/>
        <v>6.364629178199877E-62</v>
      </c>
      <c r="D1302" s="9" t="str">
        <f t="shared" si="101"/>
        <v/>
      </c>
      <c r="E1302" s="9" t="str">
        <f t="shared" si="103"/>
        <v/>
      </c>
      <c r="F1302" s="9">
        <f t="shared" si="104"/>
        <v>0</v>
      </c>
    </row>
    <row r="1303" spans="1:6" x14ac:dyDescent="0.25">
      <c r="A1303" s="7">
        <v>64.549999999999798</v>
      </c>
      <c r="B1303" s="8">
        <f t="shared" si="102"/>
        <v>4.1674401172926485</v>
      </c>
      <c r="C1303" s="8">
        <f t="shared" si="100"/>
        <v>5.8707099894773782E-62</v>
      </c>
      <c r="D1303" s="9" t="str">
        <f t="shared" si="101"/>
        <v/>
      </c>
      <c r="E1303" s="9" t="str">
        <f t="shared" si="103"/>
        <v/>
      </c>
      <c r="F1303" s="9">
        <f t="shared" si="104"/>
        <v>0</v>
      </c>
    </row>
    <row r="1304" spans="1:6" x14ac:dyDescent="0.25">
      <c r="A1304" s="7">
        <v>64.599999999999795</v>
      </c>
      <c r="B1304" s="8">
        <f t="shared" si="102"/>
        <v>4.1682144107885533</v>
      </c>
      <c r="C1304" s="8">
        <f t="shared" si="100"/>
        <v>5.4153350903669143E-62</v>
      </c>
      <c r="D1304" s="9" t="str">
        <f t="shared" si="101"/>
        <v/>
      </c>
      <c r="E1304" s="9" t="str">
        <f t="shared" si="103"/>
        <v/>
      </c>
      <c r="F1304" s="9">
        <f t="shared" si="104"/>
        <v>0</v>
      </c>
    </row>
    <row r="1305" spans="1:6" x14ac:dyDescent="0.25">
      <c r="A1305" s="7">
        <v>64.649999999999807</v>
      </c>
      <c r="B1305" s="8">
        <f t="shared" si="102"/>
        <v>4.1689881052178634</v>
      </c>
      <c r="C1305" s="8">
        <f t="shared" si="100"/>
        <v>4.9954798440872556E-62</v>
      </c>
      <c r="D1305" s="9" t="str">
        <f t="shared" si="101"/>
        <v/>
      </c>
      <c r="E1305" s="9" t="str">
        <f t="shared" si="103"/>
        <v/>
      </c>
      <c r="F1305" s="9">
        <f t="shared" si="104"/>
        <v>0</v>
      </c>
    </row>
    <row r="1306" spans="1:6" x14ac:dyDescent="0.25">
      <c r="A1306" s="7">
        <v>64.699999999999804</v>
      </c>
      <c r="B1306" s="8">
        <f t="shared" si="102"/>
        <v>4.1697612015068515</v>
      </c>
      <c r="C1306" s="8">
        <f t="shared" si="100"/>
        <v>4.6083582758243765E-62</v>
      </c>
      <c r="D1306" s="9" t="str">
        <f t="shared" si="101"/>
        <v/>
      </c>
      <c r="E1306" s="9" t="str">
        <f t="shared" si="103"/>
        <v/>
      </c>
      <c r="F1306" s="9">
        <f t="shared" si="104"/>
        <v>0</v>
      </c>
    </row>
    <row r="1307" spans="1:6" x14ac:dyDescent="0.25">
      <c r="A1307" s="7">
        <v>64.749999999999801</v>
      </c>
      <c r="B1307" s="8">
        <f t="shared" si="102"/>
        <v>4.1705337005796439</v>
      </c>
      <c r="C1307" s="8">
        <f t="shared" si="100"/>
        <v>4.2514041371840648E-62</v>
      </c>
      <c r="D1307" s="9" t="str">
        <f t="shared" si="101"/>
        <v/>
      </c>
      <c r="E1307" s="9" t="str">
        <f t="shared" si="103"/>
        <v/>
      </c>
      <c r="F1307" s="9">
        <f t="shared" si="104"/>
        <v>0</v>
      </c>
    </row>
    <row r="1308" spans="1:6" x14ac:dyDescent="0.25">
      <c r="A1308" s="7">
        <v>64.799999999999798</v>
      </c>
      <c r="B1308" s="8">
        <f t="shared" si="102"/>
        <v>4.1713056033582259</v>
      </c>
      <c r="C1308" s="8">
        <f t="shared" si="100"/>
        <v>3.9222534812302568E-62</v>
      </c>
      <c r="D1308" s="9" t="str">
        <f t="shared" si="101"/>
        <v/>
      </c>
      <c r="E1308" s="9" t="str">
        <f t="shared" si="103"/>
        <v/>
      </c>
      <c r="F1308" s="9">
        <f t="shared" si="104"/>
        <v>0</v>
      </c>
    </row>
    <row r="1309" spans="1:6" x14ac:dyDescent="0.25">
      <c r="A1309" s="7">
        <v>64.849999999999795</v>
      </c>
      <c r="B1309" s="8">
        <f t="shared" si="102"/>
        <v>4.17207691076245</v>
      </c>
      <c r="C1309" s="8">
        <f t="shared" si="100"/>
        <v>3.6187286269426484E-62</v>
      </c>
      <c r="D1309" s="9" t="str">
        <f t="shared" si="101"/>
        <v/>
      </c>
      <c r="E1309" s="9" t="str">
        <f t="shared" si="103"/>
        <v/>
      </c>
      <c r="F1309" s="9">
        <f t="shared" si="104"/>
        <v>0</v>
      </c>
    </row>
    <row r="1310" spans="1:6" x14ac:dyDescent="0.25">
      <c r="A1310" s="7">
        <v>64.899999999999807</v>
      </c>
      <c r="B1310" s="8">
        <f t="shared" si="102"/>
        <v>4.1728476237100409</v>
      </c>
      <c r="C1310" s="8">
        <f t="shared" si="100"/>
        <v>3.3388234017047351E-62</v>
      </c>
      <c r="D1310" s="9" t="str">
        <f t="shared" si="101"/>
        <v/>
      </c>
      <c r="E1310" s="9" t="str">
        <f t="shared" si="103"/>
        <v/>
      </c>
      <c r="F1310" s="9">
        <f t="shared" si="104"/>
        <v>0</v>
      </c>
    </row>
    <row r="1311" spans="1:6" x14ac:dyDescent="0.25">
      <c r="A1311" s="7">
        <v>64.949999999999804</v>
      </c>
      <c r="B1311" s="8">
        <f t="shared" si="102"/>
        <v>4.1736177431166057</v>
      </c>
      <c r="C1311" s="8">
        <f t="shared" si="100"/>
        <v>3.0806895594034617E-62</v>
      </c>
      <c r="D1311" s="9" t="str">
        <f t="shared" si="101"/>
        <v/>
      </c>
      <c r="E1311" s="9" t="str">
        <f t="shared" si="103"/>
        <v/>
      </c>
      <c r="F1311" s="9">
        <f t="shared" si="104"/>
        <v>0</v>
      </c>
    </row>
    <row r="1312" spans="1:6" x14ac:dyDescent="0.25">
      <c r="A1312" s="7">
        <v>64.999999999999801</v>
      </c>
      <c r="B1312" s="8">
        <f t="shared" si="102"/>
        <v>4.1743872698956341</v>
      </c>
      <c r="C1312" s="8">
        <f t="shared" si="100"/>
        <v>2.8426242799857477E-62</v>
      </c>
      <c r="D1312" s="9" t="str">
        <f t="shared" si="101"/>
        <v/>
      </c>
      <c r="E1312" s="9" t="str">
        <f t="shared" si="103"/>
        <v/>
      </c>
      <c r="F1312" s="9">
        <f t="shared" si="104"/>
        <v>0</v>
      </c>
    </row>
    <row r="1313" spans="1:6" x14ac:dyDescent="0.25">
      <c r="A1313" s="7">
        <v>65.049999999999798</v>
      </c>
      <c r="B1313" s="8">
        <f t="shared" si="102"/>
        <v>4.1751562049585109</v>
      </c>
      <c r="C1313" s="8">
        <f t="shared" si="100"/>
        <v>2.6230586638839705E-62</v>
      </c>
      <c r="D1313" s="9" t="str">
        <f t="shared" si="101"/>
        <v/>
      </c>
      <c r="E1313" s="9" t="str">
        <f t="shared" si="103"/>
        <v/>
      </c>
      <c r="F1313" s="9">
        <f t="shared" si="104"/>
        <v>0</v>
      </c>
    </row>
    <row r="1314" spans="1:6" x14ac:dyDescent="0.25">
      <c r="A1314" s="7">
        <v>65.099999999999795</v>
      </c>
      <c r="B1314" s="8">
        <f t="shared" si="102"/>
        <v>4.1759245492145203</v>
      </c>
      <c r="C1314" s="8">
        <f t="shared" si="100"/>
        <v>2.4205471417062725E-62</v>
      </c>
      <c r="D1314" s="9" t="str">
        <f t="shared" si="101"/>
        <v/>
      </c>
      <c r="E1314" s="9" t="str">
        <f t="shared" si="103"/>
        <v/>
      </c>
      <c r="F1314" s="9">
        <f t="shared" si="104"/>
        <v>0</v>
      </c>
    </row>
    <row r="1315" spans="1:6" x14ac:dyDescent="0.25">
      <c r="A1315" s="7">
        <v>65.149999999999807</v>
      </c>
      <c r="B1315" s="8">
        <f t="shared" si="102"/>
        <v>4.1766923035708512</v>
      </c>
      <c r="C1315" s="8">
        <f t="shared" si="100"/>
        <v>2.2337577259843228E-62</v>
      </c>
      <c r="D1315" s="9" t="str">
        <f t="shared" si="101"/>
        <v/>
      </c>
      <c r="E1315" s="9" t="str">
        <f t="shared" si="103"/>
        <v/>
      </c>
      <c r="F1315" s="9">
        <f t="shared" si="104"/>
        <v>0</v>
      </c>
    </row>
    <row r="1316" spans="1:6" x14ac:dyDescent="0.25">
      <c r="A1316" s="7">
        <v>65.199999999999804</v>
      </c>
      <c r="B1316" s="8">
        <f t="shared" si="102"/>
        <v>4.1774594689326046</v>
      </c>
      <c r="C1316" s="8">
        <f t="shared" si="100"/>
        <v>2.0614630376592527E-62</v>
      </c>
      <c r="D1316" s="9" t="str">
        <f t="shared" si="101"/>
        <v/>
      </c>
      <c r="E1316" s="9" t="str">
        <f t="shared" si="103"/>
        <v/>
      </c>
      <c r="F1316" s="9">
        <f t="shared" si="104"/>
        <v>0</v>
      </c>
    </row>
    <row r="1317" spans="1:6" x14ac:dyDescent="0.25">
      <c r="A1317" s="7">
        <v>65.249999999999801</v>
      </c>
      <c r="B1317" s="8">
        <f t="shared" si="102"/>
        <v>4.1782260462027994</v>
      </c>
      <c r="C1317" s="8">
        <f t="shared" si="100"/>
        <v>1.9025320453997668E-62</v>
      </c>
      <c r="D1317" s="9" t="str">
        <f t="shared" si="101"/>
        <v/>
      </c>
      <c r="E1317" s="9" t="str">
        <f t="shared" si="103"/>
        <v/>
      </c>
      <c r="F1317" s="9">
        <f t="shared" si="104"/>
        <v>0</v>
      </c>
    </row>
    <row r="1318" spans="1:6" x14ac:dyDescent="0.25">
      <c r="A1318" s="7">
        <v>65.299999999999798</v>
      </c>
      <c r="B1318" s="8">
        <f t="shared" si="102"/>
        <v>4.1789920362823825</v>
      </c>
      <c r="C1318" s="8">
        <f t="shared" si="100"/>
        <v>1.7559224608163735E-62</v>
      </c>
      <c r="D1318" s="9" t="str">
        <f t="shared" si="101"/>
        <v/>
      </c>
      <c r="E1318" s="9" t="str">
        <f t="shared" si="103"/>
        <v/>
      </c>
      <c r="F1318" s="9">
        <f t="shared" si="104"/>
        <v>0</v>
      </c>
    </row>
    <row r="1319" spans="1:6" x14ac:dyDescent="0.25">
      <c r="A1319" s="7">
        <v>65.349999999999795</v>
      </c>
      <c r="B1319" s="8">
        <f t="shared" si="102"/>
        <v>4.1797574400702278</v>
      </c>
      <c r="C1319" s="8">
        <f t="shared" si="100"/>
        <v>1.6206737372144679E-62</v>
      </c>
      <c r="D1319" s="9" t="str">
        <f t="shared" si="101"/>
        <v/>
      </c>
      <c r="E1319" s="9" t="str">
        <f t="shared" si="103"/>
        <v/>
      </c>
      <c r="F1319" s="9">
        <f t="shared" si="104"/>
        <v>0</v>
      </c>
    </row>
    <row r="1320" spans="1:6" x14ac:dyDescent="0.25">
      <c r="A1320" s="7">
        <v>65.399999999999807</v>
      </c>
      <c r="B1320" s="8">
        <f t="shared" si="102"/>
        <v>4.1805222584631503</v>
      </c>
      <c r="C1320" s="8">
        <f t="shared" si="100"/>
        <v>1.4959006237201296E-62</v>
      </c>
      <c r="D1320" s="9" t="str">
        <f t="shared" si="101"/>
        <v/>
      </c>
      <c r="E1320" s="9" t="str">
        <f t="shared" si="103"/>
        <v/>
      </c>
      <c r="F1320" s="9">
        <f t="shared" si="104"/>
        <v>0</v>
      </c>
    </row>
    <row r="1321" spans="1:6" x14ac:dyDescent="0.25">
      <c r="A1321" s="7">
        <v>65.449999999999804</v>
      </c>
      <c r="B1321" s="8">
        <f t="shared" si="102"/>
        <v>4.1812864923559063</v>
      </c>
      <c r="C1321" s="8">
        <f t="shared" si="100"/>
        <v>1.3807872304909719E-62</v>
      </c>
      <c r="D1321" s="9" t="str">
        <f t="shared" si="101"/>
        <v/>
      </c>
      <c r="E1321" s="9" t="str">
        <f t="shared" si="103"/>
        <v/>
      </c>
      <c r="F1321" s="9">
        <f t="shared" si="104"/>
        <v>0</v>
      </c>
    </row>
    <row r="1322" spans="1:6" x14ac:dyDescent="0.25">
      <c r="A1322" s="7">
        <v>65.499999999999801</v>
      </c>
      <c r="B1322" s="8">
        <f t="shared" si="102"/>
        <v>4.1820501426412031</v>
      </c>
      <c r="C1322" s="8">
        <f t="shared" si="100"/>
        <v>1.2745815642624787E-62</v>
      </c>
      <c r="D1322" s="9" t="str">
        <f t="shared" si="101"/>
        <v/>
      </c>
      <c r="E1322" s="9" t="str">
        <f t="shared" si="103"/>
        <v/>
      </c>
      <c r="F1322" s="9">
        <f t="shared" si="104"/>
        <v>0</v>
      </c>
    </row>
    <row r="1323" spans="1:6" x14ac:dyDescent="0.25">
      <c r="A1323" s="7">
        <v>65.549999999999798</v>
      </c>
      <c r="B1323" s="8">
        <f t="shared" si="102"/>
        <v>4.182813210209706</v>
      </c>
      <c r="C1323" s="8">
        <f t="shared" si="100"/>
        <v>1.1765904967556479E-62</v>
      </c>
      <c r="D1323" s="9" t="str">
        <f t="shared" si="101"/>
        <v/>
      </c>
      <c r="E1323" s="9" t="str">
        <f t="shared" si="103"/>
        <v/>
      </c>
      <c r="F1323" s="9">
        <f t="shared" si="104"/>
        <v>0</v>
      </c>
    </row>
    <row r="1324" spans="1:6" x14ac:dyDescent="0.25">
      <c r="A1324" s="7">
        <v>65.599999999999795</v>
      </c>
      <c r="B1324" s="8">
        <f t="shared" si="102"/>
        <v>4.1835756959500401</v>
      </c>
      <c r="C1324" s="8">
        <f t="shared" si="100"/>
        <v>1.0861751314701365E-62</v>
      </c>
      <c r="D1324" s="9" t="str">
        <f t="shared" si="101"/>
        <v/>
      </c>
      <c r="E1324" s="9" t="str">
        <f t="shared" si="103"/>
        <v/>
      </c>
      <c r="F1324" s="9">
        <f t="shared" si="104"/>
        <v>0</v>
      </c>
    </row>
    <row r="1325" spans="1:6" x14ac:dyDescent="0.25">
      <c r="A1325" s="7">
        <v>65.649999999999807</v>
      </c>
      <c r="B1325" s="8">
        <f t="shared" si="102"/>
        <v>4.184337600748802</v>
      </c>
      <c r="C1325" s="8">
        <f t="shared" si="100"/>
        <v>1.0027465371466561E-62</v>
      </c>
      <c r="D1325" s="9" t="str">
        <f t="shared" si="101"/>
        <v/>
      </c>
      <c r="E1325" s="9" t="str">
        <f t="shared" si="103"/>
        <v/>
      </c>
      <c r="F1325" s="9">
        <f t="shared" si="104"/>
        <v>0</v>
      </c>
    </row>
    <row r="1326" spans="1:6" x14ac:dyDescent="0.25">
      <c r="A1326" s="7">
        <v>65.699999999999804</v>
      </c>
      <c r="B1326" s="8">
        <f t="shared" si="102"/>
        <v>4.1850989254905615</v>
      </c>
      <c r="C1326" s="8">
        <f t="shared" si="100"/>
        <v>9.2576181872541949E-63</v>
      </c>
      <c r="D1326" s="9" t="str">
        <f t="shared" si="101"/>
        <v/>
      </c>
      <c r="E1326" s="9" t="str">
        <f t="shared" si="103"/>
        <v/>
      </c>
      <c r="F1326" s="9">
        <f t="shared" si="104"/>
        <v>0</v>
      </c>
    </row>
    <row r="1327" spans="1:6" x14ac:dyDescent="0.25">
      <c r="A1327" s="7">
        <v>65.749999999999801</v>
      </c>
      <c r="B1327" s="8">
        <f t="shared" si="102"/>
        <v>4.1858596710578713</v>
      </c>
      <c r="C1327" s="8">
        <f t="shared" si="100"/>
        <v>8.5472049895539686E-63</v>
      </c>
      <c r="D1327" s="9" t="str">
        <f t="shared" si="101"/>
        <v/>
      </c>
      <c r="E1327" s="9" t="str">
        <f t="shared" si="103"/>
        <v/>
      </c>
      <c r="F1327" s="9">
        <f t="shared" si="104"/>
        <v>0</v>
      </c>
    </row>
    <row r="1328" spans="1:6" x14ac:dyDescent="0.25">
      <c r="A1328" s="7">
        <v>65.799999999999798</v>
      </c>
      <c r="B1328" s="8">
        <f t="shared" si="102"/>
        <v>4.1866198383312687</v>
      </c>
      <c r="C1328" s="8">
        <f t="shared" si="100"/>
        <v>7.8916118596165911E-63</v>
      </c>
      <c r="D1328" s="9" t="str">
        <f t="shared" si="101"/>
        <v/>
      </c>
      <c r="E1328" s="9" t="str">
        <f t="shared" si="103"/>
        <v/>
      </c>
      <c r="F1328" s="9">
        <f t="shared" si="104"/>
        <v>0</v>
      </c>
    </row>
    <row r="1329" spans="1:6" x14ac:dyDescent="0.25">
      <c r="A1329" s="7">
        <v>65.849999999999795</v>
      </c>
      <c r="B1329" s="8">
        <f t="shared" si="102"/>
        <v>4.1873794281892867</v>
      </c>
      <c r="C1329" s="8">
        <f t="shared" si="100"/>
        <v>7.2865850404654435E-63</v>
      </c>
      <c r="D1329" s="9" t="str">
        <f t="shared" si="101"/>
        <v/>
      </c>
      <c r="E1329" s="9" t="str">
        <f t="shared" si="103"/>
        <v/>
      </c>
      <c r="F1329" s="9">
        <f t="shared" si="104"/>
        <v>0</v>
      </c>
    </row>
    <row r="1330" spans="1:6" x14ac:dyDescent="0.25">
      <c r="A1330" s="7">
        <v>65.899999999999807</v>
      </c>
      <c r="B1330" s="8">
        <f t="shared" si="102"/>
        <v>4.1881384415084586</v>
      </c>
      <c r="C1330" s="8">
        <f t="shared" si="100"/>
        <v>6.728202668199289E-63</v>
      </c>
      <c r="D1330" s="9" t="str">
        <f t="shared" si="101"/>
        <v/>
      </c>
      <c r="E1330" s="9" t="str">
        <f t="shared" si="103"/>
        <v/>
      </c>
      <c r="F1330" s="9">
        <f t="shared" si="104"/>
        <v>0</v>
      </c>
    </row>
    <row r="1331" spans="1:6" x14ac:dyDescent="0.25">
      <c r="A1331" s="7">
        <v>65.949999999999804</v>
      </c>
      <c r="B1331" s="8">
        <f t="shared" si="102"/>
        <v>4.1888968791633205</v>
      </c>
      <c r="C1331" s="8">
        <f t="shared" si="100"/>
        <v>6.2128487342093498E-63</v>
      </c>
      <c r="D1331" s="9" t="str">
        <f t="shared" si="101"/>
        <v/>
      </c>
      <c r="E1331" s="9" t="str">
        <f t="shared" si="103"/>
        <v/>
      </c>
      <c r="F1331" s="9">
        <f t="shared" si="104"/>
        <v>0</v>
      </c>
    </row>
    <row r="1332" spans="1:6" x14ac:dyDescent="0.25">
      <c r="A1332" s="7">
        <v>65.999999999999801</v>
      </c>
      <c r="B1332" s="8">
        <f t="shared" si="102"/>
        <v>4.1896547420264225</v>
      </c>
      <c r="C1332" s="8">
        <f t="shared" si="100"/>
        <v>5.7371891012833095E-63</v>
      </c>
      <c r="D1332" s="9" t="str">
        <f t="shared" si="101"/>
        <v/>
      </c>
      <c r="E1332" s="9" t="str">
        <f t="shared" si="103"/>
        <v/>
      </c>
      <c r="F1332" s="9">
        <f t="shared" si="104"/>
        <v>0</v>
      </c>
    </row>
    <row r="1333" spans="1:6" x14ac:dyDescent="0.25">
      <c r="A1333" s="7">
        <v>66.049999999999798</v>
      </c>
      <c r="B1333" s="8">
        <f t="shared" si="102"/>
        <v>4.1904120309683313</v>
      </c>
      <c r="C1333" s="8">
        <f t="shared" si="100"/>
        <v>5.2981494107177831E-63</v>
      </c>
      <c r="D1333" s="9" t="str">
        <f t="shared" si="101"/>
        <v/>
      </c>
      <c r="E1333" s="9" t="str">
        <f t="shared" si="103"/>
        <v/>
      </c>
      <c r="F1333" s="9">
        <f t="shared" si="104"/>
        <v>0</v>
      </c>
    </row>
    <row r="1334" spans="1:6" x14ac:dyDescent="0.25">
      <c r="A1334" s="7">
        <v>66.099999999999795</v>
      </c>
      <c r="B1334" s="8">
        <f t="shared" si="102"/>
        <v>4.1911687468576373</v>
      </c>
      <c r="C1334" s="8">
        <f t="shared" si="100"/>
        <v>4.892894730518672E-63</v>
      </c>
      <c r="D1334" s="9" t="str">
        <f t="shared" si="101"/>
        <v/>
      </c>
      <c r="E1334" s="9" t="str">
        <f t="shared" si="103"/>
        <v/>
      </c>
      <c r="F1334" s="9">
        <f t="shared" si="104"/>
        <v>0</v>
      </c>
    </row>
    <row r="1335" spans="1:6" x14ac:dyDescent="0.25">
      <c r="A1335" s="7">
        <v>66.149999999999807</v>
      </c>
      <c r="B1335" s="8">
        <f t="shared" si="102"/>
        <v>4.1919248905609621</v>
      </c>
      <c r="C1335" s="8">
        <f t="shared" si="100"/>
        <v>4.5188108067385071E-63</v>
      </c>
      <c r="D1335" s="9" t="str">
        <f t="shared" si="101"/>
        <v/>
      </c>
      <c r="E1335" s="9" t="str">
        <f t="shared" si="103"/>
        <v/>
      </c>
      <c r="F1335" s="9">
        <f t="shared" si="104"/>
        <v>0</v>
      </c>
    </row>
    <row r="1336" spans="1:6" x14ac:dyDescent="0.25">
      <c r="A1336" s="7">
        <v>66.199999999999804</v>
      </c>
      <c r="B1336" s="8">
        <f t="shared" si="102"/>
        <v>4.1926804629429597</v>
      </c>
      <c r="C1336" s="8">
        <f t="shared" si="100"/>
        <v>4.1734867909844341E-63</v>
      </c>
      <c r="D1336" s="9" t="str">
        <f t="shared" si="101"/>
        <v/>
      </c>
      <c r="E1336" s="9" t="str">
        <f t="shared" si="103"/>
        <v/>
      </c>
      <c r="F1336" s="9">
        <f t="shared" si="104"/>
        <v>0</v>
      </c>
    </row>
    <row r="1337" spans="1:6" x14ac:dyDescent="0.25">
      <c r="A1337" s="7">
        <v>66.249999999999801</v>
      </c>
      <c r="B1337" s="8">
        <f t="shared" si="102"/>
        <v>4.1934354648663286</v>
      </c>
      <c r="C1337" s="8">
        <f t="shared" si="100"/>
        <v>3.8546993272296752E-63</v>
      </c>
      <c r="D1337" s="9" t="str">
        <f t="shared" si="101"/>
        <v/>
      </c>
      <c r="E1337" s="9" t="str">
        <f t="shared" si="103"/>
        <v/>
      </c>
      <c r="F1337" s="9">
        <f t="shared" si="104"/>
        <v>0</v>
      </c>
    </row>
    <row r="1338" spans="1:6" x14ac:dyDescent="0.25">
      <c r="A1338" s="7">
        <v>66.299999999999798</v>
      </c>
      <c r="B1338" s="8">
        <f t="shared" si="102"/>
        <v>4.1941898971918139</v>
      </c>
      <c r="C1338" s="8">
        <f t="shared" si="100"/>
        <v>3.5603978903837796E-63</v>
      </c>
      <c r="D1338" s="9" t="str">
        <f t="shared" si="101"/>
        <v/>
      </c>
      <c r="E1338" s="9" t="str">
        <f t="shared" si="103"/>
        <v/>
      </c>
      <c r="F1338" s="9">
        <f t="shared" si="104"/>
        <v>0</v>
      </c>
    </row>
    <row r="1339" spans="1:6" x14ac:dyDescent="0.25">
      <c r="A1339" s="7">
        <v>66.349999999999795</v>
      </c>
      <c r="B1339" s="8">
        <f t="shared" si="102"/>
        <v>4.1949437607782132</v>
      </c>
      <c r="C1339" s="8">
        <f t="shared" si="100"/>
        <v>3.2886912776145003E-63</v>
      </c>
      <c r="D1339" s="9" t="str">
        <f t="shared" si="101"/>
        <v/>
      </c>
      <c r="E1339" s="9" t="str">
        <f t="shared" si="103"/>
        <v/>
      </c>
      <c r="F1339" s="9">
        <f t="shared" si="104"/>
        <v>0</v>
      </c>
    </row>
    <row r="1340" spans="1:6" x14ac:dyDescent="0.25">
      <c r="A1340" s="7">
        <v>66.399999999999807</v>
      </c>
      <c r="B1340" s="8">
        <f t="shared" si="102"/>
        <v>4.195697056482385</v>
      </c>
      <c r="C1340" s="8">
        <f t="shared" si="100"/>
        <v>3.0378351612926598E-63</v>
      </c>
      <c r="D1340" s="9" t="str">
        <f t="shared" si="101"/>
        <v/>
      </c>
      <c r="E1340" s="9" t="str">
        <f t="shared" si="103"/>
        <v/>
      </c>
      <c r="F1340" s="9">
        <f t="shared" si="104"/>
        <v>0</v>
      </c>
    </row>
    <row r="1341" spans="1:6" x14ac:dyDescent="0.25">
      <c r="A1341" s="7">
        <v>66.449999999999804</v>
      </c>
      <c r="B1341" s="8">
        <f t="shared" si="102"/>
        <v>4.1964497851592517</v>
      </c>
      <c r="C1341" s="8">
        <f t="shared" si="100"/>
        <v>2.806220619680842E-63</v>
      </c>
      <c r="D1341" s="9" t="str">
        <f t="shared" si="101"/>
        <v/>
      </c>
      <c r="E1341" s="9" t="str">
        <f t="shared" si="103"/>
        <v/>
      </c>
      <c r="F1341" s="9">
        <f t="shared" si="104"/>
        <v>0</v>
      </c>
    </row>
    <row r="1342" spans="1:6" x14ac:dyDescent="0.25">
      <c r="A1342" s="7">
        <v>66.499999999999801</v>
      </c>
      <c r="B1342" s="8">
        <f t="shared" si="102"/>
        <v>4.1972019476618057</v>
      </c>
      <c r="C1342" s="8">
        <f t="shared" si="100"/>
        <v>2.5923635681387559E-63</v>
      </c>
      <c r="D1342" s="9" t="str">
        <f t="shared" si="101"/>
        <v/>
      </c>
      <c r="E1342" s="9" t="str">
        <f t="shared" si="103"/>
        <v/>
      </c>
      <c r="F1342" s="9">
        <f t="shared" si="104"/>
        <v>0</v>
      </c>
    </row>
    <row r="1343" spans="1:6" x14ac:dyDescent="0.25">
      <c r="A1343" s="7">
        <v>66.549999999999798</v>
      </c>
      <c r="B1343" s="8">
        <f t="shared" si="102"/>
        <v>4.197953544841118</v>
      </c>
      <c r="C1343" s="8">
        <f t="shared" si="100"/>
        <v>2.3948950197579136E-63</v>
      </c>
      <c r="D1343" s="9" t="str">
        <f t="shared" si="101"/>
        <v/>
      </c>
      <c r="E1343" s="9" t="str">
        <f t="shared" si="103"/>
        <v/>
      </c>
      <c r="F1343" s="9">
        <f t="shared" si="104"/>
        <v>0</v>
      </c>
    </row>
    <row r="1344" spans="1:6" x14ac:dyDescent="0.25">
      <c r="A1344" s="7">
        <v>66.599999999999795</v>
      </c>
      <c r="B1344" s="8">
        <f t="shared" si="102"/>
        <v>4.1987045775463407</v>
      </c>
      <c r="C1344" s="8">
        <f t="shared" si="100"/>
        <v>2.2125521099825575E-63</v>
      </c>
      <c r="D1344" s="9" t="str">
        <f t="shared" si="101"/>
        <v/>
      </c>
      <c r="E1344" s="9" t="str">
        <f t="shared" si="103"/>
        <v/>
      </c>
      <c r="F1344" s="9">
        <f t="shared" si="104"/>
        <v>0</v>
      </c>
    </row>
    <row r="1345" spans="1:6" x14ac:dyDescent="0.25">
      <c r="A1345" s="7">
        <v>66.649999999999807</v>
      </c>
      <c r="B1345" s="8">
        <f t="shared" si="102"/>
        <v>4.1994550466247151</v>
      </c>
      <c r="C1345" s="8">
        <f t="shared" si="100"/>
        <v>2.0441698249558789E-63</v>
      </c>
      <c r="D1345" s="9" t="str">
        <f t="shared" si="101"/>
        <v/>
      </c>
      <c r="E1345" s="9" t="str">
        <f t="shared" si="103"/>
        <v/>
      </c>
      <c r="F1345" s="9">
        <f t="shared" si="104"/>
        <v>0</v>
      </c>
    </row>
    <row r="1346" spans="1:6" x14ac:dyDescent="0.25">
      <c r="A1346" s="7">
        <v>66.699999999999804</v>
      </c>
      <c r="B1346" s="8">
        <f t="shared" si="102"/>
        <v>4.2002049529215748</v>
      </c>
      <c r="C1346" s="8">
        <f t="shared" si="100"/>
        <v>1.8886733781200396E-63</v>
      </c>
      <c r="D1346" s="9" t="str">
        <f t="shared" si="101"/>
        <v/>
      </c>
      <c r="E1346" s="9" t="str">
        <f t="shared" si="103"/>
        <v/>
      </c>
      <c r="F1346" s="9">
        <f t="shared" si="104"/>
        <v>0</v>
      </c>
    </row>
    <row r="1347" spans="1:6" x14ac:dyDescent="0.25">
      <c r="A1347" s="7">
        <v>66.749999999999801</v>
      </c>
      <c r="B1347" s="8">
        <f t="shared" si="102"/>
        <v>4.2009542972803562</v>
      </c>
      <c r="C1347" s="8">
        <f t="shared" si="100"/>
        <v>1.7450711839861689E-63</v>
      </c>
      <c r="D1347" s="9" t="str">
        <f t="shared" si="101"/>
        <v/>
      </c>
      <c r="E1347" s="9" t="str">
        <f t="shared" si="103"/>
        <v/>
      </c>
      <c r="F1347" s="9">
        <f t="shared" si="104"/>
        <v>0</v>
      </c>
    </row>
    <row r="1348" spans="1:6" x14ac:dyDescent="0.25">
      <c r="A1348" s="7">
        <v>66.799999999999798</v>
      </c>
      <c r="B1348" s="8">
        <f t="shared" si="102"/>
        <v>4.2017030805425968</v>
      </c>
      <c r="C1348" s="8">
        <f t="shared" si="100"/>
        <v>1.6124483820455065E-63</v>
      </c>
      <c r="D1348" s="9" t="str">
        <f t="shared" si="101"/>
        <v/>
      </c>
      <c r="E1348" s="9" t="str">
        <f t="shared" si="103"/>
        <v/>
      </c>
      <c r="F1348" s="9">
        <f t="shared" si="104"/>
        <v>0</v>
      </c>
    </row>
    <row r="1349" spans="1:6" x14ac:dyDescent="0.25">
      <c r="A1349" s="7">
        <v>66.849999999999795</v>
      </c>
      <c r="B1349" s="8">
        <f t="shared" si="102"/>
        <v>4.2024513035479494</v>
      </c>
      <c r="C1349" s="8">
        <f t="shared" si="100"/>
        <v>1.4899608675072831E-63</v>
      </c>
      <c r="D1349" s="9" t="str">
        <f t="shared" si="101"/>
        <v/>
      </c>
      <c r="E1349" s="9" t="str">
        <f t="shared" si="103"/>
        <v/>
      </c>
      <c r="F1349" s="9">
        <f t="shared" si="104"/>
        <v>0</v>
      </c>
    </row>
    <row r="1350" spans="1:6" x14ac:dyDescent="0.25">
      <c r="A1350" s="7">
        <v>66.899999999999807</v>
      </c>
      <c r="B1350" s="8">
        <f t="shared" si="102"/>
        <v>4.2031989671341803</v>
      </c>
      <c r="C1350" s="8">
        <f t="shared" si="100"/>
        <v>1.3768297889888976E-63</v>
      </c>
      <c r="D1350" s="9" t="str">
        <f t="shared" si="101"/>
        <v/>
      </c>
      <c r="E1350" s="9" t="str">
        <f t="shared" si="103"/>
        <v/>
      </c>
      <c r="F1350" s="9">
        <f t="shared" si="104"/>
        <v>0</v>
      </c>
    </row>
    <row r="1351" spans="1:6" x14ac:dyDescent="0.25">
      <c r="A1351" s="7">
        <v>66.949999999999804</v>
      </c>
      <c r="B1351" s="8">
        <f t="shared" si="102"/>
        <v>4.2039460721371782</v>
      </c>
      <c r="C1351" s="8">
        <f t="shared" si="100"/>
        <v>1.2723364764269122E-63</v>
      </c>
      <c r="D1351" s="9" t="str">
        <f t="shared" si="101"/>
        <v/>
      </c>
      <c r="E1351" s="9" t="str">
        <f t="shared" si="103"/>
        <v/>
      </c>
      <c r="F1351" s="9">
        <f t="shared" si="104"/>
        <v>0</v>
      </c>
    </row>
    <row r="1352" spans="1:6" x14ac:dyDescent="0.25">
      <c r="A1352" s="7">
        <v>66.999999999999801</v>
      </c>
      <c r="B1352" s="8">
        <f t="shared" si="102"/>
        <v>4.2046926193909631</v>
      </c>
      <c r="C1352" s="8">
        <f t="shared" si="100"/>
        <v>1.1758177653901713E-63</v>
      </c>
      <c r="D1352" s="9" t="str">
        <f t="shared" si="101"/>
        <v/>
      </c>
      <c r="E1352" s="9" t="str">
        <f t="shared" si="103"/>
        <v/>
      </c>
      <c r="F1352" s="9">
        <f t="shared" si="104"/>
        <v>0</v>
      </c>
    </row>
    <row r="1353" spans="1:6" x14ac:dyDescent="0.25">
      <c r="A1353" s="7">
        <v>67.049999999999798</v>
      </c>
      <c r="B1353" s="8">
        <f t="shared" si="102"/>
        <v>4.2054386097276844</v>
      </c>
      <c r="C1353" s="8">
        <f t="shared" si="100"/>
        <v>1.0866616866469667E-63</v>
      </c>
      <c r="D1353" s="9" t="str">
        <f t="shared" si="101"/>
        <v/>
      </c>
      <c r="E1353" s="9" t="str">
        <f t="shared" si="103"/>
        <v/>
      </c>
      <c r="F1353" s="9">
        <f t="shared" si="104"/>
        <v>0</v>
      </c>
    </row>
    <row r="1354" spans="1:6" x14ac:dyDescent="0.25">
      <c r="A1354" s="7">
        <v>67.099999999999795</v>
      </c>
      <c r="B1354" s="8">
        <f t="shared" si="102"/>
        <v>4.2061840439776335</v>
      </c>
      <c r="C1354" s="8">
        <f t="shared" si="100"/>
        <v>1.0043034922957994E-63</v>
      </c>
      <c r="D1354" s="9" t="str">
        <f t="shared" si="101"/>
        <v/>
      </c>
      <c r="E1354" s="9" t="str">
        <f t="shared" si="103"/>
        <v/>
      </c>
      <c r="F1354" s="9">
        <f t="shared" si="104"/>
        <v>0</v>
      </c>
    </row>
    <row r="1355" spans="1:6" x14ac:dyDescent="0.25">
      <c r="A1355" s="7">
        <v>67.149999999999807</v>
      </c>
      <c r="B1355" s="8">
        <f t="shared" si="102"/>
        <v>4.2069289229692437</v>
      </c>
      <c r="C1355" s="8">
        <f t="shared" si="100"/>
        <v>9.2822199204065091E-64</v>
      </c>
      <c r="D1355" s="9" t="str">
        <f t="shared" si="101"/>
        <v/>
      </c>
      <c r="E1355" s="9" t="str">
        <f t="shared" si="103"/>
        <v/>
      </c>
      <c r="F1355" s="9">
        <f t="shared" si="104"/>
        <v>0</v>
      </c>
    </row>
    <row r="1356" spans="1:6" x14ac:dyDescent="0.25">
      <c r="A1356" s="7">
        <v>67.199999999999804</v>
      </c>
      <c r="B1356" s="8">
        <f t="shared" si="102"/>
        <v>4.207673247529101</v>
      </c>
      <c r="C1356" s="8">
        <f t="shared" ref="C1356:C1417" si="105">1/(I$3*SQRT(2*PI()))*EXP(-(($B1356-I$4)^2)/(2*I$3^2))</f>
        <v>8.5793617527147211E-64</v>
      </c>
      <c r="D1356" s="9" t="str">
        <f t="shared" ref="D1356:D1419" si="106">IF(AND($A1356&gt;$D$6,$A1356&lt;$D$7),NORMDIST($A1356,$G$4,$G$3,0),"")</f>
        <v/>
      </c>
      <c r="E1356" s="9" t="str">
        <f t="shared" si="103"/>
        <v/>
      </c>
      <c r="F1356" s="9">
        <f t="shared" si="104"/>
        <v>0</v>
      </c>
    </row>
    <row r="1357" spans="1:6" x14ac:dyDescent="0.25">
      <c r="A1357" s="7">
        <v>67.249999999999801</v>
      </c>
      <c r="B1357" s="8">
        <f t="shared" ref="B1357:B1420" si="107">LN(A1357)</f>
        <v>4.2084170184819456</v>
      </c>
      <c r="C1357" s="8">
        <f t="shared" si="105"/>
        <v>7.9300209653494571E-64</v>
      </c>
      <c r="D1357" s="9" t="str">
        <f t="shared" si="106"/>
        <v/>
      </c>
      <c r="E1357" s="9" t="str">
        <f t="shared" ref="E1357:E1420" si="108">IF(OR(AND($A1357&lt;$D$6,$A1357&gt;$D$8),AND($A1357&gt;$D$7,$A1357&lt;$D$9)),NORMDIST($A1357,$G$4,$G$3,0),"")</f>
        <v/>
      </c>
      <c r="F1357" s="9">
        <f t="shared" ref="F1357:F1420" si="109">IF(OR($A1357&lt;$D$8,$A1357&gt;$D$9),NORMDIST($A1357,$G$4,$G$3,0),"")</f>
        <v>0</v>
      </c>
    </row>
    <row r="1358" spans="1:6" x14ac:dyDescent="0.25">
      <c r="A1358" s="7">
        <v>67.299999999999798</v>
      </c>
      <c r="B1358" s="8">
        <f t="shared" si="107"/>
        <v>4.2091602366506793</v>
      </c>
      <c r="C1358" s="8">
        <f t="shared" si="105"/>
        <v>7.3301000374520927E-64</v>
      </c>
      <c r="D1358" s="9" t="str">
        <f t="shared" si="106"/>
        <v/>
      </c>
      <c r="E1358" s="9" t="str">
        <f t="shared" si="108"/>
        <v/>
      </c>
      <c r="F1358" s="9">
        <f t="shared" si="109"/>
        <v>0</v>
      </c>
    </row>
    <row r="1359" spans="1:6" x14ac:dyDescent="0.25">
      <c r="A1359" s="7">
        <v>67.349999999999795</v>
      </c>
      <c r="B1359" s="8">
        <f t="shared" si="107"/>
        <v>4.2099029028563697</v>
      </c>
      <c r="C1359" s="8">
        <f t="shared" si="105"/>
        <v>6.7758169011392305E-64</v>
      </c>
      <c r="D1359" s="9" t="str">
        <f t="shared" si="106"/>
        <v/>
      </c>
      <c r="E1359" s="9" t="str">
        <f t="shared" si="108"/>
        <v/>
      </c>
      <c r="F1359" s="9">
        <f t="shared" si="109"/>
        <v>0</v>
      </c>
    </row>
    <row r="1360" spans="1:6" x14ac:dyDescent="0.25">
      <c r="A1360" s="7">
        <v>67.399999999999807</v>
      </c>
      <c r="B1360" s="8">
        <f t="shared" si="107"/>
        <v>4.2106450179182584</v>
      </c>
      <c r="C1360" s="8">
        <f t="shared" si="105"/>
        <v>6.2636805227607411E-64</v>
      </c>
      <c r="D1360" s="9" t="str">
        <f t="shared" si="106"/>
        <v/>
      </c>
      <c r="E1360" s="9" t="str">
        <f t="shared" si="108"/>
        <v/>
      </c>
      <c r="F1360" s="9">
        <f t="shared" si="109"/>
        <v>0</v>
      </c>
    </row>
    <row r="1361" spans="1:6" x14ac:dyDescent="0.25">
      <c r="A1361" s="7">
        <v>67.449999999999804</v>
      </c>
      <c r="B1361" s="8">
        <f t="shared" si="107"/>
        <v>4.2113865826537618</v>
      </c>
      <c r="C1361" s="8">
        <f t="shared" si="105"/>
        <v>5.7904683846953815E-64</v>
      </c>
      <c r="D1361" s="9" t="str">
        <f t="shared" si="106"/>
        <v/>
      </c>
      <c r="E1361" s="9" t="str">
        <f t="shared" si="108"/>
        <v/>
      </c>
      <c r="F1361" s="9">
        <f t="shared" si="109"/>
        <v>0</v>
      </c>
    </row>
    <row r="1362" spans="1:6" x14ac:dyDescent="0.25">
      <c r="A1362" s="7">
        <v>67.499999999999801</v>
      </c>
      <c r="B1362" s="8">
        <f t="shared" si="107"/>
        <v>4.2121275978784816</v>
      </c>
      <c r="C1362" s="8">
        <f t="shared" si="105"/>
        <v>5.353205718948516E-64</v>
      </c>
      <c r="D1362" s="9" t="str">
        <f t="shared" si="106"/>
        <v/>
      </c>
      <c r="E1362" s="9" t="str">
        <f t="shared" si="108"/>
        <v/>
      </c>
      <c r="F1362" s="9">
        <f t="shared" si="109"/>
        <v>0</v>
      </c>
    </row>
    <row r="1363" spans="1:6" x14ac:dyDescent="0.25">
      <c r="A1363" s="7">
        <v>67.549999999999798</v>
      </c>
      <c r="B1363" s="8">
        <f t="shared" si="107"/>
        <v>4.2128680644062051</v>
      </c>
      <c r="C1363" s="8">
        <f t="shared" si="105"/>
        <v>4.9491463555425446E-64</v>
      </c>
      <c r="D1363" s="9" t="str">
        <f t="shared" si="106"/>
        <v/>
      </c>
      <c r="E1363" s="9" t="str">
        <f t="shared" si="108"/>
        <v/>
      </c>
      <c r="F1363" s="9">
        <f t="shared" si="109"/>
        <v>0</v>
      </c>
    </row>
    <row r="1364" spans="1:6" x14ac:dyDescent="0.25">
      <c r="A1364" s="7">
        <v>67.599999999999795</v>
      </c>
      <c r="B1364" s="8">
        <f t="shared" si="107"/>
        <v>4.2136079830489157</v>
      </c>
      <c r="C1364" s="8">
        <f t="shared" si="105"/>
        <v>4.5757550594406392E-64</v>
      </c>
      <c r="D1364" s="9" t="str">
        <f t="shared" si="106"/>
        <v/>
      </c>
      <c r="E1364" s="9" t="str">
        <f t="shared" si="108"/>
        <v/>
      </c>
      <c r="F1364" s="9">
        <f t="shared" si="109"/>
        <v>0</v>
      </c>
    </row>
    <row r="1365" spans="1:6" x14ac:dyDescent="0.25">
      <c r="A1365" s="7">
        <v>67.649999999999807</v>
      </c>
      <c r="B1365" s="8">
        <f t="shared" si="107"/>
        <v>4.2143473546167938</v>
      </c>
      <c r="C1365" s="8">
        <f t="shared" si="105"/>
        <v>4.230691239693944E-64</v>
      </c>
      <c r="D1365" s="9" t="str">
        <f t="shared" si="106"/>
        <v/>
      </c>
      <c r="E1365" s="9" t="str">
        <f t="shared" si="108"/>
        <v/>
      </c>
      <c r="F1365" s="9">
        <f t="shared" si="109"/>
        <v>0</v>
      </c>
    </row>
    <row r="1366" spans="1:6" x14ac:dyDescent="0.25">
      <c r="A1366" s="7">
        <v>67.699999999999804</v>
      </c>
      <c r="B1366" s="8">
        <f t="shared" si="107"/>
        <v>4.2150861799182264</v>
      </c>
      <c r="C1366" s="8">
        <f t="shared" si="105"/>
        <v>3.9117939236143304E-64</v>
      </c>
      <c r="D1366" s="9" t="str">
        <f t="shared" si="106"/>
        <v/>
      </c>
      <c r="E1366" s="9" t="str">
        <f t="shared" si="108"/>
        <v/>
      </c>
      <c r="F1366" s="9">
        <f t="shared" si="109"/>
        <v>0</v>
      </c>
    </row>
    <row r="1367" spans="1:6" x14ac:dyDescent="0.25">
      <c r="A1367" s="7">
        <v>67.749999999999801</v>
      </c>
      <c r="B1367" s="8">
        <f t="shared" si="107"/>
        <v>4.2158244597598076</v>
      </c>
      <c r="C1367" s="8">
        <f t="shared" si="105"/>
        <v>3.6170678972200847E-64</v>
      </c>
      <c r="D1367" s="9" t="str">
        <f t="shared" si="106"/>
        <v/>
      </c>
      <c r="E1367" s="9" t="str">
        <f t="shared" si="108"/>
        <v/>
      </c>
      <c r="F1367" s="9">
        <f t="shared" si="109"/>
        <v>0</v>
      </c>
    </row>
    <row r="1368" spans="1:6" x14ac:dyDescent="0.25">
      <c r="A1368" s="7">
        <v>67.799999999999798</v>
      </c>
      <c r="B1368" s="8">
        <f t="shared" si="107"/>
        <v>4.2165621949463468</v>
      </c>
      <c r="C1368" s="8">
        <f t="shared" si="105"/>
        <v>3.3446709209278283E-64</v>
      </c>
      <c r="D1368" s="9" t="str">
        <f t="shared" si="106"/>
        <v/>
      </c>
      <c r="E1368" s="9" t="str">
        <f t="shared" si="108"/>
        <v/>
      </c>
      <c r="F1368" s="9">
        <f t="shared" si="109"/>
        <v>0</v>
      </c>
    </row>
    <row r="1369" spans="1:6" x14ac:dyDescent="0.25">
      <c r="A1369" s="7">
        <v>67.849999999999795</v>
      </c>
      <c r="B1369" s="8">
        <f t="shared" si="107"/>
        <v>4.2172993862808754</v>
      </c>
      <c r="C1369" s="8">
        <f t="shared" si="105"/>
        <v>3.0929019366263919E-64</v>
      </c>
      <c r="D1369" s="9" t="str">
        <f t="shared" si="106"/>
        <v/>
      </c>
      <c r="E1369" s="9" t="str">
        <f t="shared" si="108"/>
        <v/>
      </c>
      <c r="F1369" s="9">
        <f t="shared" si="109"/>
        <v>0</v>
      </c>
    </row>
    <row r="1370" spans="1:6" x14ac:dyDescent="0.25">
      <c r="A1370" s="7">
        <v>67.899999999999807</v>
      </c>
      <c r="B1370" s="8">
        <f t="shared" si="107"/>
        <v>4.2180360345646477</v>
      </c>
      <c r="C1370" s="8">
        <f t="shared" si="105"/>
        <v>2.8601901888357042E-64</v>
      </c>
      <c r="D1370" s="9" t="str">
        <f t="shared" si="106"/>
        <v/>
      </c>
      <c r="E1370" s="9" t="str">
        <f t="shared" si="108"/>
        <v/>
      </c>
      <c r="F1370" s="9">
        <f t="shared" si="109"/>
        <v>0</v>
      </c>
    </row>
    <row r="1371" spans="1:6" x14ac:dyDescent="0.25">
      <c r="A1371" s="7">
        <v>67.949999999999804</v>
      </c>
      <c r="B1371" s="8">
        <f t="shared" si="107"/>
        <v>4.2187721405971494</v>
      </c>
      <c r="C1371" s="8">
        <f t="shared" si="105"/>
        <v>2.6450851887108995E-64</v>
      </c>
      <c r="D1371" s="9" t="str">
        <f t="shared" si="106"/>
        <v/>
      </c>
      <c r="E1371" s="9" t="str">
        <f t="shared" si="108"/>
        <v/>
      </c>
      <c r="F1371" s="9">
        <f t="shared" si="109"/>
        <v>0</v>
      </c>
    </row>
    <row r="1372" spans="1:6" x14ac:dyDescent="0.25">
      <c r="A1372" s="7">
        <v>67.999999999999801</v>
      </c>
      <c r="B1372" s="8">
        <f t="shared" si="107"/>
        <v>4.2195077051761034</v>
      </c>
      <c r="C1372" s="8">
        <f t="shared" si="105"/>
        <v>2.4462474552411632E-64</v>
      </c>
      <c r="D1372" s="9" t="str">
        <f t="shared" si="106"/>
        <v/>
      </c>
      <c r="E1372" s="9" t="str">
        <f t="shared" si="108"/>
        <v/>
      </c>
      <c r="F1372" s="9">
        <f t="shared" si="109"/>
        <v>0</v>
      </c>
    </row>
    <row r="1373" spans="1:6" x14ac:dyDescent="0.25">
      <c r="A1373" s="7">
        <v>68.049999999999798</v>
      </c>
      <c r="B1373" s="8">
        <f t="shared" si="107"/>
        <v>4.220242729097472</v>
      </c>
      <c r="C1373" s="8">
        <f t="shared" si="105"/>
        <v>2.2624399731298133E-64</v>
      </c>
      <c r="D1373" s="9" t="str">
        <f t="shared" si="106"/>
        <v/>
      </c>
      <c r="E1373" s="9" t="str">
        <f t="shared" si="108"/>
        <v/>
      </c>
      <c r="F1373" s="9">
        <f t="shared" si="109"/>
        <v>0</v>
      </c>
    </row>
    <row r="1374" spans="1:6" x14ac:dyDescent="0.25">
      <c r="A1374" s="7">
        <v>68.099999999999795</v>
      </c>
      <c r="B1374" s="8">
        <f t="shared" si="107"/>
        <v>4.2209772131554635</v>
      </c>
      <c r="C1374" s="8">
        <f t="shared" si="105"/>
        <v>2.0925203115772492E-64</v>
      </c>
      <c r="D1374" s="9" t="str">
        <f t="shared" si="106"/>
        <v/>
      </c>
      <c r="E1374" s="9" t="str">
        <f t="shared" si="108"/>
        <v/>
      </c>
      <c r="F1374" s="9">
        <f t="shared" si="109"/>
        <v>0</v>
      </c>
    </row>
    <row r="1375" spans="1:6" x14ac:dyDescent="0.25">
      <c r="A1375" s="7">
        <v>68.149999999999807</v>
      </c>
      <c r="B1375" s="8">
        <f t="shared" si="107"/>
        <v>4.2217111581425391</v>
      </c>
      <c r="C1375" s="8">
        <f t="shared" si="105"/>
        <v>1.9354333525576953E-64</v>
      </c>
      <c r="D1375" s="9" t="str">
        <f t="shared" si="106"/>
        <v/>
      </c>
      <c r="E1375" s="9" t="str">
        <f t="shared" si="108"/>
        <v/>
      </c>
      <c r="F1375" s="9">
        <f t="shared" si="109"/>
        <v>0</v>
      </c>
    </row>
    <row r="1376" spans="1:6" x14ac:dyDescent="0.25">
      <c r="A1376" s="7">
        <v>68.199999999999804</v>
      </c>
      <c r="B1376" s="8">
        <f t="shared" si="107"/>
        <v>4.2224445648494138</v>
      </c>
      <c r="C1376" s="8">
        <f t="shared" si="105"/>
        <v>1.7902045811992169E-64</v>
      </c>
      <c r="D1376" s="9" t="str">
        <f t="shared" si="106"/>
        <v/>
      </c>
      <c r="E1376" s="9" t="str">
        <f t="shared" si="108"/>
        <v/>
      </c>
      <c r="F1376" s="9">
        <f t="shared" si="109"/>
        <v>0</v>
      </c>
    </row>
    <row r="1377" spans="1:6" x14ac:dyDescent="0.25">
      <c r="A1377" s="7">
        <v>68.249999999999801</v>
      </c>
      <c r="B1377" s="8">
        <f t="shared" si="107"/>
        <v>4.2231774340650663</v>
      </c>
      <c r="C1377" s="8">
        <f t="shared" si="105"/>
        <v>1.6559338945778699E-64</v>
      </c>
      <c r="D1377" s="9" t="str">
        <f t="shared" si="106"/>
        <v/>
      </c>
      <c r="E1377" s="9" t="str">
        <f t="shared" si="108"/>
        <v/>
      </c>
      <c r="F1377" s="9">
        <f t="shared" si="109"/>
        <v>0</v>
      </c>
    </row>
    <row r="1378" spans="1:6" x14ac:dyDescent="0.25">
      <c r="A1378" s="7">
        <v>68.299999999999798</v>
      </c>
      <c r="B1378" s="8">
        <f t="shared" si="107"/>
        <v>4.2239097665767416</v>
      </c>
      <c r="C1378" s="8">
        <f t="shared" si="105"/>
        <v>1.5317898886578486E-64</v>
      </c>
      <c r="D1378" s="9" t="str">
        <f t="shared" si="106"/>
        <v/>
      </c>
      <c r="E1378" s="9" t="str">
        <f t="shared" si="108"/>
        <v/>
      </c>
      <c r="F1378" s="9">
        <f t="shared" si="109"/>
        <v>0</v>
      </c>
    </row>
    <row r="1379" spans="1:6" x14ac:dyDescent="0.25">
      <c r="A1379" s="7">
        <v>68.349999999999795</v>
      </c>
      <c r="B1379" s="8">
        <f t="shared" si="107"/>
        <v>4.2246415631699552</v>
      </c>
      <c r="C1379" s="8">
        <f t="shared" si="105"/>
        <v>1.4170045862474467E-64</v>
      </c>
      <c r="D1379" s="9" t="str">
        <f t="shared" si="106"/>
        <v/>
      </c>
      <c r="E1379" s="9" t="str">
        <f t="shared" si="108"/>
        <v/>
      </c>
      <c r="F1379" s="9">
        <f t="shared" si="109"/>
        <v>0</v>
      </c>
    </row>
    <row r="1380" spans="1:6" x14ac:dyDescent="0.25">
      <c r="A1380" s="7">
        <v>68.399999999999807</v>
      </c>
      <c r="B1380" s="8">
        <f t="shared" si="107"/>
        <v>4.2253728246285016</v>
      </c>
      <c r="C1380" s="8">
        <f t="shared" si="105"/>
        <v>1.3108685717428677E-64</v>
      </c>
      <c r="D1380" s="9" t="str">
        <f t="shared" si="106"/>
        <v/>
      </c>
      <c r="E1380" s="9" t="str">
        <f t="shared" si="108"/>
        <v/>
      </c>
      <c r="F1380" s="9">
        <f t="shared" si="109"/>
        <v>0</v>
      </c>
    </row>
    <row r="1381" spans="1:6" x14ac:dyDescent="0.25">
      <c r="A1381" s="7">
        <v>68.449999999999804</v>
      </c>
      <c r="B1381" s="8">
        <f t="shared" si="107"/>
        <v>4.2261035517344547</v>
      </c>
      <c r="C1381" s="8">
        <f t="shared" si="105"/>
        <v>1.212726501103629E-64</v>
      </c>
      <c r="D1381" s="9" t="str">
        <f t="shared" si="106"/>
        <v/>
      </c>
      <c r="E1381" s="9" t="str">
        <f t="shared" si="108"/>
        <v/>
      </c>
      <c r="F1381" s="9">
        <f t="shared" si="109"/>
        <v>0</v>
      </c>
    </row>
    <row r="1382" spans="1:6" x14ac:dyDescent="0.25">
      <c r="A1382" s="7">
        <v>68.499999999999801</v>
      </c>
      <c r="B1382" s="8">
        <f t="shared" si="107"/>
        <v>4.226833745268177</v>
      </c>
      <c r="C1382" s="8">
        <f t="shared" si="105"/>
        <v>1.1219729579604439E-64</v>
      </c>
      <c r="D1382" s="9" t="str">
        <f t="shared" si="106"/>
        <v/>
      </c>
      <c r="E1382" s="9" t="str">
        <f t="shared" si="108"/>
        <v/>
      </c>
      <c r="F1382" s="9">
        <f t="shared" si="109"/>
        <v>0</v>
      </c>
    </row>
    <row r="1383" spans="1:6" x14ac:dyDescent="0.25">
      <c r="A1383" s="7">
        <v>68.549999999999798</v>
      </c>
      <c r="B1383" s="8">
        <f t="shared" si="107"/>
        <v>4.2275634060083203</v>
      </c>
      <c r="C1383" s="8">
        <f t="shared" si="105"/>
        <v>1.0380486290308717E-64</v>
      </c>
      <c r="D1383" s="9" t="str">
        <f t="shared" si="106"/>
        <v/>
      </c>
      <c r="E1383" s="9" t="str">
        <f t="shared" si="108"/>
        <v/>
      </c>
      <c r="F1383" s="9">
        <f t="shared" si="109"/>
        <v>0</v>
      </c>
    </row>
    <row r="1384" spans="1:6" x14ac:dyDescent="0.25">
      <c r="A1384" s="7">
        <v>68.599999999999795</v>
      </c>
      <c r="B1384" s="8">
        <f t="shared" si="107"/>
        <v>4.2282925347318363</v>
      </c>
      <c r="C1384" s="8">
        <f t="shared" si="105"/>
        <v>9.6043677410189244E-65</v>
      </c>
      <c r="D1384" s="9" t="str">
        <f t="shared" si="106"/>
        <v/>
      </c>
      <c r="E1384" s="9" t="str">
        <f t="shared" si="108"/>
        <v/>
      </c>
      <c r="F1384" s="9">
        <f t="shared" si="109"/>
        <v>0</v>
      </c>
    </row>
    <row r="1385" spans="1:6" x14ac:dyDescent="0.25">
      <c r="A1385" s="7">
        <v>68.649999999999807</v>
      </c>
      <c r="B1385" s="8">
        <f t="shared" si="107"/>
        <v>4.229021132213977</v>
      </c>
      <c r="C1385" s="8">
        <f t="shared" si="105"/>
        <v>8.8865996777237192E-65</v>
      </c>
      <c r="D1385" s="9" t="str">
        <f t="shared" si="106"/>
        <v/>
      </c>
      <c r="E1385" s="9" t="str">
        <f t="shared" si="108"/>
        <v/>
      </c>
      <c r="F1385" s="9">
        <f t="shared" si="109"/>
        <v>0</v>
      </c>
    </row>
    <row r="1386" spans="1:6" x14ac:dyDescent="0.25">
      <c r="A1386" s="7">
        <v>68.699999999999804</v>
      </c>
      <c r="B1386" s="8">
        <f t="shared" si="107"/>
        <v>4.2297491992283005</v>
      </c>
      <c r="C1386" s="8">
        <f t="shared" si="105"/>
        <v>8.2227709191794109E-65</v>
      </c>
      <c r="D1386" s="9" t="str">
        <f t="shared" si="106"/>
        <v/>
      </c>
      <c r="E1386" s="9" t="str">
        <f t="shared" si="108"/>
        <v/>
      </c>
      <c r="F1386" s="9">
        <f t="shared" si="109"/>
        <v>0</v>
      </c>
    </row>
    <row r="1387" spans="1:6" x14ac:dyDescent="0.25">
      <c r="A1387" s="7">
        <v>68.749999999999801</v>
      </c>
      <c r="B1387" s="8">
        <f t="shared" si="107"/>
        <v>4.2304767365466782</v>
      </c>
      <c r="C1387" s="8">
        <f t="shared" si="105"/>
        <v>7.6088055948153202E-65</v>
      </c>
      <c r="D1387" s="9" t="str">
        <f t="shared" si="106"/>
        <v/>
      </c>
      <c r="E1387" s="9" t="str">
        <f t="shared" si="108"/>
        <v/>
      </c>
      <c r="F1387" s="9">
        <f t="shared" si="109"/>
        <v>0</v>
      </c>
    </row>
    <row r="1388" spans="1:6" x14ac:dyDescent="0.25">
      <c r="A1388" s="7">
        <v>68.799999999999798</v>
      </c>
      <c r="B1388" s="8">
        <f t="shared" si="107"/>
        <v>4.231203744939295</v>
      </c>
      <c r="C1388" s="8">
        <f t="shared" si="105"/>
        <v>7.0409375170157646E-65</v>
      </c>
      <c r="D1388" s="9" t="str">
        <f t="shared" si="106"/>
        <v/>
      </c>
      <c r="E1388" s="9" t="str">
        <f t="shared" si="108"/>
        <v/>
      </c>
      <c r="F1388" s="9">
        <f t="shared" si="109"/>
        <v>0</v>
      </c>
    </row>
    <row r="1389" spans="1:6" x14ac:dyDescent="0.25">
      <c r="A1389" s="7">
        <v>68.849999999999795</v>
      </c>
      <c r="B1389" s="8">
        <f t="shared" si="107"/>
        <v>4.2319302251746604</v>
      </c>
      <c r="C1389" s="8">
        <f t="shared" si="105"/>
        <v>6.5156865227764426E-65</v>
      </c>
      <c r="D1389" s="9" t="str">
        <f t="shared" si="106"/>
        <v/>
      </c>
      <c r="E1389" s="9" t="str">
        <f t="shared" si="108"/>
        <v/>
      </c>
      <c r="F1389" s="9">
        <f t="shared" si="109"/>
        <v>0</v>
      </c>
    </row>
    <row r="1390" spans="1:6" x14ac:dyDescent="0.25">
      <c r="A1390" s="7">
        <v>68.899999999999807</v>
      </c>
      <c r="B1390" s="8">
        <f t="shared" si="107"/>
        <v>4.2326561780196101</v>
      </c>
      <c r="C1390" s="8">
        <f t="shared" si="105"/>
        <v>6.0298366325987318E-65</v>
      </c>
      <c r="D1390" s="9" t="str">
        <f t="shared" si="106"/>
        <v/>
      </c>
      <c r="E1390" s="9" t="str">
        <f t="shared" si="108"/>
        <v/>
      </c>
      <c r="F1390" s="9">
        <f t="shared" si="109"/>
        <v>0</v>
      </c>
    </row>
    <row r="1391" spans="1:6" x14ac:dyDescent="0.25">
      <c r="A1391" s="7">
        <v>68.949999999999804</v>
      </c>
      <c r="B1391" s="8">
        <f t="shared" si="107"/>
        <v>4.233381604239308</v>
      </c>
      <c r="C1391" s="8">
        <f t="shared" si="105"/>
        <v>5.5804158862695202E-65</v>
      </c>
      <c r="D1391" s="9" t="str">
        <f t="shared" si="106"/>
        <v/>
      </c>
      <c r="E1391" s="9" t="str">
        <f t="shared" si="108"/>
        <v/>
      </c>
      <c r="F1391" s="9">
        <f t="shared" si="109"/>
        <v>0</v>
      </c>
    </row>
    <row r="1392" spans="1:6" x14ac:dyDescent="0.25">
      <c r="A1392" s="7">
        <v>68.999999999999801</v>
      </c>
      <c r="B1392" s="8">
        <f t="shared" si="107"/>
        <v>4.2341065045972561</v>
      </c>
      <c r="C1392" s="8">
        <f t="shared" si="105"/>
        <v>5.1646777260815688E-65</v>
      </c>
      <c r="D1392" s="9" t="str">
        <f t="shared" si="106"/>
        <v/>
      </c>
      <c r="E1392" s="9" t="str">
        <f t="shared" si="108"/>
        <v/>
      </c>
      <c r="F1392" s="9">
        <f t="shared" si="109"/>
        <v>0</v>
      </c>
    </row>
    <row r="1393" spans="1:6" x14ac:dyDescent="0.25">
      <c r="A1393" s="7">
        <v>69.049999999999798</v>
      </c>
      <c r="B1393" s="8">
        <f t="shared" si="107"/>
        <v>4.2348308798552985</v>
      </c>
      <c r="C1393" s="8">
        <f t="shared" si="105"/>
        <v>4.7800838081038087E-65</v>
      </c>
      <c r="D1393" s="9" t="str">
        <f t="shared" si="106"/>
        <v/>
      </c>
      <c r="E1393" s="9" t="str">
        <f t="shared" si="108"/>
        <v/>
      </c>
      <c r="F1393" s="9">
        <f t="shared" si="109"/>
        <v>0</v>
      </c>
    </row>
    <row r="1394" spans="1:6" x14ac:dyDescent="0.25">
      <c r="A1394" s="7">
        <v>69.099999999999795</v>
      </c>
      <c r="B1394" s="8">
        <f t="shared" si="107"/>
        <v>4.2355547307736217</v>
      </c>
      <c r="C1394" s="8">
        <f t="shared" si="105"/>
        <v>4.4242881313657341E-65</v>
      </c>
      <c r="D1394" s="9" t="str">
        <f t="shared" si="106"/>
        <v/>
      </c>
      <c r="E1394" s="9" t="str">
        <f t="shared" si="108"/>
        <v/>
      </c>
      <c r="F1394" s="9">
        <f t="shared" si="109"/>
        <v>0</v>
      </c>
    </row>
    <row r="1395" spans="1:6" x14ac:dyDescent="0.25">
      <c r="A1395" s="7">
        <v>69.149999999999807</v>
      </c>
      <c r="B1395" s="8">
        <f t="shared" si="107"/>
        <v>4.2362780581107646</v>
      </c>
      <c r="C1395" s="8">
        <f t="shared" si="105"/>
        <v>4.095122383353277E-65</v>
      </c>
      <c r="D1395" s="9" t="str">
        <f t="shared" si="106"/>
        <v/>
      </c>
      <c r="E1395" s="9" t="str">
        <f t="shared" si="108"/>
        <v/>
      </c>
      <c r="F1395" s="9">
        <f t="shared" si="109"/>
        <v>0</v>
      </c>
    </row>
    <row r="1396" spans="1:6" x14ac:dyDescent="0.25">
      <c r="A1396" s="7">
        <v>69.199999999999804</v>
      </c>
      <c r="B1396" s="8">
        <f t="shared" si="107"/>
        <v>4.2370008626236206</v>
      </c>
      <c r="C1396" s="8">
        <f t="shared" si="105"/>
        <v>3.7905824081029193E-65</v>
      </c>
      <c r="D1396" s="9" t="str">
        <f t="shared" si="106"/>
        <v/>
      </c>
      <c r="E1396" s="9" t="str">
        <f t="shared" si="108"/>
        <v/>
      </c>
      <c r="F1396" s="9">
        <f t="shared" si="109"/>
        <v>0</v>
      </c>
    </row>
    <row r="1397" spans="1:6" x14ac:dyDescent="0.25">
      <c r="A1397" s="7">
        <v>69.249999999999801</v>
      </c>
      <c r="B1397" s="8">
        <f t="shared" si="107"/>
        <v>4.2377231450674451</v>
      </c>
      <c r="C1397" s="8">
        <f t="shared" si="105"/>
        <v>3.5088157104269059E-65</v>
      </c>
      <c r="D1397" s="9" t="str">
        <f t="shared" si="106"/>
        <v/>
      </c>
      <c r="E1397" s="9" t="str">
        <f t="shared" si="108"/>
        <v/>
      </c>
      <c r="F1397" s="9">
        <f t="shared" si="109"/>
        <v>0</v>
      </c>
    </row>
    <row r="1398" spans="1:6" x14ac:dyDescent="0.25">
      <c r="A1398" s="7">
        <v>69.299999999999798</v>
      </c>
      <c r="B1398" s="8">
        <f t="shared" si="107"/>
        <v>4.2384449061958547</v>
      </c>
      <c r="C1398" s="8">
        <f t="shared" si="105"/>
        <v>3.2481099165097682E-65</v>
      </c>
      <c r="D1398" s="9" t="str">
        <f t="shared" si="106"/>
        <v/>
      </c>
      <c r="E1398" s="9" t="str">
        <f t="shared" si="108"/>
        <v/>
      </c>
      <c r="F1398" s="9">
        <f t="shared" si="109"/>
        <v>0</v>
      </c>
    </row>
    <row r="1399" spans="1:6" x14ac:dyDescent="0.25">
      <c r="A1399" s="7">
        <v>69.349999999999795</v>
      </c>
      <c r="B1399" s="8">
        <f t="shared" si="107"/>
        <v>4.2391661467608373</v>
      </c>
      <c r="C1399" s="8">
        <f t="shared" si="105"/>
        <v>3.0068821172763963E-65</v>
      </c>
      <c r="D1399" s="9" t="str">
        <f t="shared" si="106"/>
        <v/>
      </c>
      <c r="E1399" s="9" t="str">
        <f t="shared" si="108"/>
        <v/>
      </c>
      <c r="F1399" s="9">
        <f t="shared" si="109"/>
        <v>0</v>
      </c>
    </row>
    <row r="1400" spans="1:6" x14ac:dyDescent="0.25">
      <c r="A1400" s="7">
        <v>69.399999999999807</v>
      </c>
      <c r="B1400" s="8">
        <f t="shared" si="107"/>
        <v>4.2398868675127561</v>
      </c>
      <c r="C1400" s="8">
        <f t="shared" si="105"/>
        <v>2.7836690266382349E-65</v>
      </c>
      <c r="D1400" s="9" t="str">
        <f t="shared" si="106"/>
        <v/>
      </c>
      <c r="E1400" s="9" t="str">
        <f t="shared" si="108"/>
        <v/>
      </c>
      <c r="F1400" s="9">
        <f t="shared" si="109"/>
        <v>0</v>
      </c>
    </row>
    <row r="1401" spans="1:6" x14ac:dyDescent="0.25">
      <c r="A1401" s="7">
        <v>69.449999999999804</v>
      </c>
      <c r="B1401" s="8">
        <f t="shared" si="107"/>
        <v>4.2406070692003501</v>
      </c>
      <c r="C1401" s="8">
        <f t="shared" si="105"/>
        <v>2.5771178919699804E-65</v>
      </c>
      <c r="D1401" s="9" t="str">
        <f t="shared" si="106"/>
        <v/>
      </c>
      <c r="E1401" s="9" t="str">
        <f t="shared" si="108"/>
        <v/>
      </c>
      <c r="F1401" s="9">
        <f t="shared" si="109"/>
        <v>0</v>
      </c>
    </row>
    <row r="1402" spans="1:6" x14ac:dyDescent="0.25">
      <c r="A1402" s="7">
        <v>69.499999999999801</v>
      </c>
      <c r="B1402" s="8">
        <f t="shared" si="107"/>
        <v>4.2413267525707434</v>
      </c>
      <c r="C1402" s="8">
        <f t="shared" si="105"/>
        <v>2.385978099004972E-65</v>
      </c>
      <c r="D1402" s="9" t="str">
        <f t="shared" si="106"/>
        <v/>
      </c>
      <c r="E1402" s="9" t="str">
        <f t="shared" si="108"/>
        <v/>
      </c>
      <c r="F1402" s="9">
        <f t="shared" si="109"/>
        <v>0</v>
      </c>
    </row>
    <row r="1403" spans="1:6" x14ac:dyDescent="0.25">
      <c r="A1403" s="7">
        <v>69.549999999999798</v>
      </c>
      <c r="B1403" s="8">
        <f t="shared" si="107"/>
        <v>4.242045918369449</v>
      </c>
      <c r="C1403" s="8">
        <f t="shared" si="105"/>
        <v>2.2090934178169666E-65</v>
      </c>
      <c r="D1403" s="9" t="str">
        <f t="shared" si="106"/>
        <v/>
      </c>
      <c r="E1403" s="9" t="str">
        <f t="shared" si="108"/>
        <v/>
      </c>
      <c r="F1403" s="9">
        <f t="shared" si="109"/>
        <v>0</v>
      </c>
    </row>
    <row r="1404" spans="1:6" x14ac:dyDescent="0.25">
      <c r="A1404" s="7">
        <v>69.599999999999795</v>
      </c>
      <c r="B1404" s="8">
        <f t="shared" si="107"/>
        <v>4.2427645673403713</v>
      </c>
      <c r="C1404" s="8">
        <f t="shared" si="105"/>
        <v>2.0453948406624084E-65</v>
      </c>
      <c r="D1404" s="9" t="str">
        <f t="shared" si="106"/>
        <v/>
      </c>
      <c r="E1404" s="9" t="str">
        <f t="shared" si="108"/>
        <v/>
      </c>
      <c r="F1404" s="9">
        <f t="shared" si="109"/>
        <v>0</v>
      </c>
    </row>
    <row r="1405" spans="1:6" x14ac:dyDescent="0.25">
      <c r="A1405" s="7">
        <v>69.649999999999807</v>
      </c>
      <c r="B1405" s="8">
        <f t="shared" si="107"/>
        <v>4.2434827002258118</v>
      </c>
      <c r="C1405" s="8">
        <f t="shared" si="105"/>
        <v>1.8938939662644203E-65</v>
      </c>
      <c r="D1405" s="9" t="str">
        <f t="shared" si="106"/>
        <v/>
      </c>
      <c r="E1405" s="9" t="str">
        <f t="shared" si="108"/>
        <v/>
      </c>
      <c r="F1405" s="9">
        <f t="shared" si="109"/>
        <v>0</v>
      </c>
    </row>
    <row r="1406" spans="1:6" x14ac:dyDescent="0.25">
      <c r="A1406" s="7">
        <v>69.699999999999804</v>
      </c>
      <c r="B1406" s="8">
        <f t="shared" si="107"/>
        <v>4.2442003177664755</v>
      </c>
      <c r="C1406" s="8">
        <f t="shared" si="105"/>
        <v>1.7536768886207637E-65</v>
      </c>
      <c r="D1406" s="9" t="str">
        <f t="shared" si="106"/>
        <v/>
      </c>
      <c r="E1406" s="9" t="str">
        <f t="shared" si="108"/>
        <v/>
      </c>
      <c r="F1406" s="9">
        <f t="shared" si="109"/>
        <v>0</v>
      </c>
    </row>
    <row r="1407" spans="1:6" x14ac:dyDescent="0.25">
      <c r="A1407" s="7">
        <v>69.749999999999801</v>
      </c>
      <c r="B1407" s="8">
        <f t="shared" si="107"/>
        <v>4.2449174207014719</v>
      </c>
      <c r="C1407" s="8">
        <f t="shared" si="105"/>
        <v>1.6238985516531631E-65</v>
      </c>
      <c r="D1407" s="9" t="str">
        <f t="shared" si="106"/>
        <v/>
      </c>
      <c r="E1407" s="9" t="str">
        <f t="shared" si="108"/>
        <v/>
      </c>
      <c r="F1407" s="9">
        <f t="shared" si="109"/>
        <v>0</v>
      </c>
    </row>
    <row r="1408" spans="1:6" x14ac:dyDescent="0.25">
      <c r="A1408" s="7">
        <v>69.799999999999798</v>
      </c>
      <c r="B1408" s="8">
        <f t="shared" si="107"/>
        <v>4.2456340097683238</v>
      </c>
      <c r="C1408" s="8">
        <f t="shared" si="105"/>
        <v>1.5037775339936176E-65</v>
      </c>
      <c r="D1408" s="9" t="str">
        <f t="shared" si="106"/>
        <v/>
      </c>
      <c r="E1408" s="9" t="str">
        <f t="shared" si="108"/>
        <v/>
      </c>
      <c r="F1408" s="9">
        <f t="shared" si="109"/>
        <v>0</v>
      </c>
    </row>
    <row r="1409" spans="1:6" x14ac:dyDescent="0.25">
      <c r="A1409" s="7">
        <v>69.849999999999795</v>
      </c>
      <c r="B1409" s="8">
        <f t="shared" si="107"/>
        <v>4.2463500857029679</v>
      </c>
      <c r="C1409" s="8">
        <f t="shared" si="105"/>
        <v>1.3925912309599109E-65</v>
      </c>
      <c r="D1409" s="9" t="str">
        <f t="shared" si="106"/>
        <v/>
      </c>
      <c r="E1409" s="9" t="str">
        <f t="shared" si="108"/>
        <v/>
      </c>
      <c r="F1409" s="9">
        <f t="shared" si="109"/>
        <v>0</v>
      </c>
    </row>
    <row r="1410" spans="1:6" x14ac:dyDescent="0.25">
      <c r="A1410" s="7">
        <v>69.899999999999807</v>
      </c>
      <c r="B1410" s="8">
        <f t="shared" si="107"/>
        <v>4.2470656492397616</v>
      </c>
      <c r="C1410" s="8">
        <f t="shared" si="105"/>
        <v>1.2896714033040953E-65</v>
      </c>
      <c r="D1410" s="9" t="str">
        <f t="shared" si="106"/>
        <v/>
      </c>
      <c r="E1410" s="9" t="str">
        <f t="shared" si="108"/>
        <v/>
      </c>
      <c r="F1410" s="9">
        <f t="shared" si="109"/>
        <v>0</v>
      </c>
    </row>
    <row r="1411" spans="1:6" x14ac:dyDescent="0.25">
      <c r="A1411" s="7">
        <v>69.949999999999804</v>
      </c>
      <c r="B1411" s="8">
        <f t="shared" si="107"/>
        <v>4.2477807011114876</v>
      </c>
      <c r="C1411" s="8">
        <f t="shared" si="105"/>
        <v>1.1944000646635779E-65</v>
      </c>
      <c r="D1411" s="9" t="str">
        <f t="shared" si="106"/>
        <v/>
      </c>
      <c r="E1411" s="9" t="str">
        <f t="shared" si="108"/>
        <v/>
      </c>
      <c r="F1411" s="9">
        <f t="shared" si="109"/>
        <v>0</v>
      </c>
    </row>
    <row r="1412" spans="1:6" x14ac:dyDescent="0.25">
      <c r="A1412" s="7">
        <v>69.999999999999801</v>
      </c>
      <c r="B1412" s="8">
        <f t="shared" si="107"/>
        <v>4.2484952420493558</v>
      </c>
      <c r="C1412" s="8">
        <f t="shared" si="105"/>
        <v>1.1062056818034689E-65</v>
      </c>
      <c r="D1412" s="9" t="str">
        <f t="shared" si="106"/>
        <v/>
      </c>
      <c r="E1412" s="9" t="str">
        <f t="shared" si="108"/>
        <v/>
      </c>
      <c r="F1412" s="9">
        <f t="shared" si="109"/>
        <v>0</v>
      </c>
    </row>
    <row r="1413" spans="1:6" x14ac:dyDescent="0.25">
      <c r="A1413" s="7">
        <v>70.049999999999798</v>
      </c>
      <c r="B1413" s="8">
        <f t="shared" si="107"/>
        <v>4.2492092727830135</v>
      </c>
      <c r="C1413" s="8">
        <f t="shared" si="105"/>
        <v>1.0245596637292395E-65</v>
      </c>
      <c r="D1413" s="9" t="str">
        <f t="shared" si="106"/>
        <v/>
      </c>
      <c r="E1413" s="9" t="str">
        <f t="shared" si="108"/>
        <v/>
      </c>
      <c r="F1413" s="9">
        <f t="shared" si="109"/>
        <v>0</v>
      </c>
    </row>
    <row r="1414" spans="1:6" x14ac:dyDescent="0.25">
      <c r="A1414" s="7">
        <v>70.099999999999795</v>
      </c>
      <c r="B1414" s="8">
        <f t="shared" si="107"/>
        <v>4.2499227940405415</v>
      </c>
      <c r="C1414" s="8">
        <f t="shared" si="105"/>
        <v>9.4897311759344666E-66</v>
      </c>
      <c r="D1414" s="9" t="str">
        <f t="shared" si="106"/>
        <v/>
      </c>
      <c r="E1414" s="9" t="str">
        <f t="shared" si="108"/>
        <v/>
      </c>
      <c r="F1414" s="9">
        <f t="shared" si="109"/>
        <v>0</v>
      </c>
    </row>
    <row r="1415" spans="1:6" x14ac:dyDescent="0.25">
      <c r="A1415" s="7">
        <v>70.149999999999807</v>
      </c>
      <c r="B1415" s="8">
        <f t="shared" si="107"/>
        <v>4.2506358065484671</v>
      </c>
      <c r="C1415" s="8">
        <f t="shared" si="105"/>
        <v>8.7899385100880061E-66</v>
      </c>
      <c r="D1415" s="9" t="str">
        <f t="shared" si="106"/>
        <v/>
      </c>
      <c r="E1415" s="9" t="str">
        <f t="shared" si="108"/>
        <v/>
      </c>
      <c r="F1415" s="9">
        <f t="shared" si="109"/>
        <v>0</v>
      </c>
    </row>
    <row r="1416" spans="1:6" x14ac:dyDescent="0.25">
      <c r="A1416" s="7">
        <v>70.199999999999804</v>
      </c>
      <c r="B1416" s="8">
        <f t="shared" si="107"/>
        <v>4.2513483110317623</v>
      </c>
      <c r="C1416" s="8">
        <f t="shared" si="105"/>
        <v>8.1420360195456728E-66</v>
      </c>
      <c r="D1416" s="9" t="str">
        <f t="shared" si="106"/>
        <v/>
      </c>
      <c r="E1416" s="9" t="str">
        <f t="shared" si="108"/>
        <v/>
      </c>
      <c r="F1416" s="9">
        <f t="shared" si="109"/>
        <v>0</v>
      </c>
    </row>
    <row r="1417" spans="1:6" x14ac:dyDescent="0.25">
      <c r="A1417" s="7">
        <v>70.249999999999801</v>
      </c>
      <c r="B1417" s="8">
        <f t="shared" si="107"/>
        <v>4.2520603082138519</v>
      </c>
      <c r="C1417" s="8">
        <f t="shared" si="105"/>
        <v>7.542154789003057E-66</v>
      </c>
      <c r="D1417" s="9" t="str">
        <f t="shared" si="106"/>
        <v/>
      </c>
      <c r="E1417" s="9" t="str">
        <f t="shared" si="108"/>
        <v/>
      </c>
      <c r="F1417" s="9">
        <f t="shared" si="109"/>
        <v>0</v>
      </c>
    </row>
    <row r="1418" spans="1:6" x14ac:dyDescent="0.25">
      <c r="A1418" s="7">
        <v>70.299999999999798</v>
      </c>
      <c r="B1418" s="8">
        <f t="shared" si="107"/>
        <v>4.2527717988166165</v>
      </c>
      <c r="C1418" s="8">
        <f t="shared" ref="C1418:C1448" si="110">1/(I$3*SQRT(2*PI()))*EXP(-(($B1418-I$4)^2)/(2*I$3^2))</f>
        <v>6.9867159510932493E-66</v>
      </c>
      <c r="D1418" s="9" t="str">
        <f t="shared" si="106"/>
        <v/>
      </c>
      <c r="E1418" s="9" t="str">
        <f t="shared" si="108"/>
        <v/>
      </c>
      <c r="F1418" s="9">
        <f t="shared" si="109"/>
        <v>0</v>
      </c>
    </row>
    <row r="1419" spans="1:6" x14ac:dyDescent="0.25">
      <c r="A1419" s="7">
        <v>70.349999999999795</v>
      </c>
      <c r="B1419" s="8">
        <f t="shared" si="107"/>
        <v>4.2534827835603952</v>
      </c>
      <c r="C1419" s="8">
        <f t="shared" si="110"/>
        <v>6.4724088231223996E-66</v>
      </c>
      <c r="D1419" s="9" t="str">
        <f t="shared" si="106"/>
        <v/>
      </c>
      <c r="E1419" s="9" t="str">
        <f t="shared" si="108"/>
        <v/>
      </c>
      <c r="F1419" s="9">
        <f t="shared" si="109"/>
        <v>0</v>
      </c>
    </row>
    <row r="1420" spans="1:6" x14ac:dyDescent="0.25">
      <c r="A1420" s="7">
        <v>70.399999999999807</v>
      </c>
      <c r="B1420" s="8">
        <f t="shared" si="107"/>
        <v>4.2541932631639936</v>
      </c>
      <c r="C1420" s="8">
        <f t="shared" si="110"/>
        <v>5.9961707007653675E-66</v>
      </c>
      <c r="D1420" s="9" t="str">
        <f t="shared" ref="D1420:D1483" si="111">IF(AND($A1420&gt;$D$6,$A1420&lt;$D$7),NORMDIST($A1420,$G$4,$G$3,0),"")</f>
        <v/>
      </c>
      <c r="E1420" s="9" t="str">
        <f t="shared" si="108"/>
        <v/>
      </c>
      <c r="F1420" s="9">
        <f t="shared" si="109"/>
        <v>0</v>
      </c>
    </row>
    <row r="1421" spans="1:6" x14ac:dyDescent="0.25">
      <c r="A1421" s="7">
        <v>70.449999999999804</v>
      </c>
      <c r="B1421" s="8">
        <f t="shared" ref="B1421:B1484" si="112">LN(A1421)</f>
        <v>4.2549032383446868</v>
      </c>
      <c r="C1421" s="8">
        <f t="shared" si="110"/>
        <v>5.5551681824750422E-66</v>
      </c>
      <c r="D1421" s="9" t="str">
        <f t="shared" si="111"/>
        <v/>
      </c>
      <c r="E1421" s="9" t="str">
        <f t="shared" ref="E1421:E1484" si="113">IF(OR(AND($A1421&lt;$D$6,$A1421&gt;$D$8),AND($A1421&gt;$D$7,$A1421&lt;$D$9)),NORMDIST($A1421,$G$4,$G$3,0),"")</f>
        <v/>
      </c>
      <c r="F1421" s="9">
        <f t="shared" ref="F1421:F1484" si="114">IF(OR($A1421&lt;$D$8,$A1421&gt;$D$9),NORMDIST($A1421,$G$4,$G$3,0),"")</f>
        <v>0</v>
      </c>
    </row>
    <row r="1422" spans="1:6" x14ac:dyDescent="0.25">
      <c r="A1422" s="7">
        <v>70.499999999999801</v>
      </c>
      <c r="B1422" s="8">
        <f t="shared" si="112"/>
        <v>4.2556127098182204</v>
      </c>
      <c r="C1422" s="8">
        <f t="shared" si="110"/>
        <v>5.1467799080155792E-66</v>
      </c>
      <c r="D1422" s="9" t="str">
        <f t="shared" si="111"/>
        <v/>
      </c>
      <c r="E1422" s="9" t="str">
        <f t="shared" si="113"/>
        <v/>
      </c>
      <c r="F1422" s="9">
        <f t="shared" si="114"/>
        <v>0</v>
      </c>
    </row>
    <row r="1423" spans="1:6" x14ac:dyDescent="0.25">
      <c r="A1423" s="7">
        <v>70.549999999999798</v>
      </c>
      <c r="B1423" s="8">
        <f t="shared" si="112"/>
        <v>4.2563216782988205</v>
      </c>
      <c r="C1423" s="8">
        <f t="shared" si="110"/>
        <v>4.7685806034586631E-66</v>
      </c>
      <c r="D1423" s="9" t="str">
        <f t="shared" si="111"/>
        <v/>
      </c>
      <c r="E1423" s="9" t="str">
        <f t="shared" si="113"/>
        <v/>
      </c>
      <c r="F1423" s="9">
        <f t="shared" si="114"/>
        <v>0</v>
      </c>
    </row>
    <row r="1424" spans="1:6" x14ac:dyDescent="0.25">
      <c r="A1424" s="7">
        <v>70.599999999999795</v>
      </c>
      <c r="B1424" s="8">
        <f t="shared" si="112"/>
        <v>4.2570301444991934</v>
      </c>
      <c r="C1424" s="8">
        <f t="shared" si="110"/>
        <v>4.4183263332363084E-66</v>
      </c>
      <c r="D1424" s="9" t="str">
        <f t="shared" si="111"/>
        <v/>
      </c>
      <c r="E1424" s="9" t="str">
        <f t="shared" si="113"/>
        <v/>
      </c>
      <c r="F1424" s="9">
        <f t="shared" si="114"/>
        <v>0</v>
      </c>
    </row>
    <row r="1425" spans="1:6" x14ac:dyDescent="0.25">
      <c r="A1425" s="7">
        <v>70.649999999999807</v>
      </c>
      <c r="B1425" s="8">
        <f t="shared" si="112"/>
        <v>4.2577381091305337</v>
      </c>
      <c r="C1425" s="8">
        <f t="shared" si="110"/>
        <v>4.0939408674284493E-66</v>
      </c>
      <c r="D1425" s="9" t="str">
        <f t="shared" si="111"/>
        <v/>
      </c>
      <c r="E1425" s="9" t="str">
        <f t="shared" si="113"/>
        <v/>
      </c>
      <c r="F1425" s="9">
        <f t="shared" si="114"/>
        <v>0</v>
      </c>
    </row>
    <row r="1426" spans="1:6" x14ac:dyDescent="0.25">
      <c r="A1426" s="7">
        <v>70.699999999999804</v>
      </c>
      <c r="B1426" s="8">
        <f t="shared" si="112"/>
        <v>4.2584455729025246</v>
      </c>
      <c r="C1426" s="8">
        <f t="shared" si="110"/>
        <v>3.7935030795043682E-66</v>
      </c>
      <c r="D1426" s="9" t="str">
        <f t="shared" si="111"/>
        <v/>
      </c>
      <c r="E1426" s="9" t="str">
        <f t="shared" si="113"/>
        <v/>
      </c>
      <c r="F1426" s="9">
        <f t="shared" si="114"/>
        <v>0</v>
      </c>
    </row>
    <row r="1427" spans="1:6" x14ac:dyDescent="0.25">
      <c r="A1427" s="7">
        <v>70.749999999999801</v>
      </c>
      <c r="B1427" s="8">
        <f t="shared" si="112"/>
        <v>4.2591525365233442</v>
      </c>
      <c r="C1427" s="8">
        <f t="shared" si="110"/>
        <v>3.5152352962004839E-66</v>
      </c>
      <c r="D1427" s="9" t="str">
        <f t="shared" si="111"/>
        <v/>
      </c>
      <c r="E1427" s="9" t="str">
        <f t="shared" si="113"/>
        <v/>
      </c>
      <c r="F1427" s="9">
        <f t="shared" si="114"/>
        <v>0</v>
      </c>
    </row>
    <row r="1428" spans="1:6" x14ac:dyDescent="0.25">
      <c r="A1428" s="7">
        <v>70.799999999999798</v>
      </c>
      <c r="B1428" s="8">
        <f t="shared" si="112"/>
        <v>4.259859000699671</v>
      </c>
      <c r="C1428" s="8">
        <f t="shared" si="110"/>
        <v>3.257492527214623E-66</v>
      </c>
      <c r="D1428" s="9" t="str">
        <f t="shared" si="111"/>
        <v/>
      </c>
      <c r="E1428" s="9" t="str">
        <f t="shared" si="113"/>
        <v/>
      </c>
      <c r="F1428" s="9">
        <f t="shared" si="114"/>
        <v>0</v>
      </c>
    </row>
    <row r="1429" spans="1:6" x14ac:dyDescent="0.25">
      <c r="A1429" s="7">
        <v>70.849999999999795</v>
      </c>
      <c r="B1429" s="8">
        <f t="shared" si="112"/>
        <v>4.2605649661366867</v>
      </c>
      <c r="C1429" s="8">
        <f t="shared" si="110"/>
        <v>3.0187525079132013E-66</v>
      </c>
      <c r="D1429" s="9" t="str">
        <f t="shared" si="111"/>
        <v/>
      </c>
      <c r="E1429" s="9" t="str">
        <f t="shared" si="113"/>
        <v/>
      </c>
      <c r="F1429" s="9">
        <f t="shared" si="114"/>
        <v>0</v>
      </c>
    </row>
    <row r="1430" spans="1:6" x14ac:dyDescent="0.25">
      <c r="A1430" s="7">
        <v>70.899999999999693</v>
      </c>
      <c r="B1430" s="8">
        <f t="shared" si="112"/>
        <v>4.2612704335380771</v>
      </c>
      <c r="C1430" s="8">
        <f t="shared" si="110"/>
        <v>2.7976064933474318E-66</v>
      </c>
      <c r="D1430" s="9" t="str">
        <f t="shared" si="111"/>
        <v/>
      </c>
      <c r="E1430" s="9" t="str">
        <f t="shared" si="113"/>
        <v/>
      </c>
      <c r="F1430" s="9">
        <f t="shared" si="114"/>
        <v>0</v>
      </c>
    </row>
    <row r="1431" spans="1:6" x14ac:dyDescent="0.25">
      <c r="A1431" s="7">
        <v>70.949999999999704</v>
      </c>
      <c r="B1431" s="8">
        <f t="shared" si="112"/>
        <v>4.2619754036060478</v>
      </c>
      <c r="C1431" s="8">
        <f t="shared" si="110"/>
        <v>2.5927507465801076E-66</v>
      </c>
      <c r="D1431" s="9" t="str">
        <f t="shared" si="111"/>
        <v/>
      </c>
      <c r="E1431" s="9" t="str">
        <f t="shared" si="113"/>
        <v/>
      </c>
      <c r="F1431" s="9">
        <f t="shared" si="114"/>
        <v>0</v>
      </c>
    </row>
    <row r="1432" spans="1:6" x14ac:dyDescent="0.25">
      <c r="A1432" s="7">
        <v>70.999999999999702</v>
      </c>
      <c r="B1432" s="8">
        <f t="shared" si="112"/>
        <v>4.262679877041311</v>
      </c>
      <c r="C1432" s="8">
        <f t="shared" si="110"/>
        <v>2.4029786686871948E-66</v>
      </c>
      <c r="D1432" s="9" t="str">
        <f t="shared" si="111"/>
        <v/>
      </c>
      <c r="E1432" s="9" t="str">
        <f t="shared" si="113"/>
        <v/>
      </c>
      <c r="F1432" s="9">
        <f t="shared" si="114"/>
        <v>0</v>
      </c>
    </row>
    <row r="1433" spans="1:6" x14ac:dyDescent="0.25">
      <c r="A1433" s="7">
        <v>71.049999999999699</v>
      </c>
      <c r="B1433" s="8">
        <f t="shared" si="112"/>
        <v>4.2633838545431058</v>
      </c>
      <c r="C1433" s="8">
        <f t="shared" si="110"/>
        <v>2.2271735217816732E-66</v>
      </c>
      <c r="D1433" s="9" t="str">
        <f t="shared" si="111"/>
        <v/>
      </c>
      <c r="E1433" s="9" t="str">
        <f t="shared" si="113"/>
        <v/>
      </c>
      <c r="F1433" s="9">
        <f t="shared" si="114"/>
        <v>0</v>
      </c>
    </row>
    <row r="1434" spans="1:6" x14ac:dyDescent="0.25">
      <c r="A1434" s="7">
        <v>71.099999999999696</v>
      </c>
      <c r="B1434" s="8">
        <f t="shared" si="112"/>
        <v>4.2640873368091912</v>
      </c>
      <c r="C1434" s="8">
        <f t="shared" si="110"/>
        <v>2.0643017001487781E-66</v>
      </c>
      <c r="D1434" s="9" t="str">
        <f t="shared" si="111"/>
        <v/>
      </c>
      <c r="E1434" s="9" t="str">
        <f t="shared" si="113"/>
        <v/>
      </c>
      <c r="F1434" s="9">
        <f t="shared" si="114"/>
        <v>0</v>
      </c>
    </row>
    <row r="1435" spans="1:6" x14ac:dyDescent="0.25">
      <c r="A1435" s="7">
        <v>71.149999999999693</v>
      </c>
      <c r="B1435" s="8">
        <f t="shared" si="112"/>
        <v>4.2647903245358574</v>
      </c>
      <c r="C1435" s="8">
        <f t="shared" si="110"/>
        <v>1.9134065079737557E-66</v>
      </c>
      <c r="D1435" s="9" t="str">
        <f t="shared" si="111"/>
        <v/>
      </c>
      <c r="E1435" s="9" t="str">
        <f t="shared" si="113"/>
        <v/>
      </c>
      <c r="F1435" s="9">
        <f t="shared" si="114"/>
        <v>0</v>
      </c>
    </row>
    <row r="1436" spans="1:6" x14ac:dyDescent="0.25">
      <c r="A1436" s="7">
        <v>71.199999999999704</v>
      </c>
      <c r="B1436" s="8">
        <f t="shared" si="112"/>
        <v>4.2654928184179255</v>
      </c>
      <c r="C1436" s="8">
        <f t="shared" si="110"/>
        <v>1.7736024053237383E-66</v>
      </c>
      <c r="D1436" s="9" t="str">
        <f t="shared" si="111"/>
        <v/>
      </c>
      <c r="E1436" s="9" t="str">
        <f t="shared" si="113"/>
        <v/>
      </c>
      <c r="F1436" s="9">
        <f t="shared" si="114"/>
        <v>0</v>
      </c>
    </row>
    <row r="1437" spans="1:6" x14ac:dyDescent="0.25">
      <c r="A1437" s="7">
        <v>71.249999999999702</v>
      </c>
      <c r="B1437" s="8">
        <f t="shared" si="112"/>
        <v>4.2661948191487555</v>
      </c>
      <c r="C1437" s="8">
        <f t="shared" si="110"/>
        <v>1.6440696869508395E-66</v>
      </c>
      <c r="D1437" s="9" t="str">
        <f t="shared" si="111"/>
        <v/>
      </c>
      <c r="E1437" s="9" t="str">
        <f t="shared" si="113"/>
        <v/>
      </c>
      <c r="F1437" s="9">
        <f t="shared" si="114"/>
        <v>0</v>
      </c>
    </row>
    <row r="1438" spans="1:6" x14ac:dyDescent="0.25">
      <c r="A1438" s="7">
        <v>71.299999999999699</v>
      </c>
      <c r="B1438" s="8">
        <f t="shared" si="112"/>
        <v>4.2668963274202456</v>
      </c>
      <c r="C1438" s="8">
        <f t="shared" si="110"/>
        <v>1.5240495611867495E-66</v>
      </c>
      <c r="D1438" s="9" t="str">
        <f t="shared" si="111"/>
        <v/>
      </c>
      <c r="E1438" s="9" t="str">
        <f t="shared" si="113"/>
        <v/>
      </c>
      <c r="F1438" s="9">
        <f t="shared" si="114"/>
        <v>0</v>
      </c>
    </row>
    <row r="1439" spans="1:6" x14ac:dyDescent="0.25">
      <c r="A1439" s="7">
        <v>71.349999999999696</v>
      </c>
      <c r="B1439" s="8">
        <f t="shared" si="112"/>
        <v>4.2675973439228407</v>
      </c>
      <c r="C1439" s="8">
        <f t="shared" si="110"/>
        <v>1.4128395986814298E-66</v>
      </c>
      <c r="D1439" s="9" t="str">
        <f t="shared" si="111"/>
        <v/>
      </c>
      <c r="E1439" s="9" t="str">
        <f t="shared" si="113"/>
        <v/>
      </c>
      <c r="F1439" s="9">
        <f t="shared" si="114"/>
        <v>0</v>
      </c>
    </row>
    <row r="1440" spans="1:6" x14ac:dyDescent="0.25">
      <c r="A1440" s="7">
        <v>71.399999999999693</v>
      </c>
      <c r="B1440" s="8">
        <f t="shared" si="112"/>
        <v>4.2682978693455347</v>
      </c>
      <c r="C1440" s="8">
        <f t="shared" si="110"/>
        <v>1.3097895230426526E-66</v>
      </c>
      <c r="D1440" s="9" t="str">
        <f t="shared" si="111"/>
        <v/>
      </c>
      <c r="E1440" s="9" t="str">
        <f t="shared" si="113"/>
        <v/>
      </c>
      <c r="F1440" s="9">
        <f t="shared" si="114"/>
        <v>0</v>
      </c>
    </row>
    <row r="1441" spans="1:6" x14ac:dyDescent="0.25">
      <c r="A1441" s="7">
        <v>71.449999999999704</v>
      </c>
      <c r="B1441" s="8">
        <f t="shared" si="112"/>
        <v>4.2689979043758726</v>
      </c>
      <c r="C1441" s="8">
        <f t="shared" si="110"/>
        <v>1.2142973175523292E-66</v>
      </c>
      <c r="D1441" s="9" t="str">
        <f t="shared" si="111"/>
        <v/>
      </c>
      <c r="E1441" s="9" t="str">
        <f t="shared" si="113"/>
        <v/>
      </c>
      <c r="F1441" s="9">
        <f t="shared" si="114"/>
        <v>0</v>
      </c>
    </row>
    <row r="1442" spans="1:6" x14ac:dyDescent="0.25">
      <c r="A1442" s="7">
        <v>71.499999999999702</v>
      </c>
      <c r="B1442" s="8">
        <f t="shared" si="112"/>
        <v>4.269697449699958</v>
      </c>
      <c r="C1442" s="8">
        <f t="shared" si="110"/>
        <v>1.1258056240970993E-66</v>
      </c>
      <c r="D1442" s="9" t="str">
        <f t="shared" si="111"/>
        <v/>
      </c>
      <c r="E1442" s="9" t="str">
        <f t="shared" si="113"/>
        <v/>
      </c>
      <c r="F1442" s="9">
        <f t="shared" si="114"/>
        <v>0</v>
      </c>
    </row>
    <row r="1443" spans="1:6" x14ac:dyDescent="0.25">
      <c r="A1443" s="7">
        <v>71.549999999999699</v>
      </c>
      <c r="B1443" s="8">
        <f t="shared" si="112"/>
        <v>4.2703965060024558</v>
      </c>
      <c r="C1443" s="8">
        <f t="shared" si="110"/>
        <v>1.0437984122635506E-66</v>
      </c>
      <c r="D1443" s="9" t="str">
        <f t="shared" si="111"/>
        <v/>
      </c>
      <c r="E1443" s="9" t="str">
        <f t="shared" si="113"/>
        <v/>
      </c>
      <c r="F1443" s="9">
        <f t="shared" si="114"/>
        <v>0</v>
      </c>
    </row>
    <row r="1444" spans="1:6" x14ac:dyDescent="0.25">
      <c r="A1444" s="7">
        <v>71.599999999999696</v>
      </c>
      <c r="B1444" s="8">
        <f t="shared" si="112"/>
        <v>4.2710950739665954</v>
      </c>
      <c r="C1444" s="8">
        <f t="shared" si="110"/>
        <v>9.6779789821963649E-67</v>
      </c>
      <c r="D1444" s="9" t="str">
        <f t="shared" si="111"/>
        <v/>
      </c>
      <c r="E1444" s="9" t="str">
        <f t="shared" si="113"/>
        <v/>
      </c>
      <c r="F1444" s="9">
        <f t="shared" si="114"/>
        <v>0</v>
      </c>
    </row>
    <row r="1445" spans="1:6" x14ac:dyDescent="0.25">
      <c r="A1445" s="7">
        <v>71.649999999999693</v>
      </c>
      <c r="B1445" s="8">
        <f t="shared" si="112"/>
        <v>4.2717931542741763</v>
      </c>
      <c r="C1445" s="8">
        <f t="shared" si="110"/>
        <v>8.9736169454881481E-67</v>
      </c>
      <c r="D1445" s="9" t="str">
        <f t="shared" si="111"/>
        <v/>
      </c>
      <c r="E1445" s="9" t="str">
        <f t="shared" si="113"/>
        <v/>
      </c>
      <c r="F1445" s="9">
        <f t="shared" si="114"/>
        <v>0</v>
      </c>
    </row>
    <row r="1446" spans="1:6" x14ac:dyDescent="0.25">
      <c r="A1446" s="7">
        <v>71.699999999999704</v>
      </c>
      <c r="B1446" s="8">
        <f t="shared" si="112"/>
        <v>4.2724907476055707</v>
      </c>
      <c r="C1446" s="8">
        <f t="shared" si="110"/>
        <v>8.3208017363317398E-67</v>
      </c>
      <c r="D1446" s="9" t="str">
        <f t="shared" si="111"/>
        <v/>
      </c>
      <c r="E1446" s="9" t="str">
        <f t="shared" si="113"/>
        <v/>
      </c>
      <c r="F1446" s="9">
        <f t="shared" si="114"/>
        <v>0</v>
      </c>
    </row>
    <row r="1447" spans="1:6" x14ac:dyDescent="0.25">
      <c r="A1447" s="7">
        <v>71.749999999999702</v>
      </c>
      <c r="B1447" s="8">
        <f t="shared" si="112"/>
        <v>4.2731878546397262</v>
      </c>
      <c r="C1447" s="8">
        <f t="shared" si="110"/>
        <v>7.7157402849809251E-67</v>
      </c>
      <c r="D1447" s="9" t="str">
        <f t="shared" si="111"/>
        <v/>
      </c>
      <c r="E1447" s="9" t="str">
        <f t="shared" si="113"/>
        <v/>
      </c>
      <c r="F1447" s="9">
        <f t="shared" si="114"/>
        <v>0</v>
      </c>
    </row>
    <row r="1448" spans="1:6" x14ac:dyDescent="0.25">
      <c r="A1448" s="7">
        <v>71.799999999999699</v>
      </c>
      <c r="B1448" s="8">
        <f t="shared" si="112"/>
        <v>4.2738844760541745</v>
      </c>
      <c r="C1448" s="8">
        <f t="shared" si="110"/>
        <v>7.154920162502127E-67</v>
      </c>
      <c r="D1448" s="9" t="str">
        <f t="shared" si="111"/>
        <v/>
      </c>
      <c r="E1448" s="9" t="str">
        <f t="shared" si="113"/>
        <v/>
      </c>
      <c r="F1448" s="9">
        <f t="shared" si="114"/>
        <v>0</v>
      </c>
    </row>
    <row r="1449" spans="1:6" x14ac:dyDescent="0.25">
      <c r="A1449" s="7">
        <v>71.849999999999696</v>
      </c>
      <c r="B1449" s="8">
        <f t="shared" si="112"/>
        <v>4.2745806125250301</v>
      </c>
      <c r="C1449" s="8">
        <f t="shared" ref="C1449:C1481" si="115">1/(I$3*SQRT(2*PI()))*EXP(-(($B1449-I$4)^2)/(2*I$3^2))</f>
        <v>6.6350887036747429E-67</v>
      </c>
      <c r="D1449" s="9" t="str">
        <f t="shared" si="111"/>
        <v/>
      </c>
      <c r="E1449" s="9" t="str">
        <f t="shared" si="113"/>
        <v/>
      </c>
      <c r="F1449" s="9">
        <f t="shared" si="114"/>
        <v>0</v>
      </c>
    </row>
    <row r="1450" spans="1:6" x14ac:dyDescent="0.25">
      <c r="A1450" s="7">
        <v>71.899999999999693</v>
      </c>
      <c r="B1450" s="8">
        <f t="shared" si="112"/>
        <v>4.2752762647269966</v>
      </c>
      <c r="C1450" s="8">
        <f t="shared" si="115"/>
        <v>6.1532336913675001E-67</v>
      </c>
      <c r="D1450" s="9" t="str">
        <f t="shared" si="111"/>
        <v/>
      </c>
      <c r="E1450" s="9" t="str">
        <f t="shared" si="113"/>
        <v/>
      </c>
      <c r="F1450" s="9">
        <f t="shared" si="114"/>
        <v>0</v>
      </c>
    </row>
    <row r="1451" spans="1:6" x14ac:dyDescent="0.25">
      <c r="A1451" s="7">
        <v>71.949999999999704</v>
      </c>
      <c r="B1451" s="8">
        <f t="shared" si="112"/>
        <v>4.2759714333333729</v>
      </c>
      <c r="C1451" s="8">
        <f t="shared" si="115"/>
        <v>5.7065654849812726E-67</v>
      </c>
      <c r="D1451" s="9" t="str">
        <f t="shared" si="111"/>
        <v/>
      </c>
      <c r="E1451" s="9" t="str">
        <f t="shared" si="113"/>
        <v/>
      </c>
      <c r="F1451" s="9">
        <f t="shared" si="114"/>
        <v>0</v>
      </c>
    </row>
    <row r="1452" spans="1:6" x14ac:dyDescent="0.25">
      <c r="A1452" s="7">
        <v>71.999999999999702</v>
      </c>
      <c r="B1452" s="8">
        <f t="shared" si="112"/>
        <v>4.2766661190160509</v>
      </c>
      <c r="C1452" s="8">
        <f t="shared" si="115"/>
        <v>5.2925004844174083E-67</v>
      </c>
      <c r="D1452" s="9" t="str">
        <f t="shared" si="111"/>
        <v/>
      </c>
      <c r="E1452" s="9" t="str">
        <f t="shared" si="113"/>
        <v/>
      </c>
      <c r="F1452" s="9">
        <f t="shared" si="114"/>
        <v>0</v>
      </c>
    </row>
    <row r="1453" spans="1:6" x14ac:dyDescent="0.25">
      <c r="A1453" s="7">
        <v>72.049999999999699</v>
      </c>
      <c r="B1453" s="8">
        <f t="shared" si="112"/>
        <v>4.277360322445527</v>
      </c>
      <c r="C1453" s="8">
        <f t="shared" si="115"/>
        <v>4.9086458292201463E-67</v>
      </c>
      <c r="D1453" s="9" t="str">
        <f t="shared" si="111"/>
        <v/>
      </c>
      <c r="E1453" s="9" t="str">
        <f t="shared" si="113"/>
        <v/>
      </c>
      <c r="F1453" s="9">
        <f t="shared" si="114"/>
        <v>0</v>
      </c>
    </row>
    <row r="1454" spans="1:6" x14ac:dyDescent="0.25">
      <c r="A1454" s="7">
        <v>72.099999999999696</v>
      </c>
      <c r="B1454" s="8">
        <f t="shared" si="112"/>
        <v>4.278054044290899</v>
      </c>
      <c r="C1454" s="8">
        <f t="shared" si="115"/>
        <v>4.5527852401465889E-67</v>
      </c>
      <c r="D1454" s="9" t="str">
        <f t="shared" si="111"/>
        <v/>
      </c>
      <c r="E1454" s="9" t="str">
        <f t="shared" si="113"/>
        <v/>
      </c>
      <c r="F1454" s="9">
        <f t="shared" si="114"/>
        <v>0</v>
      </c>
    </row>
    <row r="1455" spans="1:6" x14ac:dyDescent="0.25">
      <c r="A1455" s="7">
        <v>72.149999999999693</v>
      </c>
      <c r="B1455" s="8">
        <f t="shared" si="112"/>
        <v>4.2787472852198754</v>
      </c>
      <c r="C1455" s="8">
        <f t="shared" si="115"/>
        <v>4.2228659173931695E-67</v>
      </c>
      <c r="D1455" s="9" t="str">
        <f t="shared" si="111"/>
        <v/>
      </c>
      <c r="E1455" s="9" t="str">
        <f t="shared" si="113"/>
        <v/>
      </c>
      <c r="F1455" s="9">
        <f t="shared" si="114"/>
        <v>0</v>
      </c>
    </row>
    <row r="1456" spans="1:6" x14ac:dyDescent="0.25">
      <c r="A1456" s="7">
        <v>72.199999999999704</v>
      </c>
      <c r="B1456" s="8">
        <f t="shared" si="112"/>
        <v>4.2794400458987765</v>
      </c>
      <c r="C1456" s="8">
        <f t="shared" si="115"/>
        <v>3.9169864162039721E-67</v>
      </c>
      <c r="D1456" s="9" t="str">
        <f t="shared" si="111"/>
        <v/>
      </c>
      <c r="E1456" s="9" t="str">
        <f t="shared" si="113"/>
        <v/>
      </c>
      <c r="F1456" s="9">
        <f t="shared" si="114"/>
        <v>0</v>
      </c>
    </row>
    <row r="1457" spans="1:6" x14ac:dyDescent="0.25">
      <c r="A1457" s="7">
        <v>72.249999999999702</v>
      </c>
      <c r="B1457" s="8">
        <f t="shared" si="112"/>
        <v>4.2801323269925371</v>
      </c>
      <c r="C1457" s="8">
        <f t="shared" si="115"/>
        <v>3.6333854265507376E-67</v>
      </c>
      <c r="D1457" s="9" t="str">
        <f t="shared" si="111"/>
        <v/>
      </c>
      <c r="E1457" s="9" t="str">
        <f t="shared" si="113"/>
        <v/>
      </c>
      <c r="F1457" s="9">
        <f t="shared" si="114"/>
        <v>0</v>
      </c>
    </row>
    <row r="1458" spans="1:6" x14ac:dyDescent="0.25">
      <c r="A1458" s="7">
        <v>72.299999999999699</v>
      </c>
      <c r="B1458" s="8">
        <f t="shared" si="112"/>
        <v>4.2808241291647144</v>
      </c>
      <c r="C1458" s="8">
        <f t="shared" si="115"/>
        <v>3.3704313891069687E-67</v>
      </c>
      <c r="D1458" s="9" t="str">
        <f t="shared" si="111"/>
        <v/>
      </c>
      <c r="E1458" s="9" t="str">
        <f t="shared" si="113"/>
        <v/>
      </c>
      <c r="F1458" s="9">
        <f t="shared" si="114"/>
        <v>0</v>
      </c>
    </row>
    <row r="1459" spans="1:6" x14ac:dyDescent="0.25">
      <c r="A1459" s="7">
        <v>72.349999999999696</v>
      </c>
      <c r="B1459" s="8">
        <f t="shared" si="112"/>
        <v>4.281515453077489</v>
      </c>
      <c r="C1459" s="8">
        <f t="shared" si="115"/>
        <v>3.1266128848526023E-67</v>
      </c>
      <c r="D1459" s="9" t="str">
        <f t="shared" si="111"/>
        <v/>
      </c>
      <c r="E1459" s="9" t="str">
        <f t="shared" si="113"/>
        <v/>
      </c>
      <c r="F1459" s="9">
        <f t="shared" si="114"/>
        <v>0</v>
      </c>
    </row>
    <row r="1460" spans="1:6" x14ac:dyDescent="0.25">
      <c r="A1460" s="7">
        <v>72.399999999999693</v>
      </c>
      <c r="B1460" s="8">
        <f t="shared" si="112"/>
        <v>4.2822062993916665</v>
      </c>
      <c r="C1460" s="8">
        <f t="shared" si="115"/>
        <v>2.9005297403574748E-67</v>
      </c>
      <c r="D1460" s="9" t="str">
        <f t="shared" si="111"/>
        <v/>
      </c>
      <c r="E1460" s="9" t="str">
        <f t="shared" si="113"/>
        <v/>
      </c>
      <c r="F1460" s="9">
        <f t="shared" si="114"/>
        <v>0</v>
      </c>
    </row>
    <row r="1461" spans="1:6" x14ac:dyDescent="0.25">
      <c r="A1461" s="7">
        <v>72.449999999999704</v>
      </c>
      <c r="B1461" s="8">
        <f t="shared" si="112"/>
        <v>4.2828966687666874</v>
      </c>
      <c r="C1461" s="8">
        <f t="shared" si="115"/>
        <v>2.6908847951607284E-67</v>
      </c>
      <c r="D1461" s="9" t="str">
        <f t="shared" si="111"/>
        <v/>
      </c>
      <c r="E1461" s="9" t="str">
        <f t="shared" si="113"/>
        <v/>
      </c>
      <c r="F1461" s="9">
        <f t="shared" si="114"/>
        <v>0</v>
      </c>
    </row>
    <row r="1462" spans="1:6" x14ac:dyDescent="0.25">
      <c r="A1462" s="7">
        <v>72.499999999999702</v>
      </c>
      <c r="B1462" s="8">
        <f t="shared" si="112"/>
        <v>4.2835865618606253</v>
      </c>
      <c r="C1462" s="8">
        <f t="shared" si="115"/>
        <v>2.4964762816984065E-67</v>
      </c>
      <c r="D1462" s="9" t="str">
        <f t="shared" si="111"/>
        <v/>
      </c>
      <c r="E1462" s="9" t="str">
        <f t="shared" si="113"/>
        <v/>
      </c>
      <c r="F1462" s="9">
        <f t="shared" si="114"/>
        <v>0</v>
      </c>
    </row>
    <row r="1463" spans="1:6" x14ac:dyDescent="0.25">
      <c r="A1463" s="7">
        <v>72.549999999999699</v>
      </c>
      <c r="B1463" s="8">
        <f t="shared" si="112"/>
        <v>4.284275979330193</v>
      </c>
      <c r="C1463" s="8">
        <f t="shared" si="115"/>
        <v>2.3161907719540957E-67</v>
      </c>
      <c r="D1463" s="9" t="str">
        <f t="shared" si="111"/>
        <v/>
      </c>
      <c r="E1463" s="9" t="str">
        <f t="shared" si="113"/>
        <v/>
      </c>
      <c r="F1463" s="9">
        <f t="shared" si="114"/>
        <v>0</v>
      </c>
    </row>
    <row r="1464" spans="1:6" x14ac:dyDescent="0.25">
      <c r="A1464" s="7">
        <v>72.599999999999696</v>
      </c>
      <c r="B1464" s="8">
        <f t="shared" si="112"/>
        <v>4.2849649218307464</v>
      </c>
      <c r="C1464" s="8">
        <f t="shared" si="115"/>
        <v>2.1489966484590558E-67</v>
      </c>
      <c r="D1464" s="9" t="str">
        <f t="shared" si="111"/>
        <v/>
      </c>
      <c r="E1464" s="9" t="str">
        <f t="shared" si="113"/>
        <v/>
      </c>
      <c r="F1464" s="9">
        <f t="shared" si="114"/>
        <v>0</v>
      </c>
    </row>
    <row r="1465" spans="1:6" x14ac:dyDescent="0.25">
      <c r="A1465" s="7">
        <v>72.649999999999693</v>
      </c>
      <c r="B1465" s="8">
        <f t="shared" si="112"/>
        <v>4.2856533900162876</v>
      </c>
      <c r="C1465" s="8">
        <f t="shared" si="115"/>
        <v>1.9939380604501695E-67</v>
      </c>
      <c r="D1465" s="9" t="str">
        <f t="shared" si="111"/>
        <v/>
      </c>
      <c r="E1465" s="9" t="str">
        <f t="shared" si="113"/>
        <v/>
      </c>
      <c r="F1465" s="9">
        <f t="shared" si="114"/>
        <v>0</v>
      </c>
    </row>
    <row r="1466" spans="1:6" x14ac:dyDescent="0.25">
      <c r="A1466" s="7">
        <v>72.699999999999605</v>
      </c>
      <c r="B1466" s="8">
        <f t="shared" si="112"/>
        <v>4.286341384539468</v>
      </c>
      <c r="C1466" s="8">
        <f t="shared" si="115"/>
        <v>1.8501293289411031E-67</v>
      </c>
      <c r="D1466" s="9" t="str">
        <f t="shared" si="111"/>
        <v/>
      </c>
      <c r="E1466" s="9" t="str">
        <f t="shared" si="113"/>
        <v/>
      </c>
      <c r="F1466" s="9">
        <f t="shared" si="114"/>
        <v>0</v>
      </c>
    </row>
    <row r="1467" spans="1:6" x14ac:dyDescent="0.25">
      <c r="A1467" s="7">
        <v>72.749999999999602</v>
      </c>
      <c r="B1467" s="8">
        <f t="shared" si="112"/>
        <v>4.2870289060515967</v>
      </c>
      <c r="C1467" s="8">
        <f t="shared" si="115"/>
        <v>1.7167497671819888E-67</v>
      </c>
      <c r="D1467" s="9" t="str">
        <f t="shared" si="111"/>
        <v/>
      </c>
      <c r="E1467" s="9" t="str">
        <f t="shared" si="113"/>
        <v/>
      </c>
      <c r="F1467" s="9">
        <f t="shared" si="114"/>
        <v>0</v>
      </c>
    </row>
    <row r="1468" spans="1:6" x14ac:dyDescent="0.25">
      <c r="A1468" s="7">
        <v>72.799999999999599</v>
      </c>
      <c r="B1468" s="8">
        <f t="shared" si="112"/>
        <v>4.2877159552026347</v>
      </c>
      <c r="C1468" s="8">
        <f t="shared" si="115"/>
        <v>1.5930388855049356E-67</v>
      </c>
      <c r="D1468" s="9" t="str">
        <f t="shared" si="111"/>
        <v/>
      </c>
      <c r="E1468" s="9" t="str">
        <f t="shared" si="113"/>
        <v/>
      </c>
      <c r="F1468" s="9">
        <f t="shared" si="114"/>
        <v>0</v>
      </c>
    </row>
    <row r="1469" spans="1:6" x14ac:dyDescent="0.25">
      <c r="A1469" s="7">
        <v>72.849999999999596</v>
      </c>
      <c r="B1469" s="8">
        <f t="shared" si="112"/>
        <v>4.2884025326412081</v>
      </c>
      <c r="C1469" s="8">
        <f t="shared" si="115"/>
        <v>1.4782919518701902E-67</v>
      </c>
      <c r="D1469" s="9" t="str">
        <f t="shared" si="111"/>
        <v/>
      </c>
      <c r="E1469" s="9" t="str">
        <f t="shared" si="113"/>
        <v/>
      </c>
      <c r="F1469" s="9">
        <f t="shared" si="114"/>
        <v>0</v>
      </c>
    </row>
    <row r="1470" spans="1:6" x14ac:dyDescent="0.25">
      <c r="A1470" s="7">
        <v>72.899999999999594</v>
      </c>
      <c r="B1470" s="8">
        <f t="shared" si="112"/>
        <v>4.289088639014607</v>
      </c>
      <c r="C1470" s="8">
        <f t="shared" si="115"/>
        <v>1.3718558815903119E-67</v>
      </c>
      <c r="D1470" s="9" t="str">
        <f t="shared" si="111"/>
        <v/>
      </c>
      <c r="E1470" s="9" t="str">
        <f t="shared" si="113"/>
        <v/>
      </c>
      <c r="F1470" s="9">
        <f t="shared" si="114"/>
        <v>0</v>
      </c>
    </row>
    <row r="1471" spans="1:6" x14ac:dyDescent="0.25">
      <c r="A1471" s="7">
        <v>72.949999999999605</v>
      </c>
      <c r="B1471" s="8">
        <f t="shared" si="112"/>
        <v>4.2897742749687895</v>
      </c>
      <c r="C1471" s="8">
        <f t="shared" si="115"/>
        <v>1.2731254316901604E-67</v>
      </c>
      <c r="D1471" s="9" t="str">
        <f t="shared" si="111"/>
        <v/>
      </c>
      <c r="E1471" s="9" t="str">
        <f t="shared" si="113"/>
        <v/>
      </c>
      <c r="F1471" s="9">
        <f t="shared" si="114"/>
        <v>0</v>
      </c>
    </row>
    <row r="1472" spans="1:6" x14ac:dyDescent="0.25">
      <c r="A1472" s="7">
        <v>72.999999999999602</v>
      </c>
      <c r="B1472" s="8">
        <f t="shared" si="112"/>
        <v>4.2904594411483856</v>
      </c>
      <c r="C1472" s="8">
        <f t="shared" si="115"/>
        <v>1.1815396772033759E-67</v>
      </c>
      <c r="D1472" s="9" t="str">
        <f t="shared" si="111"/>
        <v/>
      </c>
      <c r="E1472" s="9" t="str">
        <f t="shared" si="113"/>
        <v/>
      </c>
      <c r="F1472" s="9">
        <f t="shared" si="114"/>
        <v>0</v>
      </c>
    </row>
    <row r="1473" spans="1:6" x14ac:dyDescent="0.25">
      <c r="A1473" s="7">
        <v>73.049999999999599</v>
      </c>
      <c r="B1473" s="8">
        <f t="shared" si="112"/>
        <v>4.291144138196703</v>
      </c>
      <c r="C1473" s="8">
        <f t="shared" si="115"/>
        <v>1.0965787484058533E-67</v>
      </c>
      <c r="D1473" s="9" t="str">
        <f t="shared" si="111"/>
        <v/>
      </c>
      <c r="E1473" s="9" t="str">
        <f t="shared" si="113"/>
        <v/>
      </c>
      <c r="F1473" s="9">
        <f t="shared" si="114"/>
        <v>0</v>
      </c>
    </row>
    <row r="1474" spans="1:6" x14ac:dyDescent="0.25">
      <c r="A1474" s="7">
        <v>73.099999999999596</v>
      </c>
      <c r="B1474" s="8">
        <f t="shared" si="112"/>
        <v>4.2918283667557269</v>
      </c>
      <c r="C1474" s="8">
        <f t="shared" si="115"/>
        <v>1.0177608095599308E-67</v>
      </c>
      <c r="D1474" s="9" t="str">
        <f t="shared" si="111"/>
        <v/>
      </c>
      <c r="E1474" s="9" t="str">
        <f t="shared" si="113"/>
        <v/>
      </c>
      <c r="F1474" s="9">
        <f t="shared" si="114"/>
        <v>0</v>
      </c>
    </row>
    <row r="1475" spans="1:6" x14ac:dyDescent="0.25">
      <c r="A1475" s="7">
        <v>73.149999999999594</v>
      </c>
      <c r="B1475" s="8">
        <f t="shared" si="112"/>
        <v>4.2925121274661278</v>
      </c>
      <c r="C1475" s="8">
        <f t="shared" si="115"/>
        <v>9.4463926119516438E-68</v>
      </c>
      <c r="D1475" s="9" t="str">
        <f t="shared" si="111"/>
        <v/>
      </c>
      <c r="E1475" s="9" t="str">
        <f t="shared" si="113"/>
        <v/>
      </c>
      <c r="F1475" s="9">
        <f t="shared" si="114"/>
        <v>0</v>
      </c>
    </row>
    <row r="1476" spans="1:6" x14ac:dyDescent="0.25">
      <c r="A1476" s="7">
        <v>73.199999999999605</v>
      </c>
      <c r="B1476" s="8">
        <f t="shared" si="112"/>
        <v>4.29319542096726</v>
      </c>
      <c r="C1476" s="8">
        <f t="shared" si="115"/>
        <v>8.7680014929918682E-68</v>
      </c>
      <c r="D1476" s="9" t="str">
        <f t="shared" si="111"/>
        <v/>
      </c>
      <c r="E1476" s="9" t="str">
        <f t="shared" si="113"/>
        <v/>
      </c>
      <c r="F1476" s="9">
        <f t="shared" si="114"/>
        <v>0</v>
      </c>
    </row>
    <row r="1477" spans="1:6" x14ac:dyDescent="0.25">
      <c r="A1477" s="7">
        <v>73.249999999999602</v>
      </c>
      <c r="B1477" s="8">
        <f t="shared" si="112"/>
        <v>4.2938782478971715</v>
      </c>
      <c r="C1477" s="8">
        <f t="shared" si="115"/>
        <v>8.1385976603179508E-68</v>
      </c>
      <c r="D1477" s="9" t="str">
        <f t="shared" si="111"/>
        <v/>
      </c>
      <c r="E1477" s="9" t="str">
        <f t="shared" si="113"/>
        <v/>
      </c>
      <c r="F1477" s="9">
        <f t="shared" si="114"/>
        <v>0</v>
      </c>
    </row>
    <row r="1478" spans="1:6" x14ac:dyDescent="0.25">
      <c r="A1478" s="7">
        <v>73.299999999999599</v>
      </c>
      <c r="B1478" s="8">
        <f t="shared" si="112"/>
        <v>4.2945606088926001</v>
      </c>
      <c r="C1478" s="8">
        <f t="shared" si="115"/>
        <v>7.5546242773032353E-68</v>
      </c>
      <c r="D1478" s="9" t="str">
        <f t="shared" si="111"/>
        <v/>
      </c>
      <c r="E1478" s="9" t="str">
        <f t="shared" si="113"/>
        <v/>
      </c>
      <c r="F1478" s="9">
        <f t="shared" si="114"/>
        <v>0</v>
      </c>
    </row>
    <row r="1479" spans="1:6" x14ac:dyDescent="0.25">
      <c r="A1479" s="7">
        <v>73.349999999999596</v>
      </c>
      <c r="B1479" s="8">
        <f t="shared" si="112"/>
        <v>4.2952425045889848</v>
      </c>
      <c r="C1479" s="8">
        <f t="shared" si="115"/>
        <v>7.0127841703275732E-68</v>
      </c>
      <c r="D1479" s="9" t="str">
        <f t="shared" si="111"/>
        <v/>
      </c>
      <c r="E1479" s="9" t="str">
        <f t="shared" si="113"/>
        <v/>
      </c>
      <c r="F1479" s="9">
        <f t="shared" si="114"/>
        <v>0</v>
      </c>
    </row>
    <row r="1480" spans="1:6" x14ac:dyDescent="0.25">
      <c r="A1480" s="7">
        <v>73.399999999999594</v>
      </c>
      <c r="B1480" s="8">
        <f t="shared" si="112"/>
        <v>4.2959239356204639</v>
      </c>
      <c r="C1480" s="8">
        <f t="shared" si="115"/>
        <v>6.5100207693333572E-68</v>
      </c>
      <c r="D1480" s="9" t="str">
        <f t="shared" si="111"/>
        <v/>
      </c>
      <c r="E1480" s="9" t="str">
        <f t="shared" si="113"/>
        <v/>
      </c>
      <c r="F1480" s="9">
        <f t="shared" si="114"/>
        <v>0</v>
      </c>
    </row>
    <row r="1481" spans="1:6" x14ac:dyDescent="0.25">
      <c r="A1481" s="7">
        <v>73.449999999999605</v>
      </c>
      <c r="B1481" s="8">
        <f t="shared" si="112"/>
        <v>4.2966049026198814</v>
      </c>
      <c r="C1481" s="8">
        <f t="shared" si="115"/>
        <v>6.04350045492114E-68</v>
      </c>
      <c r="D1481" s="9" t="str">
        <f t="shared" si="111"/>
        <v/>
      </c>
      <c r="E1481" s="9" t="str">
        <f t="shared" si="113"/>
        <v/>
      </c>
      <c r="F1481" s="9">
        <f t="shared" si="114"/>
        <v>0</v>
      </c>
    </row>
    <row r="1482" spans="1:6" x14ac:dyDescent="0.25">
      <c r="A1482" s="7">
        <v>73.499999999999602</v>
      </c>
      <c r="B1482" s="8">
        <f t="shared" si="112"/>
        <v>4.2972854062187853</v>
      </c>
      <c r="C1482" s="8">
        <f>1/(I$3*SQRT(2*PI()))*EXP(-(($B1482-I$4)^2)/(2*I$3^2))</f>
        <v>5.6105962076328016E-68</v>
      </c>
      <c r="D1482" s="9" t="str">
        <f t="shared" si="111"/>
        <v/>
      </c>
      <c r="E1482" s="9" t="str">
        <f t="shared" si="113"/>
        <v/>
      </c>
      <c r="F1482" s="9">
        <f t="shared" si="114"/>
        <v>0</v>
      </c>
    </row>
    <row r="1483" spans="1:6" x14ac:dyDescent="0.25">
      <c r="A1483" s="7">
        <v>73.549999999999599</v>
      </c>
      <c r="B1483" s="8">
        <f t="shared" si="112"/>
        <v>4.2979654470474413</v>
      </c>
      <c r="C1483" s="8">
        <f>1/(I$3*SQRT(2*PI()))*EXP(-(($B1483-I$4)^2)/(2*I$3^2))</f>
        <v>5.2088724628385661E-68</v>
      </c>
      <c r="D1483" s="9" t="str">
        <f t="shared" si="111"/>
        <v/>
      </c>
      <c r="E1483" s="9" t="str">
        <f t="shared" si="113"/>
        <v/>
      </c>
      <c r="F1483" s="9">
        <f t="shared" si="114"/>
        <v>0</v>
      </c>
    </row>
    <row r="1484" spans="1:6" x14ac:dyDescent="0.25">
      <c r="A1484" s="7">
        <v>73.599999999999596</v>
      </c>
      <c r="B1484" s="8">
        <f t="shared" si="112"/>
        <v>4.2986450257348254</v>
      </c>
      <c r="C1484" s="8">
        <f t="shared" ref="C1484:C1496" si="116">1/(I$3*SQRT(2*PI()))*EXP(-(($B1484-I$4)^2)/(2*I$3^2))</f>
        <v>4.8360710818712004E-68</v>
      </c>
      <c r="D1484" s="9" t="str">
        <f t="shared" ref="D1484:D1512" si="117">IF(AND($A1484&gt;$D$6,$A1484&lt;$D$7),NORMDIST($A1484,$G$4,$G$3,0),"")</f>
        <v/>
      </c>
      <c r="E1484" s="9" t="str">
        <f t="shared" si="113"/>
        <v/>
      </c>
      <c r="F1484" s="9">
        <f t="shared" si="114"/>
        <v>0</v>
      </c>
    </row>
    <row r="1485" spans="1:6" x14ac:dyDescent="0.25">
      <c r="A1485" s="7">
        <v>73.649999999999594</v>
      </c>
      <c r="B1485" s="8">
        <f t="shared" ref="B1485:B1512" si="118">LN(A1485)</f>
        <v>4.2993241429086337</v>
      </c>
      <c r="C1485" s="8">
        <f t="shared" si="116"/>
        <v>4.4900983566782187E-68</v>
      </c>
      <c r="D1485" s="9" t="str">
        <f t="shared" si="117"/>
        <v/>
      </c>
      <c r="E1485" s="9" t="str">
        <f t="shared" ref="E1485:E1512" si="119">IF(OR(AND($A1485&lt;$D$6,$A1485&gt;$D$8),AND($A1485&gt;$D$7,$A1485&lt;$D$9)),NORMDIST($A1485,$G$4,$G$3,0),"")</f>
        <v/>
      </c>
      <c r="F1485" s="9">
        <f t="shared" ref="F1485:F1512" si="120">IF(OR($A1485&lt;$D$8,$A1485&gt;$D$9),NORMDIST($A1485,$G$4,$G$3,0),"")</f>
        <v>0</v>
      </c>
    </row>
    <row r="1486" spans="1:6" x14ac:dyDescent="0.25">
      <c r="A1486" s="7">
        <v>73.699999999999605</v>
      </c>
      <c r="B1486" s="8">
        <f t="shared" si="118"/>
        <v>4.3000027991952852</v>
      </c>
      <c r="C1486" s="8">
        <f t="shared" si="116"/>
        <v>4.1690129714491257E-68</v>
      </c>
      <c r="D1486" s="9" t="str">
        <f t="shared" si="117"/>
        <v/>
      </c>
      <c r="E1486" s="9" t="str">
        <f t="shared" si="119"/>
        <v/>
      </c>
      <c r="F1486" s="9">
        <f t="shared" si="120"/>
        <v>0</v>
      </c>
    </row>
    <row r="1487" spans="1:6" x14ac:dyDescent="0.25">
      <c r="A1487" s="7">
        <v>73.749999999999602</v>
      </c>
      <c r="B1487" s="8">
        <f t="shared" si="118"/>
        <v>4.3006809952199241</v>
      </c>
      <c r="C1487" s="8">
        <f t="shared" si="116"/>
        <v>3.871014850368261E-68</v>
      </c>
      <c r="D1487" s="9" t="str">
        <f t="shared" si="117"/>
        <v/>
      </c>
      <c r="E1487" s="9" t="str">
        <f t="shared" si="119"/>
        <v/>
      </c>
      <c r="F1487" s="9">
        <f t="shared" si="120"/>
        <v>0</v>
      </c>
    </row>
    <row r="1488" spans="1:6" x14ac:dyDescent="0.25">
      <c r="A1488" s="7">
        <v>73.799999999999599</v>
      </c>
      <c r="B1488" s="8">
        <f t="shared" si="118"/>
        <v>4.3013587316064212</v>
      </c>
      <c r="C1488" s="8">
        <f t="shared" si="116"/>
        <v>3.5944348259153599E-68</v>
      </c>
      <c r="D1488" s="9" t="str">
        <f t="shared" si="117"/>
        <v/>
      </c>
      <c r="E1488" s="9" t="str">
        <f t="shared" si="119"/>
        <v/>
      </c>
      <c r="F1488" s="9">
        <f t="shared" si="120"/>
        <v>0</v>
      </c>
    </row>
    <row r="1489" spans="1:6" x14ac:dyDescent="0.25">
      <c r="A1489" s="7">
        <v>73.849999999999596</v>
      </c>
      <c r="B1489" s="8">
        <f t="shared" si="118"/>
        <v>4.3020360089773835</v>
      </c>
      <c r="C1489" s="8">
        <f t="shared" si="116"/>
        <v>3.3377250670088099E-68</v>
      </c>
      <c r="D1489" s="9" t="str">
        <f t="shared" si="117"/>
        <v/>
      </c>
      <c r="E1489" s="9" t="str">
        <f t="shared" si="119"/>
        <v/>
      </c>
      <c r="F1489" s="9">
        <f t="shared" si="120"/>
        <v>0</v>
      </c>
    </row>
    <row r="1490" spans="1:6" x14ac:dyDescent="0.25">
      <c r="A1490" s="7">
        <v>73.899999999999594</v>
      </c>
      <c r="B1490" s="8">
        <f t="shared" si="118"/>
        <v>4.3027128279541502</v>
      </c>
      <c r="C1490" s="8">
        <f t="shared" si="116"/>
        <v>3.0994502108212499E-68</v>
      </c>
      <c r="D1490" s="9" t="str">
        <f t="shared" si="117"/>
        <v/>
      </c>
      <c r="E1490" s="9" t="str">
        <f t="shared" si="119"/>
        <v/>
      </c>
      <c r="F1490" s="9">
        <f t="shared" si="120"/>
        <v>0</v>
      </c>
    </row>
    <row r="1491" spans="1:6" x14ac:dyDescent="0.25">
      <c r="A1491" s="7">
        <v>73.949999999999605</v>
      </c>
      <c r="B1491" s="8">
        <f t="shared" si="118"/>
        <v>4.3033891891568032</v>
      </c>
      <c r="C1491" s="8">
        <f t="shared" si="116"/>
        <v>2.8782791462475782E-68</v>
      </c>
      <c r="D1491" s="9" t="str">
        <f t="shared" si="117"/>
        <v/>
      </c>
      <c r="E1491" s="9" t="str">
        <f t="shared" si="119"/>
        <v/>
      </c>
      <c r="F1491" s="9">
        <f t="shared" si="120"/>
        <v>0</v>
      </c>
    </row>
    <row r="1492" spans="1:6" x14ac:dyDescent="0.25">
      <c r="A1492" s="7">
        <v>73.999999999999602</v>
      </c>
      <c r="B1492" s="8">
        <f t="shared" si="118"/>
        <v>4.304065093204164</v>
      </c>
      <c r="C1492" s="8">
        <f t="shared" si="116"/>
        <v>2.672977400889379E-68</v>
      </c>
      <c r="D1492" s="9" t="str">
        <f t="shared" si="117"/>
        <v/>
      </c>
      <c r="E1492" s="9" t="str">
        <f t="shared" si="119"/>
        <v/>
      </c>
      <c r="F1492" s="9">
        <f t="shared" si="120"/>
        <v>0</v>
      </c>
    </row>
    <row r="1493" spans="1:6" x14ac:dyDescent="0.25">
      <c r="A1493" s="7">
        <v>74.049999999999599</v>
      </c>
      <c r="B1493" s="8">
        <f t="shared" si="118"/>
        <v>4.3047405407138024</v>
      </c>
      <c r="C1493" s="8">
        <f t="shared" si="116"/>
        <v>2.4824000869856744E-68</v>
      </c>
      <c r="D1493" s="9" t="str">
        <f t="shared" si="117"/>
        <v/>
      </c>
      <c r="E1493" s="9" t="str">
        <f t="shared" si="119"/>
        <v/>
      </c>
      <c r="F1493" s="9">
        <f t="shared" si="120"/>
        <v>0</v>
      </c>
    </row>
    <row r="1494" spans="1:6" x14ac:dyDescent="0.25">
      <c r="A1494" s="7">
        <v>74.099999999999596</v>
      </c>
      <c r="B1494" s="8">
        <f t="shared" si="118"/>
        <v>4.3054155323020353</v>
      </c>
      <c r="C1494" s="8">
        <f t="shared" si="116"/>
        <v>2.305485365033584E-68</v>
      </c>
      <c r="D1494" s="9" t="str">
        <f t="shared" si="117"/>
        <v/>
      </c>
      <c r="E1494" s="9" t="str">
        <f t="shared" si="119"/>
        <v/>
      </c>
      <c r="F1494" s="9">
        <f t="shared" si="120"/>
        <v>0</v>
      </c>
    </row>
    <row r="1495" spans="1:6" x14ac:dyDescent="0.25">
      <c r="A1495" s="7">
        <v>74.149999999999594</v>
      </c>
      <c r="B1495" s="8">
        <f t="shared" si="118"/>
        <v>4.3060900685839361</v>
      </c>
      <c r="C1495" s="8">
        <f t="shared" si="116"/>
        <v>2.1412483868979931E-68</v>
      </c>
      <c r="D1495" s="9" t="str">
        <f t="shared" si="117"/>
        <v/>
      </c>
      <c r="E1495" s="9" t="str">
        <f t="shared" si="119"/>
        <v/>
      </c>
      <c r="F1495" s="9">
        <f t="shared" si="120"/>
        <v>0</v>
      </c>
    </row>
    <row r="1496" spans="1:6" x14ac:dyDescent="0.25">
      <c r="A1496" s="7">
        <v>74.199999999999605</v>
      </c>
      <c r="B1496" s="8">
        <f t="shared" si="118"/>
        <v>4.3067641501733291</v>
      </c>
      <c r="C1496" s="8">
        <f t="shared" si="116"/>
        <v>1.9887756830539801E-68</v>
      </c>
      <c r="D1496" s="9" t="str">
        <f t="shared" si="117"/>
        <v/>
      </c>
      <c r="E1496" s="9" t="str">
        <f t="shared" si="119"/>
        <v/>
      </c>
      <c r="F1496" s="9">
        <f t="shared" si="120"/>
        <v>0</v>
      </c>
    </row>
    <row r="1497" spans="1:6" x14ac:dyDescent="0.25">
      <c r="A1497" s="7">
        <v>74.249999999999602</v>
      </c>
      <c r="B1497" s="8">
        <f t="shared" si="118"/>
        <v>4.3074377776828037</v>
      </c>
      <c r="C1497" s="8">
        <f>1/(I$3*SQRT(2*PI()))*EXP(-(($B1497-I$4)^2)/(2*I$3^2))</f>
        <v>1.8472199612113161E-68</v>
      </c>
      <c r="D1497" s="9" t="str">
        <f t="shared" si="117"/>
        <v/>
      </c>
      <c r="E1497" s="9" t="str">
        <f t="shared" si="119"/>
        <v/>
      </c>
      <c r="F1497" s="9">
        <f t="shared" si="120"/>
        <v>0</v>
      </c>
    </row>
    <row r="1498" spans="1:6" x14ac:dyDescent="0.25">
      <c r="A1498" s="7">
        <v>74.299999999999599</v>
      </c>
      <c r="B1498" s="8">
        <f t="shared" si="118"/>
        <v>4.3081109517237079</v>
      </c>
      <c r="C1498" s="8">
        <f>1/(I$3*SQRT(2*PI()))*EXP(-(($B1498-I$4)^2)/(2*I$3^2))</f>
        <v>1.7157952860163196E-68</v>
      </c>
      <c r="D1498" s="9" t="str">
        <f t="shared" si="117"/>
        <v/>
      </c>
      <c r="E1498" s="9" t="str">
        <f t="shared" si="119"/>
        <v/>
      </c>
      <c r="F1498" s="9">
        <f t="shared" si="120"/>
        <v>0</v>
      </c>
    </row>
    <row r="1499" spans="1:6" x14ac:dyDescent="0.25">
      <c r="A1499" s="7">
        <v>74.349999999999596</v>
      </c>
      <c r="B1499" s="8">
        <f t="shared" si="118"/>
        <v>4.3087836729061584</v>
      </c>
      <c r="C1499" s="8">
        <f t="shared" ref="C1499:C1507" si="121">1/(I$3*SQRT(2*PI()))*EXP(-(($B1499-I$4)^2)/(2*I$3^2))</f>
        <v>1.5937726117534063E-68</v>
      </c>
      <c r="D1499" s="9" t="str">
        <f t="shared" si="117"/>
        <v/>
      </c>
      <c r="E1499" s="9" t="str">
        <f t="shared" si="119"/>
        <v/>
      </c>
      <c r="F1499" s="9">
        <f t="shared" si="120"/>
        <v>0</v>
      </c>
    </row>
    <row r="1500" spans="1:6" x14ac:dyDescent="0.25">
      <c r="A1500" s="7">
        <v>74.399999999999594</v>
      </c>
      <c r="B1500" s="8">
        <f t="shared" si="118"/>
        <v>4.3094559418390403</v>
      </c>
      <c r="C1500" s="8">
        <f t="shared" si="121"/>
        <v>1.4804756420619645E-68</v>
      </c>
      <c r="D1500" s="9" t="str">
        <f t="shared" si="117"/>
        <v/>
      </c>
      <c r="E1500" s="9" t="str">
        <f t="shared" si="119"/>
        <v/>
      </c>
      <c r="F1500" s="9">
        <f t="shared" si="120"/>
        <v>0</v>
      </c>
    </row>
    <row r="1501" spans="1:6" x14ac:dyDescent="0.25">
      <c r="A1501" s="7">
        <v>74.449999999999505</v>
      </c>
      <c r="B1501" s="8">
        <f t="shared" si="118"/>
        <v>4.3101277591300118</v>
      </c>
      <c r="C1501" s="8">
        <f t="shared" si="121"/>
        <v>1.375276992599384E-68</v>
      </c>
      <c r="D1501" s="9" t="str">
        <f t="shared" si="117"/>
        <v/>
      </c>
      <c r="E1501" s="9" t="str">
        <f t="shared" si="119"/>
        <v/>
      </c>
      <c r="F1501" s="9">
        <f t="shared" si="120"/>
        <v>0</v>
      </c>
    </row>
    <row r="1502" spans="1:6" x14ac:dyDescent="0.25">
      <c r="A1502" s="7">
        <v>74.499999999999503</v>
      </c>
      <c r="B1502" s="8">
        <f t="shared" si="118"/>
        <v>4.3107991253855076</v>
      </c>
      <c r="C1502" s="8">
        <f t="shared" si="121"/>
        <v>1.2775946343642468E-68</v>
      </c>
      <c r="D1502" s="9" t="str">
        <f t="shared" si="117"/>
        <v/>
      </c>
      <c r="E1502" s="9" t="str">
        <f t="shared" si="119"/>
        <v/>
      </c>
      <c r="F1502" s="9">
        <f t="shared" si="120"/>
        <v>0</v>
      </c>
    </row>
    <row r="1503" spans="1:6" x14ac:dyDescent="0.25">
      <c r="A1503" s="7">
        <v>74.5499999999995</v>
      </c>
      <c r="B1503" s="8">
        <f t="shared" si="118"/>
        <v>4.3114700412107405</v>
      </c>
      <c r="C1503" s="8">
        <f t="shared" si="121"/>
        <v>1.1868885970436627E-68</v>
      </c>
      <c r="D1503" s="9" t="str">
        <f t="shared" si="117"/>
        <v/>
      </c>
      <c r="E1503" s="9" t="str">
        <f t="shared" si="119"/>
        <v/>
      </c>
      <c r="F1503" s="9">
        <f t="shared" si="120"/>
        <v>0</v>
      </c>
    </row>
    <row r="1504" spans="1:6" x14ac:dyDescent="0.25">
      <c r="A1504" s="7">
        <v>74.599999999999497</v>
      </c>
      <c r="B1504" s="8">
        <f t="shared" si="118"/>
        <v>4.3121405072097083</v>
      </c>
      <c r="C1504" s="8">
        <f t="shared" si="121"/>
        <v>1.1026579132704492E-68</v>
      </c>
      <c r="D1504" s="9" t="str">
        <f t="shared" si="117"/>
        <v/>
      </c>
      <c r="E1504" s="9" t="str">
        <f t="shared" si="119"/>
        <v/>
      </c>
      <c r="F1504" s="9">
        <f t="shared" si="120"/>
        <v>0</v>
      </c>
    </row>
    <row r="1505" spans="1:6" x14ac:dyDescent="0.25">
      <c r="A1505" s="7">
        <v>74.649999999999494</v>
      </c>
      <c r="B1505" s="8">
        <f t="shared" si="118"/>
        <v>4.3128105239851928</v>
      </c>
      <c r="C1505" s="8">
        <f t="shared" si="121"/>
        <v>1.0244377860927375E-68</v>
      </c>
      <c r="D1505" s="9" t="str">
        <f t="shared" si="117"/>
        <v/>
      </c>
      <c r="E1505" s="9" t="str">
        <f t="shared" si="119"/>
        <v/>
      </c>
      <c r="F1505" s="9">
        <f t="shared" si="120"/>
        <v>0</v>
      </c>
    </row>
    <row r="1506" spans="1:6" x14ac:dyDescent="0.25">
      <c r="A1506" s="7">
        <v>74.699999999999505</v>
      </c>
      <c r="B1506" s="8">
        <f t="shared" si="118"/>
        <v>4.3134800921387653</v>
      </c>
      <c r="C1506" s="8">
        <f t="shared" si="121"/>
        <v>9.5179696326174361E-69</v>
      </c>
      <c r="D1506" s="9" t="str">
        <f t="shared" si="117"/>
        <v/>
      </c>
      <c r="E1506" s="9" t="str">
        <f t="shared" si="119"/>
        <v/>
      </c>
      <c r="F1506" s="9">
        <f t="shared" si="120"/>
        <v>0</v>
      </c>
    </row>
    <row r="1507" spans="1:6" x14ac:dyDescent="0.25">
      <c r="A1507" s="7">
        <v>74.749999999999503</v>
      </c>
      <c r="B1507" s="8">
        <f t="shared" si="118"/>
        <v>4.314149212270789</v>
      </c>
      <c r="C1507" s="8">
        <f t="shared" si="121"/>
        <v>8.8433530315653071E-69</v>
      </c>
      <c r="D1507" s="9" t="str">
        <f t="shared" si="117"/>
        <v/>
      </c>
      <c r="E1507" s="9" t="str">
        <f t="shared" si="119"/>
        <v/>
      </c>
      <c r="F1507" s="9">
        <f t="shared" si="120"/>
        <v>0</v>
      </c>
    </row>
    <row r="1508" spans="1:6" x14ac:dyDescent="0.25">
      <c r="A1508" s="7">
        <v>74.7999999999995</v>
      </c>
      <c r="B1508" s="8">
        <f t="shared" si="118"/>
        <v>4.3148178849804246</v>
      </c>
      <c r="C1508" s="8">
        <f>1/(I$3*SQRT(2*PI()))*EXP(-(($B1508-I$4)^2)/(2*I$3^2))</f>
        <v>8.2168151828344817E-69</v>
      </c>
      <c r="D1508" s="9" t="str">
        <f t="shared" si="117"/>
        <v/>
      </c>
      <c r="E1508" s="9" t="str">
        <f t="shared" si="119"/>
        <v/>
      </c>
      <c r="F1508" s="9">
        <f t="shared" si="120"/>
        <v>0</v>
      </c>
    </row>
    <row r="1509" spans="1:6" x14ac:dyDescent="0.25">
      <c r="A1509" s="7">
        <v>74.849999999999497</v>
      </c>
      <c r="B1509" s="8">
        <f t="shared" si="118"/>
        <v>4.3154861108656304</v>
      </c>
      <c r="C1509" s="8">
        <f>1/(I$3*SQRT(2*PI()))*EXP(-(($B1509-I$4)^2)/(2*I$3^2))</f>
        <v>7.6349108332704412E-69</v>
      </c>
      <c r="D1509" s="9" t="str">
        <f t="shared" si="117"/>
        <v/>
      </c>
      <c r="E1509" s="9" t="str">
        <f t="shared" si="119"/>
        <v/>
      </c>
      <c r="F1509" s="9">
        <f t="shared" si="120"/>
        <v>0</v>
      </c>
    </row>
    <row r="1510" spans="1:6" x14ac:dyDescent="0.25">
      <c r="A1510" s="7">
        <v>74.899999999999494</v>
      </c>
      <c r="B1510" s="8">
        <f t="shared" si="118"/>
        <v>4.3161538905231671</v>
      </c>
      <c r="C1510" s="8">
        <f>1/(I$3*SQRT(2*PI()))*EXP(-(($B1510-I$4)^2)/(2*I$3^2))</f>
        <v>7.0944429568716386E-69</v>
      </c>
      <c r="D1510" s="9" t="str">
        <f t="shared" si="117"/>
        <v/>
      </c>
      <c r="E1510" s="9" t="str">
        <f t="shared" si="119"/>
        <v/>
      </c>
      <c r="F1510" s="9">
        <f t="shared" si="120"/>
        <v>0</v>
      </c>
    </row>
    <row r="1511" spans="1:6" x14ac:dyDescent="0.25">
      <c r="A1511" s="7">
        <v>74.949999999999505</v>
      </c>
      <c r="B1511" s="8">
        <f t="shared" si="118"/>
        <v>4.3168212245486002</v>
      </c>
      <c r="C1511" s="8">
        <f>1/(I$3*SQRT(2*PI()))*EXP(-(($B1511-I$4)^2)/(2*I$3^2))</f>
        <v>6.5924447732806881E-69</v>
      </c>
      <c r="D1511" s="9" t="str">
        <f t="shared" si="117"/>
        <v/>
      </c>
      <c r="E1511" s="9" t="str">
        <f t="shared" si="119"/>
        <v/>
      </c>
      <c r="F1511" s="9">
        <f t="shared" si="120"/>
        <v>0</v>
      </c>
    </row>
    <row r="1512" spans="1:6" x14ac:dyDescent="0.25">
      <c r="A1512" s="10">
        <v>74.999999999999503</v>
      </c>
      <c r="B1512" s="11">
        <f t="shared" si="118"/>
        <v>4.3174881135363039</v>
      </c>
      <c r="C1512" s="11">
        <f>1/(I$3*SQRT(2*PI()))*EXP(-(($B1512-I$4)^2)/(2*I$3^2))</f>
        <v>6.1261630758807337E-69</v>
      </c>
      <c r="D1512" s="12" t="str">
        <f t="shared" si="117"/>
        <v/>
      </c>
      <c r="E1512" s="12" t="str">
        <f t="shared" si="119"/>
        <v/>
      </c>
      <c r="F1512" s="12">
        <f t="shared" si="120"/>
        <v>0</v>
      </c>
    </row>
    <row r="1513" spans="1:6" x14ac:dyDescent="0.25">
      <c r="A1513" s="8"/>
      <c r="B1513" s="8"/>
    </row>
    <row r="1514" spans="1:6" x14ac:dyDescent="0.25">
      <c r="A1514" s="8"/>
      <c r="B1514" s="8"/>
    </row>
    <row r="1515" spans="1:6" x14ac:dyDescent="0.25">
      <c r="A1515" s="8"/>
      <c r="B1515" s="8"/>
    </row>
    <row r="1516" spans="1:6" x14ac:dyDescent="0.25">
      <c r="A1516" s="8"/>
      <c r="B1516" s="8"/>
    </row>
    <row r="1517" spans="1:6" x14ac:dyDescent="0.25">
      <c r="A1517" s="8"/>
      <c r="B1517" s="8"/>
    </row>
    <row r="1518" spans="1:6" x14ac:dyDescent="0.25">
      <c r="A1518" s="8"/>
      <c r="B1518" s="8"/>
    </row>
    <row r="1519" spans="1:6" x14ac:dyDescent="0.25">
      <c r="A1519" s="8"/>
      <c r="B1519" s="8"/>
    </row>
    <row r="1520" spans="1:6" x14ac:dyDescent="0.25">
      <c r="A1520" s="8"/>
      <c r="B1520" s="8"/>
    </row>
    <row r="1521" spans="1:2" x14ac:dyDescent="0.25">
      <c r="A1521" s="8"/>
      <c r="B1521" s="8"/>
    </row>
    <row r="1522" spans="1:2" x14ac:dyDescent="0.25">
      <c r="A1522" s="8"/>
      <c r="B1522" s="8"/>
    </row>
    <row r="1523" spans="1:2" x14ac:dyDescent="0.25">
      <c r="A1523" s="8"/>
      <c r="B1523" s="8"/>
    </row>
    <row r="1524" spans="1:2" x14ac:dyDescent="0.25">
      <c r="A1524" s="8"/>
      <c r="B1524" s="8"/>
    </row>
    <row r="1525" spans="1:2" x14ac:dyDescent="0.25">
      <c r="A1525" s="8"/>
      <c r="B1525" s="8"/>
    </row>
    <row r="1526" spans="1:2" x14ac:dyDescent="0.25">
      <c r="A1526" s="8"/>
      <c r="B1526" s="8"/>
    </row>
    <row r="1527" spans="1:2" x14ac:dyDescent="0.25">
      <c r="A1527" s="8"/>
      <c r="B1527" s="8"/>
    </row>
    <row r="1528" spans="1:2" x14ac:dyDescent="0.25">
      <c r="A1528" s="8"/>
      <c r="B1528" s="8"/>
    </row>
    <row r="1529" spans="1:2" x14ac:dyDescent="0.25">
      <c r="A1529" s="8"/>
      <c r="B1529" s="8"/>
    </row>
    <row r="1530" spans="1:2" x14ac:dyDescent="0.25">
      <c r="A1530" s="8"/>
      <c r="B1530" s="8"/>
    </row>
    <row r="1531" spans="1:2" x14ac:dyDescent="0.25">
      <c r="A1531" s="8"/>
      <c r="B1531" s="8"/>
    </row>
    <row r="1532" spans="1:2" x14ac:dyDescent="0.25">
      <c r="A1532" s="8"/>
      <c r="B1532" s="8"/>
    </row>
    <row r="1533" spans="1:2" x14ac:dyDescent="0.25">
      <c r="A1533" s="8"/>
      <c r="B1533" s="8"/>
    </row>
    <row r="1534" spans="1:2" x14ac:dyDescent="0.25">
      <c r="A1534" s="8"/>
      <c r="B1534" s="8"/>
    </row>
    <row r="1535" spans="1:2" x14ac:dyDescent="0.25">
      <c r="A1535" s="8"/>
      <c r="B1535" s="8"/>
    </row>
    <row r="1536" spans="1:2" x14ac:dyDescent="0.25">
      <c r="A1536" s="8"/>
      <c r="B1536" s="8"/>
    </row>
    <row r="1537" spans="1:2" x14ac:dyDescent="0.25">
      <c r="A1537" s="8"/>
      <c r="B1537" s="8"/>
    </row>
    <row r="1538" spans="1:2" x14ac:dyDescent="0.25">
      <c r="A1538" s="8"/>
      <c r="B1538" s="8"/>
    </row>
    <row r="1539" spans="1:2" x14ac:dyDescent="0.25">
      <c r="A1539" s="8"/>
      <c r="B1539" s="8"/>
    </row>
    <row r="1540" spans="1:2" x14ac:dyDescent="0.25">
      <c r="A1540" s="8"/>
      <c r="B1540" s="8"/>
    </row>
    <row r="1541" spans="1:2" x14ac:dyDescent="0.25">
      <c r="A1541" s="8"/>
      <c r="B1541" s="8"/>
    </row>
    <row r="1542" spans="1:2" x14ac:dyDescent="0.25">
      <c r="A1542" s="8"/>
      <c r="B1542" s="8"/>
    </row>
    <row r="1543" spans="1:2" x14ac:dyDescent="0.25">
      <c r="A1543" s="8"/>
      <c r="B1543" s="8"/>
    </row>
    <row r="1544" spans="1:2" x14ac:dyDescent="0.25">
      <c r="A1544" s="8"/>
      <c r="B1544" s="8"/>
    </row>
    <row r="1545" spans="1:2" x14ac:dyDescent="0.25">
      <c r="A1545" s="8"/>
      <c r="B1545" s="8"/>
    </row>
    <row r="1546" spans="1:2" x14ac:dyDescent="0.25">
      <c r="A1546" s="8"/>
      <c r="B1546" s="8"/>
    </row>
    <row r="1547" spans="1:2" x14ac:dyDescent="0.25">
      <c r="A1547" s="8"/>
      <c r="B1547" s="8"/>
    </row>
    <row r="1548" spans="1:2" x14ac:dyDescent="0.25">
      <c r="A1548" s="8"/>
      <c r="B1548" s="8"/>
    </row>
    <row r="1549" spans="1:2" x14ac:dyDescent="0.25">
      <c r="A1549" s="8"/>
      <c r="B1549" s="8"/>
    </row>
    <row r="1550" spans="1:2" x14ac:dyDescent="0.25">
      <c r="A1550" s="8"/>
      <c r="B1550" s="8"/>
    </row>
    <row r="1551" spans="1:2" x14ac:dyDescent="0.25">
      <c r="A1551" s="8"/>
      <c r="B1551" s="8"/>
    </row>
    <row r="1552" spans="1:2" x14ac:dyDescent="0.25">
      <c r="A1552" s="8"/>
      <c r="B1552" s="8"/>
    </row>
    <row r="1553" spans="1:2" x14ac:dyDescent="0.25">
      <c r="A1553" s="8"/>
      <c r="B1553" s="8"/>
    </row>
    <row r="1554" spans="1:2" x14ac:dyDescent="0.25">
      <c r="A1554" s="8"/>
      <c r="B1554" s="8"/>
    </row>
    <row r="1555" spans="1:2" x14ac:dyDescent="0.25">
      <c r="A1555" s="8"/>
      <c r="B1555" s="8"/>
    </row>
    <row r="1556" spans="1:2" x14ac:dyDescent="0.25">
      <c r="A1556" s="8"/>
      <c r="B1556" s="8"/>
    </row>
    <row r="1557" spans="1:2" x14ac:dyDescent="0.25">
      <c r="A1557" s="8"/>
      <c r="B1557" s="8"/>
    </row>
    <row r="1558" spans="1:2" x14ac:dyDescent="0.25">
      <c r="A1558" s="8"/>
      <c r="B1558" s="8"/>
    </row>
    <row r="1559" spans="1:2" x14ac:dyDescent="0.25">
      <c r="A1559" s="8"/>
      <c r="B1559" s="8"/>
    </row>
    <row r="1560" spans="1:2" x14ac:dyDescent="0.25">
      <c r="A1560" s="8"/>
      <c r="B1560" s="8"/>
    </row>
    <row r="1561" spans="1:2" x14ac:dyDescent="0.25">
      <c r="A1561" s="8"/>
      <c r="B1561" s="8"/>
    </row>
    <row r="1562" spans="1:2" x14ac:dyDescent="0.25">
      <c r="A1562" s="8"/>
      <c r="B1562" s="8"/>
    </row>
    <row r="1563" spans="1:2" x14ac:dyDescent="0.25">
      <c r="A1563" s="8"/>
      <c r="B1563" s="8"/>
    </row>
    <row r="1564" spans="1:2" x14ac:dyDescent="0.25">
      <c r="A1564" s="8"/>
      <c r="B1564" s="8"/>
    </row>
    <row r="1565" spans="1:2" x14ac:dyDescent="0.25">
      <c r="A1565" s="8"/>
      <c r="B1565" s="8"/>
    </row>
    <row r="1566" spans="1:2" x14ac:dyDescent="0.25">
      <c r="A1566" s="8"/>
      <c r="B1566" s="8"/>
    </row>
    <row r="1567" spans="1:2" x14ac:dyDescent="0.25">
      <c r="A1567" s="8"/>
      <c r="B1567" s="8"/>
    </row>
    <row r="1568" spans="1:2" x14ac:dyDescent="0.25">
      <c r="A1568" s="8"/>
      <c r="B1568" s="8"/>
    </row>
    <row r="1569" spans="1:2" x14ac:dyDescent="0.25">
      <c r="A1569" s="8"/>
      <c r="B1569" s="8"/>
    </row>
    <row r="1570" spans="1:2" x14ac:dyDescent="0.25">
      <c r="A1570" s="8"/>
      <c r="B1570" s="8"/>
    </row>
    <row r="1571" spans="1:2" x14ac:dyDescent="0.25">
      <c r="A1571" s="8"/>
      <c r="B1571" s="8"/>
    </row>
    <row r="1572" spans="1:2" x14ac:dyDescent="0.25">
      <c r="A1572" s="8"/>
      <c r="B1572" s="8"/>
    </row>
    <row r="1573" spans="1:2" x14ac:dyDescent="0.25">
      <c r="A1573" s="8"/>
      <c r="B1573" s="8"/>
    </row>
    <row r="1574" spans="1:2" x14ac:dyDescent="0.25">
      <c r="A1574" s="8"/>
      <c r="B1574" s="8"/>
    </row>
    <row r="1575" spans="1:2" x14ac:dyDescent="0.25">
      <c r="A1575" s="8"/>
      <c r="B1575" s="8"/>
    </row>
    <row r="1576" spans="1:2" x14ac:dyDescent="0.25">
      <c r="A1576" s="8"/>
      <c r="B1576" s="8"/>
    </row>
    <row r="1577" spans="1:2" x14ac:dyDescent="0.25">
      <c r="A1577" s="8"/>
      <c r="B1577" s="8"/>
    </row>
    <row r="1578" spans="1:2" x14ac:dyDescent="0.25">
      <c r="A1578" s="8"/>
      <c r="B1578" s="8"/>
    </row>
    <row r="1579" spans="1:2" x14ac:dyDescent="0.25">
      <c r="A1579" s="8"/>
      <c r="B1579" s="8"/>
    </row>
    <row r="1580" spans="1:2" x14ac:dyDescent="0.25">
      <c r="A1580" s="8"/>
      <c r="B1580" s="8"/>
    </row>
    <row r="1581" spans="1:2" x14ac:dyDescent="0.25">
      <c r="A1581" s="8"/>
      <c r="B1581" s="8"/>
    </row>
    <row r="1582" spans="1:2" x14ac:dyDescent="0.25">
      <c r="A1582" s="8"/>
      <c r="B1582" s="8"/>
    </row>
    <row r="1583" spans="1:2" x14ac:dyDescent="0.25">
      <c r="A1583" s="8"/>
      <c r="B1583" s="8"/>
    </row>
    <row r="1584" spans="1:2" x14ac:dyDescent="0.25">
      <c r="A1584" s="8"/>
      <c r="B1584" s="8"/>
    </row>
    <row r="1585" spans="1:2" x14ac:dyDescent="0.25">
      <c r="A1585" s="8"/>
      <c r="B1585" s="8"/>
    </row>
    <row r="1586" spans="1:2" x14ac:dyDescent="0.25">
      <c r="A1586" s="8"/>
      <c r="B1586" s="8"/>
    </row>
    <row r="1587" spans="1:2" x14ac:dyDescent="0.25">
      <c r="A1587" s="8"/>
      <c r="B1587" s="8"/>
    </row>
    <row r="1588" spans="1:2" x14ac:dyDescent="0.25">
      <c r="A1588" s="8"/>
      <c r="B1588" s="8"/>
    </row>
    <row r="1589" spans="1:2" x14ac:dyDescent="0.25">
      <c r="A1589" s="8"/>
      <c r="B1589" s="8"/>
    </row>
    <row r="1590" spans="1:2" x14ac:dyDescent="0.25">
      <c r="A1590" s="8"/>
      <c r="B1590" s="8"/>
    </row>
    <row r="1591" spans="1:2" x14ac:dyDescent="0.25">
      <c r="A1591" s="8"/>
      <c r="B1591" s="8"/>
    </row>
    <row r="1592" spans="1:2" x14ac:dyDescent="0.25">
      <c r="A1592" s="8"/>
      <c r="B1592" s="8"/>
    </row>
    <row r="1593" spans="1:2" x14ac:dyDescent="0.25">
      <c r="A1593" s="8"/>
      <c r="B1593" s="8"/>
    </row>
    <row r="1594" spans="1:2" x14ac:dyDescent="0.25">
      <c r="A1594" s="8"/>
      <c r="B1594" s="8"/>
    </row>
    <row r="1595" spans="1:2" x14ac:dyDescent="0.25">
      <c r="A1595" s="8"/>
      <c r="B1595" s="8"/>
    </row>
    <row r="1596" spans="1:2" x14ac:dyDescent="0.25">
      <c r="A1596" s="8"/>
      <c r="B1596" s="8"/>
    </row>
    <row r="1597" spans="1:2" x14ac:dyDescent="0.25">
      <c r="A1597" s="8"/>
      <c r="B1597" s="8"/>
    </row>
    <row r="1598" spans="1:2" x14ac:dyDescent="0.25">
      <c r="A1598" s="8"/>
      <c r="B1598" s="8"/>
    </row>
    <row r="1599" spans="1:2" x14ac:dyDescent="0.25">
      <c r="A1599" s="8"/>
      <c r="B1599" s="8"/>
    </row>
    <row r="1600" spans="1:2" x14ac:dyDescent="0.25">
      <c r="A1600" s="8"/>
      <c r="B1600" s="8"/>
    </row>
    <row r="1601" spans="1:2" x14ac:dyDescent="0.25">
      <c r="A1601" s="8"/>
      <c r="B1601" s="8"/>
    </row>
    <row r="1602" spans="1:2" x14ac:dyDescent="0.25">
      <c r="A1602" s="8"/>
      <c r="B1602" s="8"/>
    </row>
    <row r="1603" spans="1:2" x14ac:dyDescent="0.25">
      <c r="A1603" s="8"/>
      <c r="B1603" s="8"/>
    </row>
    <row r="1604" spans="1:2" x14ac:dyDescent="0.25">
      <c r="A1604" s="8"/>
      <c r="B1604" s="8"/>
    </row>
    <row r="1605" spans="1:2" x14ac:dyDescent="0.25">
      <c r="A1605" s="8"/>
      <c r="B1605" s="8"/>
    </row>
    <row r="1606" spans="1:2" x14ac:dyDescent="0.25">
      <c r="A1606" s="8"/>
      <c r="B1606" s="8"/>
    </row>
    <row r="1607" spans="1:2" x14ac:dyDescent="0.25">
      <c r="A1607" s="8"/>
      <c r="B1607" s="8"/>
    </row>
    <row r="1608" spans="1:2" x14ac:dyDescent="0.25">
      <c r="A1608" s="8"/>
      <c r="B1608" s="8"/>
    </row>
    <row r="1609" spans="1:2" x14ac:dyDescent="0.25">
      <c r="A1609" s="8"/>
      <c r="B1609" s="8"/>
    </row>
    <row r="1610" spans="1:2" x14ac:dyDescent="0.25">
      <c r="A1610" s="8"/>
      <c r="B1610" s="8"/>
    </row>
    <row r="1611" spans="1:2" x14ac:dyDescent="0.25">
      <c r="A1611" s="8"/>
      <c r="B1611" s="8"/>
    </row>
    <row r="1612" spans="1:2" x14ac:dyDescent="0.25">
      <c r="A1612" s="8"/>
      <c r="B1612" s="8"/>
    </row>
    <row r="1613" spans="1:2" x14ac:dyDescent="0.25">
      <c r="A1613" s="8"/>
      <c r="B1613" s="8"/>
    </row>
    <row r="1614" spans="1:2" x14ac:dyDescent="0.25">
      <c r="A1614" s="8"/>
      <c r="B1614" s="8"/>
    </row>
    <row r="1615" spans="1:2" x14ac:dyDescent="0.25">
      <c r="A1615" s="8"/>
      <c r="B1615" s="8"/>
    </row>
    <row r="1616" spans="1:2" x14ac:dyDescent="0.25">
      <c r="A1616" s="8"/>
      <c r="B1616" s="8"/>
    </row>
    <row r="1617" spans="1:2" x14ac:dyDescent="0.25">
      <c r="A1617" s="8"/>
      <c r="B1617" s="8"/>
    </row>
    <row r="1618" spans="1:2" x14ac:dyDescent="0.25">
      <c r="A1618" s="8"/>
      <c r="B1618" s="8"/>
    </row>
    <row r="1619" spans="1:2" x14ac:dyDescent="0.25">
      <c r="A1619" s="8"/>
      <c r="B1619" s="8"/>
    </row>
    <row r="1620" spans="1:2" x14ac:dyDescent="0.25">
      <c r="A1620" s="8"/>
      <c r="B1620" s="8"/>
    </row>
    <row r="1621" spans="1:2" x14ac:dyDescent="0.25">
      <c r="A1621" s="8"/>
      <c r="B1621" s="8"/>
    </row>
    <row r="1622" spans="1:2" x14ac:dyDescent="0.25">
      <c r="A1622" s="8"/>
      <c r="B1622" s="8"/>
    </row>
    <row r="1623" spans="1:2" x14ac:dyDescent="0.25">
      <c r="A1623" s="8"/>
      <c r="B1623" s="8"/>
    </row>
    <row r="1624" spans="1:2" x14ac:dyDescent="0.25">
      <c r="A1624" s="8"/>
      <c r="B1624" s="8"/>
    </row>
    <row r="1625" spans="1:2" x14ac:dyDescent="0.25">
      <c r="A1625" s="8"/>
      <c r="B1625" s="8"/>
    </row>
    <row r="1626" spans="1:2" x14ac:dyDescent="0.25">
      <c r="A1626" s="8"/>
      <c r="B1626" s="8"/>
    </row>
    <row r="1627" spans="1:2" x14ac:dyDescent="0.25">
      <c r="A1627" s="8"/>
      <c r="B1627" s="8"/>
    </row>
    <row r="1628" spans="1:2" x14ac:dyDescent="0.25">
      <c r="A1628" s="8"/>
      <c r="B1628" s="8"/>
    </row>
    <row r="1629" spans="1:2" x14ac:dyDescent="0.25">
      <c r="A1629" s="8"/>
      <c r="B1629" s="8"/>
    </row>
    <row r="1630" spans="1:2" x14ac:dyDescent="0.25">
      <c r="A1630" s="8"/>
      <c r="B1630" s="8"/>
    </row>
    <row r="1631" spans="1:2" x14ac:dyDescent="0.25">
      <c r="A1631" s="8"/>
      <c r="B1631" s="8"/>
    </row>
    <row r="1632" spans="1:2" x14ac:dyDescent="0.25">
      <c r="A1632" s="8"/>
      <c r="B1632" s="8"/>
    </row>
    <row r="1633" spans="1:2" x14ac:dyDescent="0.25">
      <c r="A1633" s="8"/>
      <c r="B1633" s="8"/>
    </row>
    <row r="1634" spans="1:2" x14ac:dyDescent="0.25">
      <c r="A1634" s="8"/>
      <c r="B1634" s="8"/>
    </row>
    <row r="1635" spans="1:2" x14ac:dyDescent="0.25">
      <c r="A1635" s="8"/>
      <c r="B1635" s="8"/>
    </row>
    <row r="1636" spans="1:2" x14ac:dyDescent="0.25">
      <c r="A1636" s="8"/>
      <c r="B1636" s="8"/>
    </row>
    <row r="1637" spans="1:2" x14ac:dyDescent="0.25">
      <c r="A1637" s="8"/>
      <c r="B1637" s="8"/>
    </row>
    <row r="1638" spans="1:2" x14ac:dyDescent="0.25">
      <c r="A1638" s="8"/>
      <c r="B1638" s="8"/>
    </row>
    <row r="1639" spans="1:2" x14ac:dyDescent="0.25">
      <c r="A1639" s="8"/>
      <c r="B1639" s="8"/>
    </row>
    <row r="1640" spans="1:2" x14ac:dyDescent="0.25">
      <c r="A1640" s="8"/>
      <c r="B1640" s="8"/>
    </row>
    <row r="1641" spans="1:2" x14ac:dyDescent="0.25">
      <c r="A1641" s="8"/>
      <c r="B1641" s="8"/>
    </row>
    <row r="1642" spans="1:2" x14ac:dyDescent="0.25">
      <c r="A1642" s="8"/>
      <c r="B1642" s="8"/>
    </row>
    <row r="1643" spans="1:2" x14ac:dyDescent="0.25">
      <c r="A1643" s="8"/>
      <c r="B1643" s="8"/>
    </row>
    <row r="1644" spans="1:2" x14ac:dyDescent="0.25">
      <c r="A1644" s="8"/>
      <c r="B1644" s="8"/>
    </row>
    <row r="1645" spans="1:2" x14ac:dyDescent="0.25">
      <c r="A1645" s="8"/>
      <c r="B1645" s="8"/>
    </row>
    <row r="1646" spans="1:2" x14ac:dyDescent="0.25">
      <c r="A1646" s="8"/>
      <c r="B1646" s="8"/>
    </row>
    <row r="1647" spans="1:2" x14ac:dyDescent="0.25">
      <c r="A1647" s="8"/>
      <c r="B1647" s="8"/>
    </row>
    <row r="1648" spans="1:2" x14ac:dyDescent="0.25">
      <c r="A1648" s="8"/>
      <c r="B1648" s="8"/>
    </row>
    <row r="1649" spans="1:2" x14ac:dyDescent="0.25">
      <c r="A1649" s="8"/>
      <c r="B1649" s="8"/>
    </row>
    <row r="1650" spans="1:2" x14ac:dyDescent="0.25">
      <c r="A1650" s="8"/>
      <c r="B1650" s="8"/>
    </row>
    <row r="1651" spans="1:2" x14ac:dyDescent="0.25">
      <c r="A1651" s="8"/>
      <c r="B1651" s="8"/>
    </row>
    <row r="1652" spans="1:2" x14ac:dyDescent="0.25">
      <c r="A1652" s="8"/>
      <c r="B1652" s="8"/>
    </row>
    <row r="1653" spans="1:2" x14ac:dyDescent="0.25">
      <c r="A1653" s="8"/>
      <c r="B1653" s="8"/>
    </row>
    <row r="1654" spans="1:2" x14ac:dyDescent="0.25">
      <c r="A1654" s="8"/>
      <c r="B1654" s="8"/>
    </row>
    <row r="1655" spans="1:2" x14ac:dyDescent="0.25">
      <c r="A1655" s="8"/>
      <c r="B1655" s="8"/>
    </row>
    <row r="1656" spans="1:2" x14ac:dyDescent="0.25">
      <c r="A1656" s="8"/>
      <c r="B1656" s="8"/>
    </row>
    <row r="1657" spans="1:2" x14ac:dyDescent="0.25">
      <c r="A1657" s="8"/>
      <c r="B1657" s="8"/>
    </row>
    <row r="1658" spans="1:2" x14ac:dyDescent="0.25">
      <c r="A1658" s="8"/>
      <c r="B1658" s="8"/>
    </row>
    <row r="1659" spans="1:2" x14ac:dyDescent="0.25">
      <c r="A1659" s="8"/>
      <c r="B1659" s="8"/>
    </row>
    <row r="1660" spans="1:2" x14ac:dyDescent="0.25">
      <c r="A1660" s="8"/>
      <c r="B1660" s="8"/>
    </row>
    <row r="1661" spans="1:2" x14ac:dyDescent="0.25">
      <c r="A1661" s="8"/>
      <c r="B1661" s="8"/>
    </row>
    <row r="1662" spans="1:2" x14ac:dyDescent="0.25">
      <c r="A1662" s="8"/>
      <c r="B1662" s="8"/>
    </row>
    <row r="1663" spans="1:2" x14ac:dyDescent="0.25">
      <c r="A1663" s="8"/>
      <c r="B1663" s="8"/>
    </row>
    <row r="1664" spans="1:2" x14ac:dyDescent="0.25">
      <c r="A1664" s="8"/>
      <c r="B1664" s="8"/>
    </row>
    <row r="1665" spans="1:2" x14ac:dyDescent="0.25">
      <c r="A1665" s="8"/>
      <c r="B1665" s="8"/>
    </row>
    <row r="1666" spans="1:2" x14ac:dyDescent="0.25">
      <c r="A1666" s="8"/>
      <c r="B1666" s="8"/>
    </row>
    <row r="1667" spans="1:2" x14ac:dyDescent="0.25">
      <c r="A1667" s="8"/>
      <c r="B1667" s="8"/>
    </row>
    <row r="1668" spans="1:2" x14ac:dyDescent="0.25">
      <c r="A1668" s="8"/>
      <c r="B1668" s="8"/>
    </row>
    <row r="1669" spans="1:2" x14ac:dyDescent="0.25">
      <c r="A1669" s="8"/>
      <c r="B1669" s="8"/>
    </row>
    <row r="1670" spans="1:2" x14ac:dyDescent="0.25">
      <c r="A1670" s="8"/>
      <c r="B1670" s="8"/>
    </row>
    <row r="1671" spans="1:2" x14ac:dyDescent="0.25">
      <c r="A1671" s="8"/>
      <c r="B1671" s="8"/>
    </row>
    <row r="1672" spans="1:2" x14ac:dyDescent="0.25">
      <c r="A1672" s="8"/>
      <c r="B1672" s="8"/>
    </row>
    <row r="1673" spans="1:2" x14ac:dyDescent="0.25">
      <c r="A1673" s="8"/>
      <c r="B1673" s="8"/>
    </row>
    <row r="1674" spans="1:2" x14ac:dyDescent="0.25">
      <c r="A1674" s="8"/>
      <c r="B1674" s="8"/>
    </row>
    <row r="1675" spans="1:2" x14ac:dyDescent="0.25">
      <c r="A1675" s="8"/>
      <c r="B1675" s="8"/>
    </row>
    <row r="1676" spans="1:2" x14ac:dyDescent="0.25">
      <c r="A1676" s="8"/>
      <c r="B1676" s="8"/>
    </row>
    <row r="1677" spans="1:2" x14ac:dyDescent="0.25">
      <c r="A1677" s="8"/>
      <c r="B1677" s="8"/>
    </row>
    <row r="1678" spans="1:2" x14ac:dyDescent="0.25">
      <c r="A1678" s="8"/>
      <c r="B1678" s="8"/>
    </row>
    <row r="1679" spans="1:2" x14ac:dyDescent="0.25">
      <c r="A1679" s="8"/>
      <c r="B1679" s="8"/>
    </row>
    <row r="1680" spans="1:2" x14ac:dyDescent="0.25">
      <c r="A1680" s="8"/>
      <c r="B1680" s="8"/>
    </row>
    <row r="1681" spans="1:2" x14ac:dyDescent="0.25">
      <c r="A1681" s="8"/>
      <c r="B1681" s="8"/>
    </row>
    <row r="1682" spans="1:2" x14ac:dyDescent="0.25">
      <c r="A1682" s="8"/>
      <c r="B1682" s="8"/>
    </row>
    <row r="1683" spans="1:2" x14ac:dyDescent="0.25">
      <c r="A1683" s="8"/>
      <c r="B1683" s="8"/>
    </row>
    <row r="1684" spans="1:2" x14ac:dyDescent="0.25">
      <c r="A1684" s="8"/>
      <c r="B1684" s="8"/>
    </row>
    <row r="1685" spans="1:2" x14ac:dyDescent="0.25">
      <c r="A1685" s="8"/>
      <c r="B1685" s="8"/>
    </row>
    <row r="1686" spans="1:2" x14ac:dyDescent="0.25">
      <c r="A1686" s="8"/>
      <c r="B1686" s="8"/>
    </row>
    <row r="1687" spans="1:2" x14ac:dyDescent="0.25">
      <c r="A1687" s="8"/>
      <c r="B1687" s="8"/>
    </row>
    <row r="1688" spans="1:2" x14ac:dyDescent="0.25">
      <c r="A1688" s="8"/>
      <c r="B1688" s="8"/>
    </row>
    <row r="1689" spans="1:2" x14ac:dyDescent="0.25">
      <c r="A1689" s="8"/>
      <c r="B1689" s="8"/>
    </row>
    <row r="1690" spans="1:2" x14ac:dyDescent="0.25">
      <c r="A1690" s="8"/>
      <c r="B1690" s="8"/>
    </row>
    <row r="1691" spans="1:2" x14ac:dyDescent="0.25">
      <c r="A1691" s="8"/>
      <c r="B1691" s="8"/>
    </row>
    <row r="1692" spans="1:2" x14ac:dyDescent="0.25">
      <c r="A1692" s="8"/>
      <c r="B1692" s="8"/>
    </row>
    <row r="1693" spans="1:2" x14ac:dyDescent="0.25">
      <c r="A1693" s="8"/>
      <c r="B1693" s="8"/>
    </row>
    <row r="1694" spans="1:2" x14ac:dyDescent="0.25">
      <c r="A1694" s="8"/>
      <c r="B1694" s="8"/>
    </row>
    <row r="1695" spans="1:2" x14ac:dyDescent="0.25">
      <c r="A1695" s="8"/>
      <c r="B1695" s="8"/>
    </row>
    <row r="1696" spans="1:2" x14ac:dyDescent="0.25">
      <c r="A1696" s="8"/>
      <c r="B1696" s="8"/>
    </row>
    <row r="1697" spans="1:2" x14ac:dyDescent="0.25">
      <c r="A1697" s="8"/>
      <c r="B1697" s="8"/>
    </row>
    <row r="1698" spans="1:2" x14ac:dyDescent="0.25">
      <c r="A1698" s="8"/>
      <c r="B1698" s="8"/>
    </row>
    <row r="1699" spans="1:2" x14ac:dyDescent="0.25">
      <c r="A1699" s="8"/>
      <c r="B1699" s="8"/>
    </row>
    <row r="1700" spans="1:2" x14ac:dyDescent="0.25">
      <c r="A1700" s="8"/>
      <c r="B1700" s="8"/>
    </row>
    <row r="1701" spans="1:2" x14ac:dyDescent="0.25">
      <c r="A1701" s="8"/>
      <c r="B1701" s="8"/>
    </row>
    <row r="1702" spans="1:2" x14ac:dyDescent="0.25">
      <c r="A1702" s="8"/>
      <c r="B1702" s="8"/>
    </row>
    <row r="1703" spans="1:2" x14ac:dyDescent="0.25">
      <c r="A1703" s="8"/>
      <c r="B1703" s="8"/>
    </row>
    <row r="1704" spans="1:2" x14ac:dyDescent="0.25">
      <c r="A1704" s="8"/>
      <c r="B1704" s="8"/>
    </row>
    <row r="1705" spans="1:2" x14ac:dyDescent="0.25">
      <c r="A1705" s="8"/>
      <c r="B1705" s="8"/>
    </row>
    <row r="1706" spans="1:2" x14ac:dyDescent="0.25">
      <c r="A1706" s="8"/>
      <c r="B1706" s="8"/>
    </row>
    <row r="1707" spans="1:2" x14ac:dyDescent="0.25">
      <c r="A1707" s="8"/>
      <c r="B1707" s="8"/>
    </row>
    <row r="1708" spans="1:2" x14ac:dyDescent="0.25">
      <c r="A1708" s="8"/>
      <c r="B1708" s="8"/>
    </row>
    <row r="1709" spans="1:2" x14ac:dyDescent="0.25">
      <c r="A1709" s="8"/>
      <c r="B1709" s="8"/>
    </row>
    <row r="1710" spans="1:2" x14ac:dyDescent="0.25">
      <c r="A1710" s="8"/>
      <c r="B1710" s="8"/>
    </row>
    <row r="1711" spans="1:2" x14ac:dyDescent="0.25">
      <c r="A1711" s="8"/>
      <c r="B1711" s="8"/>
    </row>
    <row r="1712" spans="1:2" x14ac:dyDescent="0.25">
      <c r="A1712" s="8"/>
      <c r="B1712" s="8"/>
    </row>
    <row r="1713" spans="1:2" x14ac:dyDescent="0.25">
      <c r="A1713" s="8"/>
      <c r="B1713" s="8"/>
    </row>
    <row r="1714" spans="1:2" x14ac:dyDescent="0.25">
      <c r="A1714" s="8"/>
      <c r="B1714" s="8"/>
    </row>
    <row r="1715" spans="1:2" x14ac:dyDescent="0.25">
      <c r="A1715" s="8"/>
      <c r="B1715" s="8"/>
    </row>
    <row r="1716" spans="1:2" x14ac:dyDescent="0.25">
      <c r="A1716" s="8"/>
      <c r="B1716" s="8"/>
    </row>
    <row r="1717" spans="1:2" x14ac:dyDescent="0.25">
      <c r="A1717" s="8"/>
      <c r="B1717" s="8"/>
    </row>
    <row r="1718" spans="1:2" x14ac:dyDescent="0.25">
      <c r="A1718" s="8"/>
      <c r="B1718" s="8"/>
    </row>
    <row r="1719" spans="1:2" x14ac:dyDescent="0.25">
      <c r="A1719" s="8"/>
      <c r="B1719" s="8"/>
    </row>
    <row r="1720" spans="1:2" x14ac:dyDescent="0.25">
      <c r="A1720" s="8"/>
      <c r="B1720" s="8"/>
    </row>
    <row r="1721" spans="1:2" x14ac:dyDescent="0.25">
      <c r="A1721" s="8"/>
      <c r="B1721" s="8"/>
    </row>
    <row r="1722" spans="1:2" x14ac:dyDescent="0.25">
      <c r="A1722" s="8"/>
      <c r="B1722" s="8"/>
    </row>
    <row r="1723" spans="1:2" x14ac:dyDescent="0.25">
      <c r="A1723" s="8"/>
      <c r="B1723" s="8"/>
    </row>
    <row r="1724" spans="1:2" x14ac:dyDescent="0.25">
      <c r="A1724" s="8"/>
      <c r="B1724" s="8"/>
    </row>
    <row r="1725" spans="1:2" x14ac:dyDescent="0.25">
      <c r="A1725" s="8"/>
      <c r="B1725" s="8"/>
    </row>
    <row r="1726" spans="1:2" x14ac:dyDescent="0.25">
      <c r="A1726" s="8"/>
      <c r="B1726" s="8"/>
    </row>
    <row r="1727" spans="1:2" x14ac:dyDescent="0.25">
      <c r="A1727" s="8"/>
      <c r="B1727" s="8"/>
    </row>
    <row r="1728" spans="1:2" x14ac:dyDescent="0.25">
      <c r="A1728" s="8"/>
      <c r="B1728" s="8"/>
    </row>
    <row r="1729" spans="1:2" x14ac:dyDescent="0.25">
      <c r="A1729" s="8"/>
      <c r="B1729" s="8"/>
    </row>
    <row r="1730" spans="1:2" x14ac:dyDescent="0.25">
      <c r="A1730" s="8"/>
      <c r="B1730" s="8"/>
    </row>
    <row r="1731" spans="1:2" x14ac:dyDescent="0.25">
      <c r="A1731" s="8"/>
      <c r="B1731" s="8"/>
    </row>
    <row r="1732" spans="1:2" x14ac:dyDescent="0.25">
      <c r="A1732" s="8"/>
      <c r="B1732" s="8"/>
    </row>
    <row r="1733" spans="1:2" x14ac:dyDescent="0.25">
      <c r="A1733" s="8"/>
      <c r="B1733" s="8"/>
    </row>
    <row r="1734" spans="1:2" x14ac:dyDescent="0.25">
      <c r="A1734" s="8"/>
      <c r="B1734" s="8"/>
    </row>
    <row r="1735" spans="1:2" x14ac:dyDescent="0.25">
      <c r="A1735" s="8"/>
      <c r="B1735" s="8"/>
    </row>
    <row r="1736" spans="1:2" x14ac:dyDescent="0.25">
      <c r="A1736" s="8"/>
      <c r="B1736" s="8"/>
    </row>
    <row r="1737" spans="1:2" x14ac:dyDescent="0.25">
      <c r="A1737" s="8"/>
      <c r="B1737" s="8"/>
    </row>
    <row r="1738" spans="1:2" x14ac:dyDescent="0.25">
      <c r="A1738" s="8"/>
      <c r="B1738" s="8"/>
    </row>
    <row r="1739" spans="1:2" x14ac:dyDescent="0.25">
      <c r="A1739" s="8"/>
      <c r="B1739" s="8"/>
    </row>
    <row r="1740" spans="1:2" x14ac:dyDescent="0.25">
      <c r="A1740" s="8"/>
      <c r="B1740" s="8"/>
    </row>
    <row r="1741" spans="1:2" x14ac:dyDescent="0.25">
      <c r="A1741" s="8"/>
      <c r="B1741" s="8"/>
    </row>
    <row r="1742" spans="1:2" x14ac:dyDescent="0.25">
      <c r="A1742" s="8"/>
      <c r="B1742" s="8"/>
    </row>
    <row r="1743" spans="1:2" x14ac:dyDescent="0.25">
      <c r="A1743" s="8"/>
      <c r="B1743" s="8"/>
    </row>
    <row r="1744" spans="1:2" x14ac:dyDescent="0.25">
      <c r="A1744" s="8"/>
      <c r="B1744" s="8"/>
    </row>
    <row r="1745" spans="1:2" x14ac:dyDescent="0.25">
      <c r="A1745" s="8"/>
      <c r="B1745" s="8"/>
    </row>
    <row r="1746" spans="1:2" x14ac:dyDescent="0.25">
      <c r="A1746" s="8"/>
      <c r="B1746" s="8"/>
    </row>
    <row r="1747" spans="1:2" x14ac:dyDescent="0.25">
      <c r="A1747" s="8"/>
      <c r="B1747" s="8"/>
    </row>
    <row r="1748" spans="1:2" x14ac:dyDescent="0.25">
      <c r="A1748" s="8"/>
      <c r="B1748" s="8"/>
    </row>
    <row r="1749" spans="1:2" x14ac:dyDescent="0.25">
      <c r="A1749" s="8"/>
      <c r="B1749" s="8"/>
    </row>
    <row r="1750" spans="1:2" x14ac:dyDescent="0.25">
      <c r="A1750" s="8"/>
      <c r="B1750" s="8"/>
    </row>
    <row r="1751" spans="1:2" x14ac:dyDescent="0.25">
      <c r="A1751" s="8"/>
      <c r="B1751" s="8"/>
    </row>
    <row r="1752" spans="1:2" x14ac:dyDescent="0.25">
      <c r="A1752" s="8"/>
      <c r="B1752" s="8"/>
    </row>
    <row r="1753" spans="1:2" x14ac:dyDescent="0.25">
      <c r="A1753" s="8"/>
      <c r="B1753" s="8"/>
    </row>
    <row r="1754" spans="1:2" x14ac:dyDescent="0.25">
      <c r="A1754" s="8"/>
      <c r="B1754" s="8"/>
    </row>
    <row r="1755" spans="1:2" x14ac:dyDescent="0.25">
      <c r="A1755" s="8"/>
      <c r="B1755" s="8"/>
    </row>
    <row r="1756" spans="1:2" x14ac:dyDescent="0.25">
      <c r="A1756" s="8"/>
      <c r="B1756" s="8"/>
    </row>
    <row r="1757" spans="1:2" x14ac:dyDescent="0.25">
      <c r="A1757" s="8"/>
      <c r="B1757" s="8"/>
    </row>
    <row r="1758" spans="1:2" x14ac:dyDescent="0.25">
      <c r="A1758" s="8"/>
      <c r="B1758" s="8"/>
    </row>
    <row r="1759" spans="1:2" x14ac:dyDescent="0.25">
      <c r="A1759" s="8"/>
      <c r="B1759" s="8"/>
    </row>
    <row r="1760" spans="1:2" x14ac:dyDescent="0.25">
      <c r="A1760" s="8"/>
      <c r="B1760" s="8"/>
    </row>
    <row r="1761" spans="1:2" x14ac:dyDescent="0.25">
      <c r="A1761" s="8"/>
      <c r="B1761" s="8"/>
    </row>
    <row r="1762" spans="1:2" x14ac:dyDescent="0.25">
      <c r="A1762" s="8"/>
      <c r="B1762" s="8"/>
    </row>
    <row r="1763" spans="1:2" x14ac:dyDescent="0.25">
      <c r="A1763" s="8"/>
      <c r="B1763" s="8"/>
    </row>
    <row r="1764" spans="1:2" x14ac:dyDescent="0.25">
      <c r="A1764" s="8"/>
      <c r="B1764" s="8"/>
    </row>
    <row r="1765" spans="1:2" x14ac:dyDescent="0.25">
      <c r="A1765" s="8"/>
      <c r="B1765" s="8"/>
    </row>
    <row r="1766" spans="1:2" x14ac:dyDescent="0.25">
      <c r="A1766" s="8"/>
      <c r="B1766" s="8"/>
    </row>
    <row r="1767" spans="1:2" x14ac:dyDescent="0.25">
      <c r="A1767" s="8"/>
      <c r="B1767" s="8"/>
    </row>
    <row r="1768" spans="1:2" x14ac:dyDescent="0.25">
      <c r="A1768" s="8"/>
      <c r="B1768" s="8"/>
    </row>
    <row r="1769" spans="1:2" x14ac:dyDescent="0.25">
      <c r="A1769" s="8"/>
      <c r="B1769" s="8"/>
    </row>
    <row r="1770" spans="1:2" x14ac:dyDescent="0.25">
      <c r="A1770" s="8"/>
      <c r="B1770" s="8"/>
    </row>
    <row r="1771" spans="1:2" x14ac:dyDescent="0.25">
      <c r="A1771" s="8"/>
      <c r="B1771" s="8"/>
    </row>
    <row r="1772" spans="1:2" x14ac:dyDescent="0.25">
      <c r="A1772" s="8"/>
      <c r="B1772" s="8"/>
    </row>
    <row r="1773" spans="1:2" x14ac:dyDescent="0.25">
      <c r="A1773" s="8"/>
      <c r="B1773" s="8"/>
    </row>
    <row r="1774" spans="1:2" x14ac:dyDescent="0.25">
      <c r="A1774" s="8"/>
      <c r="B1774" s="8"/>
    </row>
    <row r="1775" spans="1:2" x14ac:dyDescent="0.25">
      <c r="A1775" s="8"/>
      <c r="B1775" s="8"/>
    </row>
    <row r="1776" spans="1:2" x14ac:dyDescent="0.25">
      <c r="A1776" s="8"/>
      <c r="B1776" s="8"/>
    </row>
    <row r="1777" spans="1:2" x14ac:dyDescent="0.25">
      <c r="A1777" s="8"/>
      <c r="B1777" s="8"/>
    </row>
    <row r="1778" spans="1:2" x14ac:dyDescent="0.25">
      <c r="A1778" s="8"/>
      <c r="B1778" s="8"/>
    </row>
    <row r="1779" spans="1:2" x14ac:dyDescent="0.25">
      <c r="A1779" s="8"/>
      <c r="B1779" s="8"/>
    </row>
    <row r="1780" spans="1:2" x14ac:dyDescent="0.25">
      <c r="A1780" s="8"/>
      <c r="B1780" s="8"/>
    </row>
    <row r="1781" spans="1:2" x14ac:dyDescent="0.25">
      <c r="A1781" s="8"/>
      <c r="B1781" s="8"/>
    </row>
    <row r="1782" spans="1:2" x14ac:dyDescent="0.25">
      <c r="A1782" s="8"/>
      <c r="B1782" s="8"/>
    </row>
    <row r="1783" spans="1:2" x14ac:dyDescent="0.25">
      <c r="A1783" s="8"/>
      <c r="B1783" s="8"/>
    </row>
    <row r="1784" spans="1:2" x14ac:dyDescent="0.25">
      <c r="A1784" s="8"/>
      <c r="B1784" s="8"/>
    </row>
    <row r="1785" spans="1:2" x14ac:dyDescent="0.25">
      <c r="A1785" s="8"/>
      <c r="B1785" s="8"/>
    </row>
    <row r="1786" spans="1:2" x14ac:dyDescent="0.25">
      <c r="A1786" s="8"/>
      <c r="B1786" s="8"/>
    </row>
    <row r="1787" spans="1:2" x14ac:dyDescent="0.25">
      <c r="A1787" s="8"/>
      <c r="B1787" s="8"/>
    </row>
    <row r="1788" spans="1:2" x14ac:dyDescent="0.25">
      <c r="A1788" s="8"/>
      <c r="B1788" s="8"/>
    </row>
    <row r="1789" spans="1:2" x14ac:dyDescent="0.25">
      <c r="A1789" s="8"/>
      <c r="B1789" s="8"/>
    </row>
    <row r="1790" spans="1:2" x14ac:dyDescent="0.25">
      <c r="A1790" s="8"/>
      <c r="B1790" s="8"/>
    </row>
    <row r="1791" spans="1:2" x14ac:dyDescent="0.25">
      <c r="A1791" s="8"/>
      <c r="B1791" s="8"/>
    </row>
    <row r="1792" spans="1:2" x14ac:dyDescent="0.25">
      <c r="A1792" s="8"/>
      <c r="B1792" s="8"/>
    </row>
    <row r="1793" spans="1:2" x14ac:dyDescent="0.25">
      <c r="A1793" s="8"/>
      <c r="B1793" s="8"/>
    </row>
    <row r="1794" spans="1:2" x14ac:dyDescent="0.25">
      <c r="A1794" s="8"/>
      <c r="B1794" s="8"/>
    </row>
    <row r="1795" spans="1:2" x14ac:dyDescent="0.25">
      <c r="A1795" s="8"/>
      <c r="B1795" s="8"/>
    </row>
    <row r="1796" spans="1:2" x14ac:dyDescent="0.25">
      <c r="A1796" s="8"/>
      <c r="B1796" s="8"/>
    </row>
    <row r="1797" spans="1:2" x14ac:dyDescent="0.25">
      <c r="A1797" s="8"/>
      <c r="B1797" s="8"/>
    </row>
    <row r="1798" spans="1:2" x14ac:dyDescent="0.25">
      <c r="A1798" s="8"/>
      <c r="B1798" s="8"/>
    </row>
    <row r="1799" spans="1:2" x14ac:dyDescent="0.25">
      <c r="A1799" s="8"/>
      <c r="B1799" s="8"/>
    </row>
    <row r="1800" spans="1:2" x14ac:dyDescent="0.25">
      <c r="A1800" s="8"/>
      <c r="B1800" s="8"/>
    </row>
    <row r="1801" spans="1:2" x14ac:dyDescent="0.25">
      <c r="A1801" s="8"/>
      <c r="B1801" s="8"/>
    </row>
    <row r="1802" spans="1:2" x14ac:dyDescent="0.25">
      <c r="A1802" s="8"/>
      <c r="B1802" s="8"/>
    </row>
    <row r="1803" spans="1:2" x14ac:dyDescent="0.25">
      <c r="A1803" s="8"/>
      <c r="B1803" s="8"/>
    </row>
    <row r="1804" spans="1:2" x14ac:dyDescent="0.25">
      <c r="A1804" s="8"/>
      <c r="B1804" s="8"/>
    </row>
    <row r="1805" spans="1:2" x14ac:dyDescent="0.25">
      <c r="A1805" s="8"/>
      <c r="B1805" s="8"/>
    </row>
    <row r="1806" spans="1:2" x14ac:dyDescent="0.25">
      <c r="A1806" s="8"/>
      <c r="B1806" s="8"/>
    </row>
    <row r="1807" spans="1:2" x14ac:dyDescent="0.25">
      <c r="A1807" s="8"/>
      <c r="B1807" s="8"/>
    </row>
    <row r="1808" spans="1:2" x14ac:dyDescent="0.25">
      <c r="A1808" s="8"/>
      <c r="B1808" s="8"/>
    </row>
    <row r="1809" spans="1:2" x14ac:dyDescent="0.25">
      <c r="A1809" s="8"/>
      <c r="B1809" s="8"/>
    </row>
    <row r="1810" spans="1:2" x14ac:dyDescent="0.25">
      <c r="A1810" s="8"/>
      <c r="B1810" s="8"/>
    </row>
    <row r="1811" spans="1:2" x14ac:dyDescent="0.25">
      <c r="A1811" s="8"/>
      <c r="B1811" s="8"/>
    </row>
    <row r="1812" spans="1:2" x14ac:dyDescent="0.25">
      <c r="A1812" s="8"/>
      <c r="B1812" s="8"/>
    </row>
    <row r="1813" spans="1:2" x14ac:dyDescent="0.25">
      <c r="A1813" s="8"/>
      <c r="B1813" s="8"/>
    </row>
    <row r="1814" spans="1:2" x14ac:dyDescent="0.25">
      <c r="A1814" s="8"/>
      <c r="B1814" s="8"/>
    </row>
    <row r="1815" spans="1:2" x14ac:dyDescent="0.25">
      <c r="A1815" s="8"/>
      <c r="B1815" s="8"/>
    </row>
    <row r="1816" spans="1:2" x14ac:dyDescent="0.25">
      <c r="A1816" s="8"/>
      <c r="B1816" s="8"/>
    </row>
    <row r="1817" spans="1:2" x14ac:dyDescent="0.25">
      <c r="A1817" s="8"/>
      <c r="B1817" s="8"/>
    </row>
    <row r="1818" spans="1:2" x14ac:dyDescent="0.25">
      <c r="A1818" s="8"/>
      <c r="B1818" s="8"/>
    </row>
    <row r="1819" spans="1:2" x14ac:dyDescent="0.25">
      <c r="A1819" s="8"/>
      <c r="B1819" s="8"/>
    </row>
    <row r="1820" spans="1:2" x14ac:dyDescent="0.25">
      <c r="A1820" s="8"/>
      <c r="B1820" s="8"/>
    </row>
    <row r="1821" spans="1:2" x14ac:dyDescent="0.25">
      <c r="A1821" s="8"/>
      <c r="B1821" s="8"/>
    </row>
    <row r="1822" spans="1:2" x14ac:dyDescent="0.25">
      <c r="A1822" s="8"/>
      <c r="B1822" s="8"/>
    </row>
    <row r="1823" spans="1:2" x14ac:dyDescent="0.25">
      <c r="A1823" s="8"/>
      <c r="B1823" s="8"/>
    </row>
    <row r="1824" spans="1:2" x14ac:dyDescent="0.25">
      <c r="A1824" s="8"/>
      <c r="B1824" s="8"/>
    </row>
    <row r="1825" spans="1:2" x14ac:dyDescent="0.25">
      <c r="A1825" s="8"/>
      <c r="B1825" s="8"/>
    </row>
    <row r="1826" spans="1:2" x14ac:dyDescent="0.25">
      <c r="A1826" s="8"/>
      <c r="B1826" s="8"/>
    </row>
    <row r="1827" spans="1:2" x14ac:dyDescent="0.25">
      <c r="A1827" s="8"/>
      <c r="B1827" s="8"/>
    </row>
    <row r="1828" spans="1:2" x14ac:dyDescent="0.25">
      <c r="A1828" s="8"/>
      <c r="B1828" s="8"/>
    </row>
    <row r="1829" spans="1:2" x14ac:dyDescent="0.25">
      <c r="A1829" s="8"/>
      <c r="B1829" s="8"/>
    </row>
    <row r="1830" spans="1:2" x14ac:dyDescent="0.25">
      <c r="A1830" s="8"/>
      <c r="B1830" s="8"/>
    </row>
    <row r="1831" spans="1:2" x14ac:dyDescent="0.25">
      <c r="A1831" s="8"/>
      <c r="B1831" s="8"/>
    </row>
    <row r="1832" spans="1:2" x14ac:dyDescent="0.25">
      <c r="A1832" s="8"/>
      <c r="B1832" s="8"/>
    </row>
    <row r="1833" spans="1:2" x14ac:dyDescent="0.25">
      <c r="A1833" s="8"/>
      <c r="B1833" s="8"/>
    </row>
    <row r="1834" spans="1:2" x14ac:dyDescent="0.25">
      <c r="A1834" s="8"/>
      <c r="B1834" s="8"/>
    </row>
    <row r="1835" spans="1:2" x14ac:dyDescent="0.25">
      <c r="A1835" s="8"/>
      <c r="B1835" s="8"/>
    </row>
    <row r="1836" spans="1:2" x14ac:dyDescent="0.25">
      <c r="A1836" s="8"/>
      <c r="B1836" s="8"/>
    </row>
    <row r="1837" spans="1:2" x14ac:dyDescent="0.25">
      <c r="A1837" s="8"/>
      <c r="B1837" s="8"/>
    </row>
    <row r="1838" spans="1:2" x14ac:dyDescent="0.25">
      <c r="A1838" s="8"/>
      <c r="B1838" s="8"/>
    </row>
    <row r="1839" spans="1:2" x14ac:dyDescent="0.25">
      <c r="A1839" s="8"/>
      <c r="B1839" s="8"/>
    </row>
    <row r="1840" spans="1:2" x14ac:dyDescent="0.25">
      <c r="A1840" s="8"/>
      <c r="B1840" s="8"/>
    </row>
    <row r="1841" spans="1:2" x14ac:dyDescent="0.25">
      <c r="A1841" s="8"/>
      <c r="B1841" s="8"/>
    </row>
    <row r="1842" spans="1:2" x14ac:dyDescent="0.25">
      <c r="A1842" s="8"/>
      <c r="B1842" s="8"/>
    </row>
    <row r="1843" spans="1:2" x14ac:dyDescent="0.25">
      <c r="A1843" s="8"/>
      <c r="B1843" s="8"/>
    </row>
    <row r="1844" spans="1:2" x14ac:dyDescent="0.25">
      <c r="A1844" s="8"/>
      <c r="B1844" s="8"/>
    </row>
    <row r="1845" spans="1:2" x14ac:dyDescent="0.25">
      <c r="A1845" s="8"/>
      <c r="B1845" s="8"/>
    </row>
    <row r="1846" spans="1:2" x14ac:dyDescent="0.25">
      <c r="A1846" s="8"/>
      <c r="B1846" s="8"/>
    </row>
    <row r="1847" spans="1:2" x14ac:dyDescent="0.25">
      <c r="A1847" s="8"/>
      <c r="B1847" s="8"/>
    </row>
    <row r="1848" spans="1:2" x14ac:dyDescent="0.25">
      <c r="A1848" s="8"/>
      <c r="B1848" s="8"/>
    </row>
    <row r="1849" spans="1:2" x14ac:dyDescent="0.25">
      <c r="A1849" s="8"/>
      <c r="B1849" s="8"/>
    </row>
    <row r="1850" spans="1:2" x14ac:dyDescent="0.25">
      <c r="A1850" s="8"/>
      <c r="B1850" s="8"/>
    </row>
    <row r="1851" spans="1:2" x14ac:dyDescent="0.25">
      <c r="A1851" s="8"/>
      <c r="B1851" s="8"/>
    </row>
    <row r="1852" spans="1:2" x14ac:dyDescent="0.25">
      <c r="A1852" s="8"/>
      <c r="B1852" s="8"/>
    </row>
    <row r="1853" spans="1:2" x14ac:dyDescent="0.25">
      <c r="A1853" s="8"/>
      <c r="B1853" s="8"/>
    </row>
    <row r="1854" spans="1:2" x14ac:dyDescent="0.25">
      <c r="A1854" s="8"/>
      <c r="B1854" s="8"/>
    </row>
    <row r="1855" spans="1:2" x14ac:dyDescent="0.25">
      <c r="A1855" s="8"/>
      <c r="B1855" s="8"/>
    </row>
    <row r="1856" spans="1:2" x14ac:dyDescent="0.25">
      <c r="A1856" s="8"/>
      <c r="B1856" s="8"/>
    </row>
    <row r="1857" spans="1:2" x14ac:dyDescent="0.25">
      <c r="A1857" s="8"/>
      <c r="B1857" s="8"/>
    </row>
    <row r="1858" spans="1:2" x14ac:dyDescent="0.25">
      <c r="A1858" s="8"/>
      <c r="B1858" s="8"/>
    </row>
    <row r="1859" spans="1:2" x14ac:dyDescent="0.25">
      <c r="A1859" s="8"/>
      <c r="B1859" s="8"/>
    </row>
    <row r="1860" spans="1:2" x14ac:dyDescent="0.25">
      <c r="A1860" s="8"/>
      <c r="B1860" s="8"/>
    </row>
    <row r="1861" spans="1:2" x14ac:dyDescent="0.25">
      <c r="A1861" s="8"/>
      <c r="B1861" s="8"/>
    </row>
    <row r="1862" spans="1:2" x14ac:dyDescent="0.25">
      <c r="A1862" s="8"/>
      <c r="B1862" s="8"/>
    </row>
    <row r="1863" spans="1:2" x14ac:dyDescent="0.25">
      <c r="A1863" s="8"/>
      <c r="B1863" s="8"/>
    </row>
    <row r="1864" spans="1:2" x14ac:dyDescent="0.25">
      <c r="A1864" s="8"/>
      <c r="B1864" s="8"/>
    </row>
    <row r="1865" spans="1:2" x14ac:dyDescent="0.25">
      <c r="A1865" s="8"/>
      <c r="B1865" s="8"/>
    </row>
    <row r="1866" spans="1:2" x14ac:dyDescent="0.25">
      <c r="A1866" s="8"/>
      <c r="B1866" s="8"/>
    </row>
    <row r="1867" spans="1:2" x14ac:dyDescent="0.25">
      <c r="A1867" s="8"/>
      <c r="B1867" s="8"/>
    </row>
    <row r="1868" spans="1:2" x14ac:dyDescent="0.25">
      <c r="A1868" s="8"/>
      <c r="B1868" s="8"/>
    </row>
    <row r="1869" spans="1:2" x14ac:dyDescent="0.25">
      <c r="A1869" s="8"/>
      <c r="B1869" s="8"/>
    </row>
    <row r="1870" spans="1:2" x14ac:dyDescent="0.25">
      <c r="A1870" s="8"/>
      <c r="B1870" s="8"/>
    </row>
    <row r="1871" spans="1:2" x14ac:dyDescent="0.25">
      <c r="A1871" s="8"/>
      <c r="B1871" s="8"/>
    </row>
    <row r="1872" spans="1:2" x14ac:dyDescent="0.25">
      <c r="A1872" s="8"/>
      <c r="B1872" s="8"/>
    </row>
    <row r="1873" spans="1:2" x14ac:dyDescent="0.25">
      <c r="A1873" s="8"/>
      <c r="B1873" s="8"/>
    </row>
    <row r="1874" spans="1:2" x14ac:dyDescent="0.25">
      <c r="A1874" s="8"/>
      <c r="B1874" s="8"/>
    </row>
    <row r="1875" spans="1:2" x14ac:dyDescent="0.25">
      <c r="A1875" s="8"/>
      <c r="B1875" s="8"/>
    </row>
    <row r="1876" spans="1:2" x14ac:dyDescent="0.25">
      <c r="A1876" s="8"/>
      <c r="B1876" s="8"/>
    </row>
    <row r="1877" spans="1:2" x14ac:dyDescent="0.25">
      <c r="A1877" s="8"/>
      <c r="B1877" s="8"/>
    </row>
    <row r="1878" spans="1:2" x14ac:dyDescent="0.25">
      <c r="A1878" s="8"/>
      <c r="B1878" s="8"/>
    </row>
    <row r="1879" spans="1:2" x14ac:dyDescent="0.25">
      <c r="A1879" s="8"/>
      <c r="B1879" s="8"/>
    </row>
    <row r="1880" spans="1:2" x14ac:dyDescent="0.25">
      <c r="A1880" s="8"/>
      <c r="B1880" s="8"/>
    </row>
    <row r="1881" spans="1:2" x14ac:dyDescent="0.25">
      <c r="A1881" s="8"/>
      <c r="B1881" s="8"/>
    </row>
    <row r="1882" spans="1:2" x14ac:dyDescent="0.25">
      <c r="A1882" s="8"/>
      <c r="B1882" s="8"/>
    </row>
    <row r="1883" spans="1:2" x14ac:dyDescent="0.25">
      <c r="A1883" s="8"/>
      <c r="B1883" s="8"/>
    </row>
    <row r="1884" spans="1:2" x14ac:dyDescent="0.25">
      <c r="A1884" s="8"/>
      <c r="B1884" s="8"/>
    </row>
    <row r="1885" spans="1:2" x14ac:dyDescent="0.25">
      <c r="A1885" s="8"/>
      <c r="B1885" s="8"/>
    </row>
    <row r="1886" spans="1:2" x14ac:dyDescent="0.25">
      <c r="A1886" s="8"/>
      <c r="B1886" s="8"/>
    </row>
    <row r="1887" spans="1:2" x14ac:dyDescent="0.25">
      <c r="A1887" s="8"/>
      <c r="B1887" s="8"/>
    </row>
    <row r="1888" spans="1:2" x14ac:dyDescent="0.25">
      <c r="A1888" s="8"/>
      <c r="B1888" s="8"/>
    </row>
    <row r="1889" spans="1:2" x14ac:dyDescent="0.25">
      <c r="A1889" s="8"/>
      <c r="B1889" s="8"/>
    </row>
    <row r="1890" spans="1:2" x14ac:dyDescent="0.25">
      <c r="A1890" s="8"/>
      <c r="B1890" s="8"/>
    </row>
    <row r="1891" spans="1:2" x14ac:dyDescent="0.25">
      <c r="A1891" s="8"/>
      <c r="B1891" s="8"/>
    </row>
    <row r="1892" spans="1:2" x14ac:dyDescent="0.25">
      <c r="A1892" s="8"/>
      <c r="B1892" s="8"/>
    </row>
    <row r="1893" spans="1:2" x14ac:dyDescent="0.25">
      <c r="A1893" s="8"/>
      <c r="B1893" s="8"/>
    </row>
    <row r="1894" spans="1:2" x14ac:dyDescent="0.25">
      <c r="A1894" s="8"/>
      <c r="B1894" s="8"/>
    </row>
    <row r="1895" spans="1:2" x14ac:dyDescent="0.25">
      <c r="A1895" s="8"/>
      <c r="B1895" s="8"/>
    </row>
    <row r="1896" spans="1:2" x14ac:dyDescent="0.25">
      <c r="A1896" s="8"/>
      <c r="B1896" s="8"/>
    </row>
    <row r="1897" spans="1:2" x14ac:dyDescent="0.25">
      <c r="A1897" s="8"/>
      <c r="B1897" s="8"/>
    </row>
    <row r="1898" spans="1:2" x14ac:dyDescent="0.25">
      <c r="A1898" s="8"/>
      <c r="B1898" s="8"/>
    </row>
    <row r="1899" spans="1:2" x14ac:dyDescent="0.25">
      <c r="A1899" s="8"/>
      <c r="B1899" s="8"/>
    </row>
    <row r="1900" spans="1:2" x14ac:dyDescent="0.25">
      <c r="A1900" s="8"/>
      <c r="B1900" s="8"/>
    </row>
    <row r="1901" spans="1:2" x14ac:dyDescent="0.25">
      <c r="A1901" s="8"/>
      <c r="B1901" s="8"/>
    </row>
    <row r="1902" spans="1:2" x14ac:dyDescent="0.25">
      <c r="A1902" s="8"/>
      <c r="B1902" s="8"/>
    </row>
    <row r="1903" spans="1:2" x14ac:dyDescent="0.25">
      <c r="A1903" s="8"/>
      <c r="B1903" s="8"/>
    </row>
    <row r="1904" spans="1:2" x14ac:dyDescent="0.25">
      <c r="A1904" s="8"/>
      <c r="B1904" s="8"/>
    </row>
    <row r="1905" spans="1:2" x14ac:dyDescent="0.25">
      <c r="A1905" s="8"/>
      <c r="B1905" s="8"/>
    </row>
    <row r="1906" spans="1:2" x14ac:dyDescent="0.25">
      <c r="A1906" s="8"/>
      <c r="B1906" s="8"/>
    </row>
    <row r="1907" spans="1:2" x14ac:dyDescent="0.25">
      <c r="A1907" s="8"/>
      <c r="B1907" s="8"/>
    </row>
    <row r="1908" spans="1:2" x14ac:dyDescent="0.25">
      <c r="A1908" s="8"/>
      <c r="B1908" s="8"/>
    </row>
    <row r="1909" spans="1:2" x14ac:dyDescent="0.25">
      <c r="A1909" s="8"/>
      <c r="B1909" s="8"/>
    </row>
    <row r="1910" spans="1:2" x14ac:dyDescent="0.25">
      <c r="A1910" s="8"/>
      <c r="B1910" s="8"/>
    </row>
    <row r="1911" spans="1:2" x14ac:dyDescent="0.25">
      <c r="A1911" s="8"/>
      <c r="B1911" s="8"/>
    </row>
    <row r="1912" spans="1:2" x14ac:dyDescent="0.25">
      <c r="A1912" s="8"/>
      <c r="B1912" s="8"/>
    </row>
    <row r="1913" spans="1:2" x14ac:dyDescent="0.25">
      <c r="A1913" s="8"/>
      <c r="B1913" s="8"/>
    </row>
    <row r="1914" spans="1:2" x14ac:dyDescent="0.25">
      <c r="A1914" s="8"/>
      <c r="B1914" s="8"/>
    </row>
    <row r="1915" spans="1:2" x14ac:dyDescent="0.25">
      <c r="A1915" s="8"/>
      <c r="B1915" s="8"/>
    </row>
    <row r="1916" spans="1:2" x14ac:dyDescent="0.25">
      <c r="A1916" s="8"/>
      <c r="B1916" s="8"/>
    </row>
    <row r="1917" spans="1:2" x14ac:dyDescent="0.25">
      <c r="A1917" s="8"/>
      <c r="B1917" s="8"/>
    </row>
    <row r="1918" spans="1:2" x14ac:dyDescent="0.25">
      <c r="A1918" s="8"/>
      <c r="B1918" s="8"/>
    </row>
    <row r="1919" spans="1:2" x14ac:dyDescent="0.25">
      <c r="A1919" s="8"/>
      <c r="B1919" s="8"/>
    </row>
    <row r="1920" spans="1:2" x14ac:dyDescent="0.25">
      <c r="A1920" s="8"/>
      <c r="B1920" s="8"/>
    </row>
    <row r="1921" spans="1:2" x14ac:dyDescent="0.25">
      <c r="A1921" s="8"/>
      <c r="B1921" s="8"/>
    </row>
    <row r="1922" spans="1:2" x14ac:dyDescent="0.25">
      <c r="A1922" s="8"/>
      <c r="B1922" s="8"/>
    </row>
    <row r="1923" spans="1:2" x14ac:dyDescent="0.25">
      <c r="A1923" s="8"/>
      <c r="B1923" s="8"/>
    </row>
    <row r="1924" spans="1:2" x14ac:dyDescent="0.25">
      <c r="A1924" s="8"/>
      <c r="B1924" s="8"/>
    </row>
    <row r="1925" spans="1:2" x14ac:dyDescent="0.25">
      <c r="A1925" s="8"/>
      <c r="B1925" s="8"/>
    </row>
    <row r="1926" spans="1:2" x14ac:dyDescent="0.25">
      <c r="A1926" s="8"/>
      <c r="B1926" s="8"/>
    </row>
    <row r="1927" spans="1:2" x14ac:dyDescent="0.25">
      <c r="A1927" s="8"/>
      <c r="B1927" s="8"/>
    </row>
    <row r="1928" spans="1:2" x14ac:dyDescent="0.25">
      <c r="A1928" s="8"/>
      <c r="B1928" s="8"/>
    </row>
    <row r="1929" spans="1:2" x14ac:dyDescent="0.25">
      <c r="A1929" s="8"/>
      <c r="B1929" s="8"/>
    </row>
    <row r="1930" spans="1:2" x14ac:dyDescent="0.25">
      <c r="A1930" s="8"/>
      <c r="B1930" s="8"/>
    </row>
    <row r="1931" spans="1:2" x14ac:dyDescent="0.25">
      <c r="A1931" s="8"/>
      <c r="B1931" s="8"/>
    </row>
    <row r="1932" spans="1:2" x14ac:dyDescent="0.25">
      <c r="A1932" s="8"/>
      <c r="B1932" s="8"/>
    </row>
    <row r="1933" spans="1:2" x14ac:dyDescent="0.25">
      <c r="A1933" s="8"/>
      <c r="B1933" s="8"/>
    </row>
    <row r="1934" spans="1:2" x14ac:dyDescent="0.25">
      <c r="A1934" s="8"/>
      <c r="B1934" s="8"/>
    </row>
    <row r="1935" spans="1:2" x14ac:dyDescent="0.25">
      <c r="A1935" s="8"/>
      <c r="B1935" s="8"/>
    </row>
    <row r="1936" spans="1:2" x14ac:dyDescent="0.25">
      <c r="A1936" s="8"/>
      <c r="B1936" s="8"/>
    </row>
    <row r="1937" spans="1:2" x14ac:dyDescent="0.25">
      <c r="A1937" s="8"/>
      <c r="B1937" s="8"/>
    </row>
    <row r="1938" spans="1:2" x14ac:dyDescent="0.25">
      <c r="A1938" s="8"/>
      <c r="B1938" s="8"/>
    </row>
    <row r="1939" spans="1:2" x14ac:dyDescent="0.25">
      <c r="A1939" s="8"/>
      <c r="B1939" s="8"/>
    </row>
    <row r="1940" spans="1:2" x14ac:dyDescent="0.25">
      <c r="A1940" s="8"/>
      <c r="B1940" s="8"/>
    </row>
    <row r="1941" spans="1:2" x14ac:dyDescent="0.25">
      <c r="A1941" s="8"/>
      <c r="B1941" s="8"/>
    </row>
    <row r="1942" spans="1:2" x14ac:dyDescent="0.25">
      <c r="A1942" s="8"/>
      <c r="B1942" s="8"/>
    </row>
    <row r="1943" spans="1:2" x14ac:dyDescent="0.25">
      <c r="A1943" s="8"/>
      <c r="B1943" s="8"/>
    </row>
    <row r="1944" spans="1:2" x14ac:dyDescent="0.25">
      <c r="A1944" s="8"/>
      <c r="B1944" s="8"/>
    </row>
    <row r="1945" spans="1:2" x14ac:dyDescent="0.25">
      <c r="A1945" s="8"/>
      <c r="B1945" s="8"/>
    </row>
    <row r="1946" spans="1:2" x14ac:dyDescent="0.25">
      <c r="A1946" s="8"/>
      <c r="B1946" s="8"/>
    </row>
    <row r="1947" spans="1:2" x14ac:dyDescent="0.25">
      <c r="A1947" s="8"/>
      <c r="B1947" s="8"/>
    </row>
    <row r="1948" spans="1:2" x14ac:dyDescent="0.25">
      <c r="A1948" s="8"/>
      <c r="B1948" s="8"/>
    </row>
    <row r="1949" spans="1:2" x14ac:dyDescent="0.25">
      <c r="A1949" s="8"/>
      <c r="B1949" s="8"/>
    </row>
    <row r="1950" spans="1:2" x14ac:dyDescent="0.25">
      <c r="A1950" s="8"/>
      <c r="B1950" s="8"/>
    </row>
    <row r="1951" spans="1:2" x14ac:dyDescent="0.25">
      <c r="A1951" s="8"/>
      <c r="B1951" s="8"/>
    </row>
    <row r="1952" spans="1:2" x14ac:dyDescent="0.25">
      <c r="A1952" s="8"/>
      <c r="B1952" s="8"/>
    </row>
    <row r="1953" spans="1:2" x14ac:dyDescent="0.25">
      <c r="A1953" s="8"/>
      <c r="B1953" s="8"/>
    </row>
    <row r="1954" spans="1:2" x14ac:dyDescent="0.25">
      <c r="A1954" s="8"/>
      <c r="B1954" s="8"/>
    </row>
    <row r="1955" spans="1:2" x14ac:dyDescent="0.25">
      <c r="A1955" s="8"/>
      <c r="B1955" s="8"/>
    </row>
    <row r="1956" spans="1:2" x14ac:dyDescent="0.25">
      <c r="A1956" s="8"/>
      <c r="B1956" s="8"/>
    </row>
    <row r="1957" spans="1:2" x14ac:dyDescent="0.25">
      <c r="A1957" s="8"/>
      <c r="B1957" s="8"/>
    </row>
    <row r="1958" spans="1:2" x14ac:dyDescent="0.25">
      <c r="A1958" s="8"/>
      <c r="B1958" s="8"/>
    </row>
    <row r="1959" spans="1:2" x14ac:dyDescent="0.25">
      <c r="A1959" s="8"/>
      <c r="B1959" s="8"/>
    </row>
    <row r="1960" spans="1:2" x14ac:dyDescent="0.25">
      <c r="A1960" s="8"/>
      <c r="B1960" s="8"/>
    </row>
    <row r="1961" spans="1:2" x14ac:dyDescent="0.25">
      <c r="A1961" s="8"/>
      <c r="B1961" s="8"/>
    </row>
    <row r="1962" spans="1:2" x14ac:dyDescent="0.25">
      <c r="A1962" s="8"/>
      <c r="B1962" s="8"/>
    </row>
    <row r="1963" spans="1:2" x14ac:dyDescent="0.25">
      <c r="A1963" s="8"/>
      <c r="B1963" s="8"/>
    </row>
    <row r="1964" spans="1:2" x14ac:dyDescent="0.25">
      <c r="A1964" s="8"/>
      <c r="B1964" s="8"/>
    </row>
    <row r="1965" spans="1:2" x14ac:dyDescent="0.25">
      <c r="A1965" s="8"/>
      <c r="B1965" s="8"/>
    </row>
    <row r="1966" spans="1:2" x14ac:dyDescent="0.25">
      <c r="A1966" s="8"/>
      <c r="B1966" s="8"/>
    </row>
    <row r="1967" spans="1:2" x14ac:dyDescent="0.25">
      <c r="A1967" s="8"/>
      <c r="B1967" s="8"/>
    </row>
    <row r="1968" spans="1:2" x14ac:dyDescent="0.25">
      <c r="A1968" s="8"/>
      <c r="B1968" s="8"/>
    </row>
    <row r="1969" spans="1:2" x14ac:dyDescent="0.25">
      <c r="A1969" s="8"/>
      <c r="B1969" s="8"/>
    </row>
    <row r="1970" spans="1:2" x14ac:dyDescent="0.25">
      <c r="A1970" s="8"/>
      <c r="B1970" s="8"/>
    </row>
    <row r="1971" spans="1:2" x14ac:dyDescent="0.25">
      <c r="A1971" s="8"/>
      <c r="B1971" s="8"/>
    </row>
    <row r="1972" spans="1:2" x14ac:dyDescent="0.25">
      <c r="A1972" s="8"/>
      <c r="B1972" s="8"/>
    </row>
    <row r="1973" spans="1:2" x14ac:dyDescent="0.25">
      <c r="A1973" s="8"/>
      <c r="B1973" s="8"/>
    </row>
    <row r="1974" spans="1:2" x14ac:dyDescent="0.25">
      <c r="A1974" s="8"/>
      <c r="B1974" s="8"/>
    </row>
    <row r="1975" spans="1:2" x14ac:dyDescent="0.25">
      <c r="A1975" s="8"/>
      <c r="B1975" s="8"/>
    </row>
    <row r="1976" spans="1:2" x14ac:dyDescent="0.25">
      <c r="A1976" s="8"/>
      <c r="B1976" s="8"/>
    </row>
    <row r="1977" spans="1:2" x14ac:dyDescent="0.25">
      <c r="A1977" s="8"/>
      <c r="B1977" s="8"/>
    </row>
    <row r="1978" spans="1:2" x14ac:dyDescent="0.25">
      <c r="A1978" s="8"/>
      <c r="B1978" s="8"/>
    </row>
    <row r="1979" spans="1:2" x14ac:dyDescent="0.25">
      <c r="A1979" s="8"/>
      <c r="B1979" s="8"/>
    </row>
    <row r="1980" spans="1:2" x14ac:dyDescent="0.25">
      <c r="A1980" s="8"/>
      <c r="B1980" s="8"/>
    </row>
    <row r="1981" spans="1:2" x14ac:dyDescent="0.25">
      <c r="A1981" s="8"/>
      <c r="B1981" s="8"/>
    </row>
    <row r="1982" spans="1:2" x14ac:dyDescent="0.25">
      <c r="A1982" s="8"/>
      <c r="B1982" s="8"/>
    </row>
    <row r="1983" spans="1:2" x14ac:dyDescent="0.25">
      <c r="A1983" s="8"/>
      <c r="B1983" s="8"/>
    </row>
    <row r="1984" spans="1:2" x14ac:dyDescent="0.25">
      <c r="A1984" s="8"/>
      <c r="B1984" s="8"/>
    </row>
    <row r="1985" spans="1:2" x14ac:dyDescent="0.25">
      <c r="A1985" s="8"/>
      <c r="B1985" s="8"/>
    </row>
    <row r="1986" spans="1:2" x14ac:dyDescent="0.25">
      <c r="A1986" s="8"/>
      <c r="B1986" s="8"/>
    </row>
    <row r="1987" spans="1:2" x14ac:dyDescent="0.25">
      <c r="A1987" s="8"/>
      <c r="B1987" s="8"/>
    </row>
    <row r="1988" spans="1:2" x14ac:dyDescent="0.25">
      <c r="A1988" s="8"/>
      <c r="B1988" s="8"/>
    </row>
    <row r="1989" spans="1:2" x14ac:dyDescent="0.25">
      <c r="A1989" s="8"/>
      <c r="B1989" s="8"/>
    </row>
    <row r="1990" spans="1:2" x14ac:dyDescent="0.25">
      <c r="A1990" s="8"/>
      <c r="B1990" s="8"/>
    </row>
    <row r="1991" spans="1:2" x14ac:dyDescent="0.25">
      <c r="A1991" s="8"/>
      <c r="B1991" s="8"/>
    </row>
    <row r="1992" spans="1:2" x14ac:dyDescent="0.25">
      <c r="A1992" s="8"/>
      <c r="B1992" s="8"/>
    </row>
    <row r="1993" spans="1:2" x14ac:dyDescent="0.25">
      <c r="A1993" s="8"/>
      <c r="B1993" s="8"/>
    </row>
    <row r="1994" spans="1:2" x14ac:dyDescent="0.25">
      <c r="A1994" s="8"/>
      <c r="B1994" s="8"/>
    </row>
    <row r="1995" spans="1:2" x14ac:dyDescent="0.25">
      <c r="A1995" s="8"/>
      <c r="B1995" s="8"/>
    </row>
    <row r="1996" spans="1:2" x14ac:dyDescent="0.25">
      <c r="A1996" s="8"/>
      <c r="B1996" s="8"/>
    </row>
    <row r="1997" spans="1:2" x14ac:dyDescent="0.25">
      <c r="A1997" s="8"/>
      <c r="B1997" s="8"/>
    </row>
    <row r="1998" spans="1:2" x14ac:dyDescent="0.25">
      <c r="A1998" s="8"/>
      <c r="B1998" s="8"/>
    </row>
    <row r="1999" spans="1:2" x14ac:dyDescent="0.25">
      <c r="A1999" s="8"/>
      <c r="B1999" s="8"/>
    </row>
    <row r="2000" spans="1:2" x14ac:dyDescent="0.25">
      <c r="A2000" s="8"/>
      <c r="B2000" s="8"/>
    </row>
    <row r="2001" spans="1:2" x14ac:dyDescent="0.25">
      <c r="A2001" s="8"/>
      <c r="B2001" s="8"/>
    </row>
    <row r="2002" spans="1:2" x14ac:dyDescent="0.25">
      <c r="A2002" s="8"/>
      <c r="B2002" s="8"/>
    </row>
    <row r="2003" spans="1:2" x14ac:dyDescent="0.25">
      <c r="A2003" s="8"/>
      <c r="B2003" s="8"/>
    </row>
    <row r="2004" spans="1:2" x14ac:dyDescent="0.25">
      <c r="A2004" s="8"/>
      <c r="B2004" s="8"/>
    </row>
    <row r="2005" spans="1:2" x14ac:dyDescent="0.25">
      <c r="A2005" s="8"/>
      <c r="B2005" s="8"/>
    </row>
    <row r="2006" spans="1:2" x14ac:dyDescent="0.25">
      <c r="A2006" s="8"/>
      <c r="B2006" s="8"/>
    </row>
    <row r="2007" spans="1:2" x14ac:dyDescent="0.25">
      <c r="A2007" s="8"/>
      <c r="B2007" s="8"/>
    </row>
    <row r="2008" spans="1:2" x14ac:dyDescent="0.25">
      <c r="A2008" s="8"/>
      <c r="B2008" s="8"/>
    </row>
    <row r="2009" spans="1:2" x14ac:dyDescent="0.25">
      <c r="A2009" s="8"/>
      <c r="B2009" s="8"/>
    </row>
    <row r="2010" spans="1:2" x14ac:dyDescent="0.25">
      <c r="A2010" s="8"/>
      <c r="B2010" s="8"/>
    </row>
    <row r="2011" spans="1:2" x14ac:dyDescent="0.25">
      <c r="A2011" s="8"/>
      <c r="B2011" s="8"/>
    </row>
    <row r="2012" spans="1:2" x14ac:dyDescent="0.25">
      <c r="A2012" s="8"/>
      <c r="B2012" s="8"/>
    </row>
    <row r="2013" spans="1:2" x14ac:dyDescent="0.25">
      <c r="A2013" s="8"/>
      <c r="B2013" s="8"/>
    </row>
    <row r="2014" spans="1:2" x14ac:dyDescent="0.25">
      <c r="A2014" s="8"/>
      <c r="B2014" s="8"/>
    </row>
    <row r="2015" spans="1:2" x14ac:dyDescent="0.25">
      <c r="A2015" s="8"/>
      <c r="B2015" s="8"/>
    </row>
    <row r="2016" spans="1:2" x14ac:dyDescent="0.25">
      <c r="A2016" s="8"/>
      <c r="B2016" s="8"/>
    </row>
    <row r="2017" spans="1:2" x14ac:dyDescent="0.25">
      <c r="A2017" s="8"/>
      <c r="B2017" s="8"/>
    </row>
    <row r="2018" spans="1:2" x14ac:dyDescent="0.25">
      <c r="A2018" s="8"/>
      <c r="B2018" s="8"/>
    </row>
    <row r="2019" spans="1:2" x14ac:dyDescent="0.25">
      <c r="A2019" s="8"/>
      <c r="B2019" s="8"/>
    </row>
    <row r="2020" spans="1:2" x14ac:dyDescent="0.25">
      <c r="A2020" s="8"/>
      <c r="B2020" s="8"/>
    </row>
    <row r="2021" spans="1:2" x14ac:dyDescent="0.25">
      <c r="A2021" s="8"/>
      <c r="B2021" s="8"/>
    </row>
    <row r="2022" spans="1:2" x14ac:dyDescent="0.25">
      <c r="A2022" s="8"/>
      <c r="B2022" s="8"/>
    </row>
    <row r="2023" spans="1:2" x14ac:dyDescent="0.25">
      <c r="A2023" s="8"/>
      <c r="B2023" s="8"/>
    </row>
    <row r="2024" spans="1:2" x14ac:dyDescent="0.25">
      <c r="A2024" s="8"/>
      <c r="B2024" s="8"/>
    </row>
    <row r="2025" spans="1:2" x14ac:dyDescent="0.25">
      <c r="A2025" s="8"/>
      <c r="B2025" s="8"/>
    </row>
    <row r="2026" spans="1:2" x14ac:dyDescent="0.25">
      <c r="A2026" s="8"/>
      <c r="B2026" s="8"/>
    </row>
    <row r="2027" spans="1:2" x14ac:dyDescent="0.25">
      <c r="A2027" s="8"/>
      <c r="B2027" s="8"/>
    </row>
    <row r="2028" spans="1:2" x14ac:dyDescent="0.25">
      <c r="A2028" s="8"/>
      <c r="B2028" s="8"/>
    </row>
    <row r="2029" spans="1:2" x14ac:dyDescent="0.25">
      <c r="A2029" s="8"/>
      <c r="B2029" s="8"/>
    </row>
    <row r="2030" spans="1:2" x14ac:dyDescent="0.25">
      <c r="A2030" s="8"/>
      <c r="B2030" s="8"/>
    </row>
    <row r="2031" spans="1:2" x14ac:dyDescent="0.25">
      <c r="A2031" s="8"/>
      <c r="B2031" s="8"/>
    </row>
    <row r="2032" spans="1:2" x14ac:dyDescent="0.25">
      <c r="A2032" s="8"/>
      <c r="B2032" s="8"/>
    </row>
    <row r="2033" spans="1:2" x14ac:dyDescent="0.25">
      <c r="A2033" s="8"/>
      <c r="B2033" s="8"/>
    </row>
    <row r="2034" spans="1:2" x14ac:dyDescent="0.25">
      <c r="A2034" s="8"/>
      <c r="B2034" s="8"/>
    </row>
    <row r="2035" spans="1:2" x14ac:dyDescent="0.25">
      <c r="A2035" s="8"/>
      <c r="B2035" s="8"/>
    </row>
    <row r="2036" spans="1:2" x14ac:dyDescent="0.25">
      <c r="A2036" s="8"/>
      <c r="B2036" s="8"/>
    </row>
    <row r="2037" spans="1:2" x14ac:dyDescent="0.25">
      <c r="A2037" s="8"/>
      <c r="B2037" s="8"/>
    </row>
    <row r="2038" spans="1:2" x14ac:dyDescent="0.25">
      <c r="A2038" s="8"/>
      <c r="B2038" s="8"/>
    </row>
    <row r="2039" spans="1:2" x14ac:dyDescent="0.25">
      <c r="A2039" s="8"/>
      <c r="B2039" s="8"/>
    </row>
    <row r="2040" spans="1:2" x14ac:dyDescent="0.25">
      <c r="A2040" s="8"/>
      <c r="B2040" s="8"/>
    </row>
    <row r="2041" spans="1:2" x14ac:dyDescent="0.25">
      <c r="A2041" s="8"/>
      <c r="B2041" s="8"/>
    </row>
    <row r="2042" spans="1:2" x14ac:dyDescent="0.25">
      <c r="A2042" s="8"/>
      <c r="B2042" s="8"/>
    </row>
    <row r="2043" spans="1:2" x14ac:dyDescent="0.25">
      <c r="A2043" s="8"/>
      <c r="B2043" s="8"/>
    </row>
    <row r="2044" spans="1:2" x14ac:dyDescent="0.25">
      <c r="A2044" s="8"/>
      <c r="B2044" s="8"/>
    </row>
    <row r="2045" spans="1:2" x14ac:dyDescent="0.25">
      <c r="A2045" s="8"/>
      <c r="B2045" s="8"/>
    </row>
    <row r="2046" spans="1:2" x14ac:dyDescent="0.25">
      <c r="A2046" s="8"/>
      <c r="B2046" s="8"/>
    </row>
    <row r="2047" spans="1:2" x14ac:dyDescent="0.25">
      <c r="A2047" s="8"/>
      <c r="B2047" s="8"/>
    </row>
    <row r="2048" spans="1:2" x14ac:dyDescent="0.25">
      <c r="A2048" s="8"/>
      <c r="B2048" s="8"/>
    </row>
    <row r="2049" spans="1:2" x14ac:dyDescent="0.25">
      <c r="A2049" s="8"/>
      <c r="B2049" s="8"/>
    </row>
    <row r="2050" spans="1:2" x14ac:dyDescent="0.25">
      <c r="A2050" s="8"/>
      <c r="B2050" s="8"/>
    </row>
    <row r="2051" spans="1:2" x14ac:dyDescent="0.25">
      <c r="A2051" s="8"/>
      <c r="B2051" s="8"/>
    </row>
    <row r="2052" spans="1:2" x14ac:dyDescent="0.25">
      <c r="A2052" s="8"/>
      <c r="B2052" s="8"/>
    </row>
    <row r="2053" spans="1:2" x14ac:dyDescent="0.25">
      <c r="A2053" s="8"/>
      <c r="B2053" s="8"/>
    </row>
    <row r="2054" spans="1:2" x14ac:dyDescent="0.25">
      <c r="A2054" s="8"/>
      <c r="B2054" s="8"/>
    </row>
    <row r="2055" spans="1:2" x14ac:dyDescent="0.25">
      <c r="A2055" s="8"/>
      <c r="B2055" s="8"/>
    </row>
    <row r="2056" spans="1:2" x14ac:dyDescent="0.25">
      <c r="A2056" s="8"/>
      <c r="B2056" s="8"/>
    </row>
    <row r="2057" spans="1:2" x14ac:dyDescent="0.25">
      <c r="A2057" s="8"/>
      <c r="B2057" s="8"/>
    </row>
    <row r="2058" spans="1:2" x14ac:dyDescent="0.25">
      <c r="A2058" s="8"/>
      <c r="B2058" s="8"/>
    </row>
    <row r="2059" spans="1:2" x14ac:dyDescent="0.25">
      <c r="A2059" s="8"/>
      <c r="B2059" s="8"/>
    </row>
    <row r="2060" spans="1:2" x14ac:dyDescent="0.25">
      <c r="A2060" s="8"/>
      <c r="B2060" s="8"/>
    </row>
    <row r="2061" spans="1:2" x14ac:dyDescent="0.25">
      <c r="A2061" s="8"/>
      <c r="B2061" s="8"/>
    </row>
    <row r="2062" spans="1:2" x14ac:dyDescent="0.25">
      <c r="A2062" s="8"/>
      <c r="B2062" s="8"/>
    </row>
    <row r="2063" spans="1:2" x14ac:dyDescent="0.25">
      <c r="A2063" s="8"/>
      <c r="B2063" s="8"/>
    </row>
    <row r="2064" spans="1:2" x14ac:dyDescent="0.25">
      <c r="A2064" s="8"/>
      <c r="B2064" s="8"/>
    </row>
    <row r="2065" spans="1:2" x14ac:dyDescent="0.25">
      <c r="A2065" s="8"/>
      <c r="B2065" s="8"/>
    </row>
    <row r="2066" spans="1:2" x14ac:dyDescent="0.25">
      <c r="A2066" s="8"/>
      <c r="B2066" s="8"/>
    </row>
    <row r="2067" spans="1:2" x14ac:dyDescent="0.25">
      <c r="A2067" s="8"/>
      <c r="B2067" s="8"/>
    </row>
    <row r="2068" spans="1:2" x14ac:dyDescent="0.25">
      <c r="A2068" s="8"/>
      <c r="B2068" s="8"/>
    </row>
    <row r="2069" spans="1:2" x14ac:dyDescent="0.25">
      <c r="A2069" s="8"/>
      <c r="B2069" s="8"/>
    </row>
    <row r="2070" spans="1:2" x14ac:dyDescent="0.25">
      <c r="A2070" s="8"/>
      <c r="B2070" s="8"/>
    </row>
    <row r="2071" spans="1:2" x14ac:dyDescent="0.25">
      <c r="A2071" s="8"/>
      <c r="B2071" s="8"/>
    </row>
    <row r="2072" spans="1:2" x14ac:dyDescent="0.25">
      <c r="A2072" s="8"/>
      <c r="B2072" s="8"/>
    </row>
    <row r="2073" spans="1:2" x14ac:dyDescent="0.25">
      <c r="A2073" s="8"/>
      <c r="B2073" s="8"/>
    </row>
    <row r="2074" spans="1:2" x14ac:dyDescent="0.25">
      <c r="A2074" s="8"/>
      <c r="B2074" s="8"/>
    </row>
    <row r="2075" spans="1:2" x14ac:dyDescent="0.25">
      <c r="A2075" s="8"/>
      <c r="B2075" s="8"/>
    </row>
    <row r="2076" spans="1:2" x14ac:dyDescent="0.25">
      <c r="A2076" s="8"/>
      <c r="B2076" s="8"/>
    </row>
    <row r="2077" spans="1:2" x14ac:dyDescent="0.25">
      <c r="A2077" s="8"/>
      <c r="B2077" s="8"/>
    </row>
    <row r="2078" spans="1:2" x14ac:dyDescent="0.25">
      <c r="A2078" s="8"/>
      <c r="B2078" s="8"/>
    </row>
    <row r="2079" spans="1:2" x14ac:dyDescent="0.25">
      <c r="A2079" s="8"/>
      <c r="B2079" s="8"/>
    </row>
    <row r="2080" spans="1:2" x14ac:dyDescent="0.25">
      <c r="A2080" s="8"/>
      <c r="B2080" s="8"/>
    </row>
    <row r="2081" spans="1:2" x14ac:dyDescent="0.25">
      <c r="A2081" s="8"/>
      <c r="B2081" s="8"/>
    </row>
    <row r="2082" spans="1:2" x14ac:dyDescent="0.25">
      <c r="A2082" s="8"/>
      <c r="B2082" s="8"/>
    </row>
    <row r="2083" spans="1:2" x14ac:dyDescent="0.25">
      <c r="A2083" s="8"/>
      <c r="B2083" s="8"/>
    </row>
    <row r="2084" spans="1:2" x14ac:dyDescent="0.25">
      <c r="A2084" s="8"/>
      <c r="B2084" s="8"/>
    </row>
    <row r="2085" spans="1:2" x14ac:dyDescent="0.25">
      <c r="A2085" s="8"/>
      <c r="B2085" s="8"/>
    </row>
    <row r="2086" spans="1:2" x14ac:dyDescent="0.25">
      <c r="A2086" s="8"/>
      <c r="B2086" s="8"/>
    </row>
    <row r="2087" spans="1:2" x14ac:dyDescent="0.25">
      <c r="A2087" s="8"/>
      <c r="B2087" s="8"/>
    </row>
    <row r="2088" spans="1:2" x14ac:dyDescent="0.25">
      <c r="A2088" s="8"/>
      <c r="B2088" s="8"/>
    </row>
    <row r="2089" spans="1:2" x14ac:dyDescent="0.25">
      <c r="A2089" s="8"/>
      <c r="B2089" s="8"/>
    </row>
    <row r="2090" spans="1:2" x14ac:dyDescent="0.25">
      <c r="A2090" s="8"/>
      <c r="B2090" s="8"/>
    </row>
    <row r="2091" spans="1:2" x14ac:dyDescent="0.25">
      <c r="A2091" s="8"/>
      <c r="B2091" s="8"/>
    </row>
    <row r="2092" spans="1:2" x14ac:dyDescent="0.25">
      <c r="A2092" s="8"/>
      <c r="B2092" s="8"/>
    </row>
    <row r="2093" spans="1:2" x14ac:dyDescent="0.25">
      <c r="A2093" s="8"/>
      <c r="B2093" s="8"/>
    </row>
    <row r="2094" spans="1:2" x14ac:dyDescent="0.25">
      <c r="A2094" s="8"/>
      <c r="B2094" s="8"/>
    </row>
    <row r="2095" spans="1:2" x14ac:dyDescent="0.25">
      <c r="A2095" s="8"/>
      <c r="B2095" s="8"/>
    </row>
    <row r="2096" spans="1:2" x14ac:dyDescent="0.25">
      <c r="A2096" s="8"/>
      <c r="B2096" s="8"/>
    </row>
    <row r="2097" spans="1:2" x14ac:dyDescent="0.25">
      <c r="A2097" s="8"/>
      <c r="B2097" s="8"/>
    </row>
    <row r="2098" spans="1:2" x14ac:dyDescent="0.25">
      <c r="A2098" s="8"/>
      <c r="B2098" s="8"/>
    </row>
    <row r="2099" spans="1:2" x14ac:dyDescent="0.25">
      <c r="A2099" s="8"/>
      <c r="B2099" s="8"/>
    </row>
    <row r="2100" spans="1:2" x14ac:dyDescent="0.25">
      <c r="A2100" s="8"/>
      <c r="B2100" s="8"/>
    </row>
    <row r="2101" spans="1:2" x14ac:dyDescent="0.25">
      <c r="A2101" s="8"/>
      <c r="B2101" s="8"/>
    </row>
    <row r="2102" spans="1:2" x14ac:dyDescent="0.25">
      <c r="A2102" s="8"/>
      <c r="B2102" s="8"/>
    </row>
    <row r="2103" spans="1:2" x14ac:dyDescent="0.25">
      <c r="A2103" s="8"/>
      <c r="B2103" s="8"/>
    </row>
    <row r="2104" spans="1:2" x14ac:dyDescent="0.25">
      <c r="A2104" s="8"/>
      <c r="B2104" s="8"/>
    </row>
    <row r="2105" spans="1:2" x14ac:dyDescent="0.25">
      <c r="A2105" s="8"/>
      <c r="B2105" s="8"/>
    </row>
    <row r="2106" spans="1:2" x14ac:dyDescent="0.25">
      <c r="A2106" s="8"/>
      <c r="B2106" s="8"/>
    </row>
    <row r="2107" spans="1:2" x14ac:dyDescent="0.25">
      <c r="A2107" s="8"/>
      <c r="B2107" s="8"/>
    </row>
    <row r="2108" spans="1:2" x14ac:dyDescent="0.25">
      <c r="A2108" s="8"/>
      <c r="B2108" s="8"/>
    </row>
    <row r="2109" spans="1:2" x14ac:dyDescent="0.25">
      <c r="A2109" s="8"/>
      <c r="B2109" s="8"/>
    </row>
    <row r="2110" spans="1:2" x14ac:dyDescent="0.25">
      <c r="A2110" s="8"/>
      <c r="B2110" s="8"/>
    </row>
    <row r="2111" spans="1:2" x14ac:dyDescent="0.25">
      <c r="A2111" s="8"/>
      <c r="B2111" s="8"/>
    </row>
    <row r="2112" spans="1:2" x14ac:dyDescent="0.25">
      <c r="A2112" s="8"/>
      <c r="B2112" s="8"/>
    </row>
    <row r="2113" spans="1:2" x14ac:dyDescent="0.25">
      <c r="A2113" s="8"/>
      <c r="B2113" s="8"/>
    </row>
    <row r="2114" spans="1:2" x14ac:dyDescent="0.25">
      <c r="A2114" s="8"/>
      <c r="B2114" s="8"/>
    </row>
    <row r="2115" spans="1:2" x14ac:dyDescent="0.25">
      <c r="A2115" s="8"/>
      <c r="B2115" s="8"/>
    </row>
    <row r="2116" spans="1:2" x14ac:dyDescent="0.25">
      <c r="A2116" s="8"/>
      <c r="B2116" s="8"/>
    </row>
    <row r="2117" spans="1:2" x14ac:dyDescent="0.25">
      <c r="A2117" s="8"/>
      <c r="B2117" s="8"/>
    </row>
    <row r="2118" spans="1:2" x14ac:dyDescent="0.25">
      <c r="A2118" s="8"/>
      <c r="B2118" s="8"/>
    </row>
    <row r="2119" spans="1:2" x14ac:dyDescent="0.25">
      <c r="A2119" s="8"/>
      <c r="B2119" s="8"/>
    </row>
    <row r="2120" spans="1:2" x14ac:dyDescent="0.25">
      <c r="A2120" s="8"/>
      <c r="B2120" s="8"/>
    </row>
    <row r="2121" spans="1:2" x14ac:dyDescent="0.25">
      <c r="A2121" s="8"/>
      <c r="B2121" s="8"/>
    </row>
    <row r="2122" spans="1:2" x14ac:dyDescent="0.25">
      <c r="A2122" s="8"/>
      <c r="B2122" s="8"/>
    </row>
    <row r="2123" spans="1:2" x14ac:dyDescent="0.25">
      <c r="A2123" s="8"/>
      <c r="B2123" s="8"/>
    </row>
    <row r="2124" spans="1:2" x14ac:dyDescent="0.25">
      <c r="A2124" s="8"/>
      <c r="B2124" s="8"/>
    </row>
    <row r="2125" spans="1:2" x14ac:dyDescent="0.25">
      <c r="A2125" s="8"/>
      <c r="B2125" s="8"/>
    </row>
    <row r="2126" spans="1:2" x14ac:dyDescent="0.25">
      <c r="A2126" s="8"/>
      <c r="B2126" s="8"/>
    </row>
    <row r="2127" spans="1:2" x14ac:dyDescent="0.25">
      <c r="A2127" s="8"/>
      <c r="B2127" s="8"/>
    </row>
    <row r="2128" spans="1:2" x14ac:dyDescent="0.25">
      <c r="A2128" s="8"/>
      <c r="B2128" s="8"/>
    </row>
    <row r="2129" spans="1:2" x14ac:dyDescent="0.25">
      <c r="A2129" s="8"/>
      <c r="B2129" s="8"/>
    </row>
    <row r="2130" spans="1:2" x14ac:dyDescent="0.25">
      <c r="A2130" s="8"/>
      <c r="B2130" s="8"/>
    </row>
    <row r="2131" spans="1:2" x14ac:dyDescent="0.25">
      <c r="A2131" s="8"/>
      <c r="B2131" s="8"/>
    </row>
    <row r="2132" spans="1:2" x14ac:dyDescent="0.25">
      <c r="A2132" s="8"/>
      <c r="B2132" s="8"/>
    </row>
    <row r="2133" spans="1:2" x14ac:dyDescent="0.25">
      <c r="A2133" s="8"/>
      <c r="B2133" s="8"/>
    </row>
    <row r="2134" spans="1:2" x14ac:dyDescent="0.25">
      <c r="A2134" s="8"/>
      <c r="B2134" s="8"/>
    </row>
    <row r="2135" spans="1:2" x14ac:dyDescent="0.25">
      <c r="A2135" s="8"/>
      <c r="B2135" s="8"/>
    </row>
    <row r="2136" spans="1:2" x14ac:dyDescent="0.25">
      <c r="A2136" s="8"/>
      <c r="B2136" s="8"/>
    </row>
    <row r="2137" spans="1:2" x14ac:dyDescent="0.25">
      <c r="A2137" s="8"/>
      <c r="B2137" s="8"/>
    </row>
    <row r="2138" spans="1:2" x14ac:dyDescent="0.25">
      <c r="A2138" s="8"/>
      <c r="B2138" s="8"/>
    </row>
    <row r="2139" spans="1:2" x14ac:dyDescent="0.25">
      <c r="A2139" s="8"/>
      <c r="B2139" s="8"/>
    </row>
    <row r="2140" spans="1:2" x14ac:dyDescent="0.25">
      <c r="A2140" s="8"/>
      <c r="B2140" s="8"/>
    </row>
    <row r="2141" spans="1:2" x14ac:dyDescent="0.25">
      <c r="A2141" s="8"/>
      <c r="B2141" s="8"/>
    </row>
    <row r="2142" spans="1:2" x14ac:dyDescent="0.25">
      <c r="A2142" s="8"/>
      <c r="B2142" s="8"/>
    </row>
    <row r="2143" spans="1:2" x14ac:dyDescent="0.25">
      <c r="A2143" s="8"/>
      <c r="B2143" s="8"/>
    </row>
    <row r="2144" spans="1:2" x14ac:dyDescent="0.25">
      <c r="A2144" s="8"/>
      <c r="B2144" s="8"/>
    </row>
    <row r="2145" spans="1:2" x14ac:dyDescent="0.25">
      <c r="A2145" s="8"/>
      <c r="B2145" s="8"/>
    </row>
    <row r="2146" spans="1:2" x14ac:dyDescent="0.25">
      <c r="A2146" s="8"/>
      <c r="B2146" s="8"/>
    </row>
    <row r="2147" spans="1:2" x14ac:dyDescent="0.25">
      <c r="A2147" s="8"/>
      <c r="B2147" s="8"/>
    </row>
    <row r="2148" spans="1:2" x14ac:dyDescent="0.25">
      <c r="A2148" s="8"/>
      <c r="B2148" s="8"/>
    </row>
    <row r="2149" spans="1:2" x14ac:dyDescent="0.25">
      <c r="A2149" s="8"/>
      <c r="B2149" s="8"/>
    </row>
    <row r="2150" spans="1:2" x14ac:dyDescent="0.25">
      <c r="A2150" s="8"/>
      <c r="B2150" s="8"/>
    </row>
    <row r="2151" spans="1:2" x14ac:dyDescent="0.25">
      <c r="A2151" s="8"/>
      <c r="B2151" s="8"/>
    </row>
    <row r="2152" spans="1:2" x14ac:dyDescent="0.25">
      <c r="A2152" s="8"/>
      <c r="B2152" s="8"/>
    </row>
    <row r="2153" spans="1:2" x14ac:dyDescent="0.25">
      <c r="A2153" s="8"/>
      <c r="B2153" s="8"/>
    </row>
    <row r="2154" spans="1:2" x14ac:dyDescent="0.25">
      <c r="A2154" s="8"/>
      <c r="B2154" s="8"/>
    </row>
    <row r="2155" spans="1:2" x14ac:dyDescent="0.25">
      <c r="A2155" s="8"/>
      <c r="B2155" s="8"/>
    </row>
    <row r="2156" spans="1:2" x14ac:dyDescent="0.25">
      <c r="A2156" s="8"/>
      <c r="B2156" s="8"/>
    </row>
    <row r="2157" spans="1:2" x14ac:dyDescent="0.25">
      <c r="A2157" s="8"/>
      <c r="B2157" s="8"/>
    </row>
    <row r="2158" spans="1:2" x14ac:dyDescent="0.25">
      <c r="A2158" s="8"/>
      <c r="B2158" s="8"/>
    </row>
    <row r="2159" spans="1:2" x14ac:dyDescent="0.25">
      <c r="A2159" s="8"/>
      <c r="B2159" s="8"/>
    </row>
    <row r="2160" spans="1:2" x14ac:dyDescent="0.25">
      <c r="A2160" s="8"/>
      <c r="B2160" s="8"/>
    </row>
    <row r="2161" spans="1:2" x14ac:dyDescent="0.25">
      <c r="A2161" s="8"/>
      <c r="B2161" s="8"/>
    </row>
    <row r="2162" spans="1:2" x14ac:dyDescent="0.25">
      <c r="A2162" s="8"/>
      <c r="B2162" s="8"/>
    </row>
    <row r="2163" spans="1:2" x14ac:dyDescent="0.25">
      <c r="A2163" s="8"/>
      <c r="B2163" s="8"/>
    </row>
    <row r="2164" spans="1:2" x14ac:dyDescent="0.25">
      <c r="A2164" s="8"/>
      <c r="B2164" s="8"/>
    </row>
    <row r="2165" spans="1:2" x14ac:dyDescent="0.25">
      <c r="A2165" s="8"/>
      <c r="B2165" s="8"/>
    </row>
    <row r="2166" spans="1:2" x14ac:dyDescent="0.25">
      <c r="A2166" s="8"/>
      <c r="B2166" s="8"/>
    </row>
    <row r="2167" spans="1:2" x14ac:dyDescent="0.25">
      <c r="A2167" s="8"/>
      <c r="B2167" s="8"/>
    </row>
    <row r="2168" spans="1:2" x14ac:dyDescent="0.25">
      <c r="A2168" s="8"/>
      <c r="B2168" s="8"/>
    </row>
    <row r="2169" spans="1:2" x14ac:dyDescent="0.25">
      <c r="A2169" s="8"/>
      <c r="B2169" s="8"/>
    </row>
    <row r="2170" spans="1:2" x14ac:dyDescent="0.25">
      <c r="A2170" s="8"/>
      <c r="B2170" s="8"/>
    </row>
    <row r="2171" spans="1:2" x14ac:dyDescent="0.25">
      <c r="A2171" s="8"/>
      <c r="B2171" s="8"/>
    </row>
    <row r="2172" spans="1:2" x14ac:dyDescent="0.25">
      <c r="A2172" s="8"/>
      <c r="B2172" s="8"/>
    </row>
    <row r="2173" spans="1:2" x14ac:dyDescent="0.25">
      <c r="A2173" s="8"/>
      <c r="B2173" s="8"/>
    </row>
    <row r="2174" spans="1:2" x14ac:dyDescent="0.25">
      <c r="A2174" s="8"/>
      <c r="B2174" s="8"/>
    </row>
    <row r="2175" spans="1:2" x14ac:dyDescent="0.25">
      <c r="A2175" s="8"/>
      <c r="B2175" s="8"/>
    </row>
    <row r="2176" spans="1:2" x14ac:dyDescent="0.25">
      <c r="A2176" s="8"/>
      <c r="B2176" s="8"/>
    </row>
    <row r="2177" spans="1:2" x14ac:dyDescent="0.25">
      <c r="A2177" s="8"/>
      <c r="B2177" s="8"/>
    </row>
    <row r="2178" spans="1:2" x14ac:dyDescent="0.25">
      <c r="A2178" s="8"/>
      <c r="B2178" s="8"/>
    </row>
    <row r="2179" spans="1:2" x14ac:dyDescent="0.25">
      <c r="A2179" s="8"/>
      <c r="B2179" s="8"/>
    </row>
    <row r="2180" spans="1:2" x14ac:dyDescent="0.25">
      <c r="A2180" s="8"/>
      <c r="B2180" s="8"/>
    </row>
    <row r="2181" spans="1:2" x14ac:dyDescent="0.25">
      <c r="A2181" s="8"/>
      <c r="B2181" s="8"/>
    </row>
    <row r="2182" spans="1:2" x14ac:dyDescent="0.25">
      <c r="A2182" s="8"/>
      <c r="B2182" s="8"/>
    </row>
    <row r="2183" spans="1:2" x14ac:dyDescent="0.25">
      <c r="A2183" s="8"/>
      <c r="B2183" s="8"/>
    </row>
    <row r="2184" spans="1:2" x14ac:dyDescent="0.25">
      <c r="A2184" s="8"/>
      <c r="B2184" s="8"/>
    </row>
    <row r="2185" spans="1:2" x14ac:dyDescent="0.25">
      <c r="A2185" s="8"/>
      <c r="B2185" s="8"/>
    </row>
    <row r="2186" spans="1:2" x14ac:dyDescent="0.25">
      <c r="A2186" s="8"/>
      <c r="B2186" s="8"/>
    </row>
    <row r="2187" spans="1:2" x14ac:dyDescent="0.25">
      <c r="A2187" s="8"/>
      <c r="B2187" s="8"/>
    </row>
    <row r="2188" spans="1:2" x14ac:dyDescent="0.25">
      <c r="A2188" s="8"/>
      <c r="B2188" s="8"/>
    </row>
    <row r="2189" spans="1:2" x14ac:dyDescent="0.25">
      <c r="A2189" s="8"/>
      <c r="B2189" s="8"/>
    </row>
    <row r="2190" spans="1:2" x14ac:dyDescent="0.25">
      <c r="A2190" s="8"/>
      <c r="B2190" s="8"/>
    </row>
    <row r="2191" spans="1:2" x14ac:dyDescent="0.25">
      <c r="A2191" s="8"/>
      <c r="B2191" s="8"/>
    </row>
    <row r="2192" spans="1:2" x14ac:dyDescent="0.25">
      <c r="A2192" s="8"/>
      <c r="B2192" s="8"/>
    </row>
    <row r="2193" spans="1:2" x14ac:dyDescent="0.25">
      <c r="A2193" s="8"/>
      <c r="B2193" s="8"/>
    </row>
    <row r="2194" spans="1:2" x14ac:dyDescent="0.25">
      <c r="A2194" s="8"/>
      <c r="B2194" s="8"/>
    </row>
    <row r="2195" spans="1:2" x14ac:dyDescent="0.25">
      <c r="A2195" s="8"/>
      <c r="B2195" s="8"/>
    </row>
    <row r="2196" spans="1:2" x14ac:dyDescent="0.25">
      <c r="A2196" s="8"/>
      <c r="B2196" s="8"/>
    </row>
    <row r="2197" spans="1:2" x14ac:dyDescent="0.25">
      <c r="A2197" s="8"/>
      <c r="B2197" s="8"/>
    </row>
    <row r="2198" spans="1:2" x14ac:dyDescent="0.25">
      <c r="A2198" s="8"/>
      <c r="B2198" s="8"/>
    </row>
    <row r="2199" spans="1:2" x14ac:dyDescent="0.25">
      <c r="A2199" s="8"/>
      <c r="B2199" s="8"/>
    </row>
    <row r="2200" spans="1:2" x14ac:dyDescent="0.25">
      <c r="A2200" s="8"/>
      <c r="B2200" s="8"/>
    </row>
    <row r="2201" spans="1:2" x14ac:dyDescent="0.25">
      <c r="A2201" s="8"/>
      <c r="B2201" s="8"/>
    </row>
    <row r="2202" spans="1:2" x14ac:dyDescent="0.25">
      <c r="A2202" s="8"/>
      <c r="B2202" s="8"/>
    </row>
    <row r="2203" spans="1:2" x14ac:dyDescent="0.25">
      <c r="A2203" s="8"/>
      <c r="B2203" s="8"/>
    </row>
    <row r="2204" spans="1:2" x14ac:dyDescent="0.25">
      <c r="A2204" s="8"/>
      <c r="B2204" s="8"/>
    </row>
    <row r="2205" spans="1:2" x14ac:dyDescent="0.25">
      <c r="A2205" s="8"/>
      <c r="B2205" s="8"/>
    </row>
    <row r="2206" spans="1:2" x14ac:dyDescent="0.25">
      <c r="A2206" s="8"/>
      <c r="B2206" s="8"/>
    </row>
    <row r="2207" spans="1:2" x14ac:dyDescent="0.25">
      <c r="A2207" s="8"/>
      <c r="B2207" s="8"/>
    </row>
    <row r="2208" spans="1:2" x14ac:dyDescent="0.25">
      <c r="A2208" s="8"/>
      <c r="B2208" s="8"/>
    </row>
    <row r="2209" spans="1:2" x14ac:dyDescent="0.25">
      <c r="A2209" s="8"/>
      <c r="B2209" s="8"/>
    </row>
    <row r="2210" spans="1:2" x14ac:dyDescent="0.25">
      <c r="A2210" s="8"/>
      <c r="B2210" s="8"/>
    </row>
    <row r="2211" spans="1:2" x14ac:dyDescent="0.25">
      <c r="A2211" s="8"/>
      <c r="B2211" s="8"/>
    </row>
    <row r="2212" spans="1:2" x14ac:dyDescent="0.25">
      <c r="A2212" s="8"/>
      <c r="B2212" s="8"/>
    </row>
    <row r="2213" spans="1:2" x14ac:dyDescent="0.25">
      <c r="A2213" s="8"/>
      <c r="B2213" s="8"/>
    </row>
    <row r="2214" spans="1:2" x14ac:dyDescent="0.25">
      <c r="A2214" s="8"/>
      <c r="B2214" s="8"/>
    </row>
    <row r="2215" spans="1:2" x14ac:dyDescent="0.25">
      <c r="A2215" s="8"/>
      <c r="B2215" s="8"/>
    </row>
    <row r="2216" spans="1:2" x14ac:dyDescent="0.25">
      <c r="A2216" s="8"/>
      <c r="B2216" s="8"/>
    </row>
    <row r="2217" spans="1:2" x14ac:dyDescent="0.25">
      <c r="A2217" s="8"/>
      <c r="B2217" s="8"/>
    </row>
    <row r="2218" spans="1:2" x14ac:dyDescent="0.25">
      <c r="A2218" s="8"/>
      <c r="B2218" s="8"/>
    </row>
    <row r="2219" spans="1:2" x14ac:dyDescent="0.25">
      <c r="A2219" s="8"/>
      <c r="B2219" s="8"/>
    </row>
    <row r="2220" spans="1:2" x14ac:dyDescent="0.25">
      <c r="A2220" s="8"/>
      <c r="B2220" s="8"/>
    </row>
    <row r="2221" spans="1:2" x14ac:dyDescent="0.25">
      <c r="A2221" s="8"/>
      <c r="B2221" s="8"/>
    </row>
    <row r="2222" spans="1:2" x14ac:dyDescent="0.25">
      <c r="A2222" s="8"/>
      <c r="B2222" s="8"/>
    </row>
    <row r="2223" spans="1:2" x14ac:dyDescent="0.25">
      <c r="A2223" s="8"/>
      <c r="B2223" s="8"/>
    </row>
    <row r="2224" spans="1:2" x14ac:dyDescent="0.25">
      <c r="A2224" s="8"/>
      <c r="B2224" s="8"/>
    </row>
    <row r="2225" spans="1:2" x14ac:dyDescent="0.25">
      <c r="A2225" s="8"/>
      <c r="B2225" s="8"/>
    </row>
    <row r="2226" spans="1:2" x14ac:dyDescent="0.25">
      <c r="A2226" s="8"/>
      <c r="B2226" s="8"/>
    </row>
    <row r="2227" spans="1:2" x14ac:dyDescent="0.25">
      <c r="A2227" s="8"/>
      <c r="B2227" s="8"/>
    </row>
    <row r="2228" spans="1:2" x14ac:dyDescent="0.25">
      <c r="A2228" s="8"/>
      <c r="B2228" s="8"/>
    </row>
    <row r="2229" spans="1:2" x14ac:dyDescent="0.25">
      <c r="A2229" s="8"/>
      <c r="B2229" s="8"/>
    </row>
    <row r="2230" spans="1:2" x14ac:dyDescent="0.25">
      <c r="A2230" s="8"/>
      <c r="B2230" s="8"/>
    </row>
    <row r="2231" spans="1:2" x14ac:dyDescent="0.25">
      <c r="A2231" s="8"/>
      <c r="B2231" s="8"/>
    </row>
    <row r="2232" spans="1:2" x14ac:dyDescent="0.25">
      <c r="A2232" s="8"/>
      <c r="B2232" s="8"/>
    </row>
    <row r="2233" spans="1:2" x14ac:dyDescent="0.25">
      <c r="A2233" s="8"/>
      <c r="B2233" s="8"/>
    </row>
    <row r="2234" spans="1:2" x14ac:dyDescent="0.25">
      <c r="A2234" s="8"/>
      <c r="B2234" s="8"/>
    </row>
    <row r="2235" spans="1:2" x14ac:dyDescent="0.25">
      <c r="A2235" s="8"/>
      <c r="B2235" s="8"/>
    </row>
    <row r="2236" spans="1:2" x14ac:dyDescent="0.25">
      <c r="A2236" s="8"/>
      <c r="B2236" s="8"/>
    </row>
    <row r="2237" spans="1:2" x14ac:dyDescent="0.25">
      <c r="A2237" s="8"/>
      <c r="B2237" s="8"/>
    </row>
    <row r="2238" spans="1:2" x14ac:dyDescent="0.25">
      <c r="A2238" s="8"/>
      <c r="B2238" s="8"/>
    </row>
    <row r="2239" spans="1:2" x14ac:dyDescent="0.25">
      <c r="A2239" s="8"/>
      <c r="B2239" s="8"/>
    </row>
    <row r="2240" spans="1:2" x14ac:dyDescent="0.25">
      <c r="A2240" s="8"/>
      <c r="B2240" s="8"/>
    </row>
    <row r="2241" spans="1:2" x14ac:dyDescent="0.25">
      <c r="A2241" s="8"/>
      <c r="B2241" s="8"/>
    </row>
    <row r="2242" spans="1:2" x14ac:dyDescent="0.25">
      <c r="A2242" s="8"/>
      <c r="B2242" s="8"/>
    </row>
    <row r="2243" spans="1:2" x14ac:dyDescent="0.25">
      <c r="A2243" s="8"/>
      <c r="B2243" s="8"/>
    </row>
    <row r="2244" spans="1:2" x14ac:dyDescent="0.25">
      <c r="A2244" s="8"/>
      <c r="B2244" s="8"/>
    </row>
    <row r="2245" spans="1:2" x14ac:dyDescent="0.25">
      <c r="A2245" s="8"/>
      <c r="B2245" s="8"/>
    </row>
    <row r="2246" spans="1:2" x14ac:dyDescent="0.25">
      <c r="A2246" s="8"/>
      <c r="B2246" s="8"/>
    </row>
    <row r="2247" spans="1:2" x14ac:dyDescent="0.25">
      <c r="A2247" s="8"/>
      <c r="B2247" s="8"/>
    </row>
    <row r="2248" spans="1:2" x14ac:dyDescent="0.25">
      <c r="A2248" s="8"/>
      <c r="B2248" s="8"/>
    </row>
    <row r="2249" spans="1:2" x14ac:dyDescent="0.25">
      <c r="A2249" s="8"/>
      <c r="B2249" s="8"/>
    </row>
    <row r="2250" spans="1:2" x14ac:dyDescent="0.25">
      <c r="A2250" s="8"/>
      <c r="B2250" s="8"/>
    </row>
    <row r="2251" spans="1:2" x14ac:dyDescent="0.25">
      <c r="A2251" s="8"/>
      <c r="B2251" s="8"/>
    </row>
    <row r="2252" spans="1:2" x14ac:dyDescent="0.25">
      <c r="A2252" s="8"/>
      <c r="B2252" s="8"/>
    </row>
    <row r="2253" spans="1:2" x14ac:dyDescent="0.25">
      <c r="A2253" s="8"/>
      <c r="B2253" s="8"/>
    </row>
    <row r="2254" spans="1:2" x14ac:dyDescent="0.25">
      <c r="A2254" s="8"/>
      <c r="B2254" s="8"/>
    </row>
    <row r="2255" spans="1:2" x14ac:dyDescent="0.25">
      <c r="A2255" s="8"/>
      <c r="B2255" s="8"/>
    </row>
    <row r="2256" spans="1:2" x14ac:dyDescent="0.25">
      <c r="A2256" s="8"/>
      <c r="B2256" s="8"/>
    </row>
    <row r="2257" spans="1:2" x14ac:dyDescent="0.25">
      <c r="A2257" s="8"/>
      <c r="B2257" s="8"/>
    </row>
    <row r="2258" spans="1:2" x14ac:dyDescent="0.25">
      <c r="A2258" s="8"/>
      <c r="B2258" s="8"/>
    </row>
    <row r="2259" spans="1:2" x14ac:dyDescent="0.25">
      <c r="A2259" s="8"/>
      <c r="B2259" s="8"/>
    </row>
    <row r="2260" spans="1:2" x14ac:dyDescent="0.25">
      <c r="A2260" s="8"/>
      <c r="B2260" s="8"/>
    </row>
    <row r="2261" spans="1:2" x14ac:dyDescent="0.25">
      <c r="A2261" s="8"/>
      <c r="B2261" s="8"/>
    </row>
    <row r="2262" spans="1:2" x14ac:dyDescent="0.25">
      <c r="A2262" s="8"/>
      <c r="B2262" s="8"/>
    </row>
    <row r="2263" spans="1:2" x14ac:dyDescent="0.25">
      <c r="A2263" s="8"/>
      <c r="B2263" s="8"/>
    </row>
    <row r="2264" spans="1:2" x14ac:dyDescent="0.25">
      <c r="A2264" s="8"/>
      <c r="B2264" s="8"/>
    </row>
    <row r="2265" spans="1:2" x14ac:dyDescent="0.25">
      <c r="A2265" s="8"/>
      <c r="B2265" s="8"/>
    </row>
    <row r="2266" spans="1:2" x14ac:dyDescent="0.25">
      <c r="A2266" s="8"/>
      <c r="B2266" s="8"/>
    </row>
    <row r="2267" spans="1:2" x14ac:dyDescent="0.25">
      <c r="A2267" s="8"/>
      <c r="B2267" s="8"/>
    </row>
    <row r="2268" spans="1:2" x14ac:dyDescent="0.25">
      <c r="A2268" s="8"/>
      <c r="B2268" s="8"/>
    </row>
    <row r="2269" spans="1:2" x14ac:dyDescent="0.25">
      <c r="A2269" s="8"/>
      <c r="B2269" s="8"/>
    </row>
    <row r="2270" spans="1:2" x14ac:dyDescent="0.25">
      <c r="A2270" s="8"/>
      <c r="B2270" s="8"/>
    </row>
    <row r="2271" spans="1:2" x14ac:dyDescent="0.25">
      <c r="A2271" s="8"/>
      <c r="B2271" s="8"/>
    </row>
    <row r="2272" spans="1:2" x14ac:dyDescent="0.25">
      <c r="A2272" s="8"/>
      <c r="B2272" s="8"/>
    </row>
    <row r="2273" spans="1:2" x14ac:dyDescent="0.25">
      <c r="A2273" s="8"/>
      <c r="B2273" s="8"/>
    </row>
    <row r="2274" spans="1:2" x14ac:dyDescent="0.25">
      <c r="A2274" s="8"/>
      <c r="B2274" s="8"/>
    </row>
    <row r="2275" spans="1:2" x14ac:dyDescent="0.25">
      <c r="A2275" s="8"/>
      <c r="B2275" s="8"/>
    </row>
    <row r="2276" spans="1:2" x14ac:dyDescent="0.25">
      <c r="A2276" s="8"/>
      <c r="B2276" s="8"/>
    </row>
    <row r="2277" spans="1:2" x14ac:dyDescent="0.25">
      <c r="A2277" s="8"/>
      <c r="B2277" s="8"/>
    </row>
    <row r="2278" spans="1:2" x14ac:dyDescent="0.25">
      <c r="A2278" s="8"/>
      <c r="B2278" s="8"/>
    </row>
    <row r="2279" spans="1:2" x14ac:dyDescent="0.25">
      <c r="A2279" s="8"/>
      <c r="B2279" s="8"/>
    </row>
    <row r="2280" spans="1:2" x14ac:dyDescent="0.25">
      <c r="A2280" s="8"/>
      <c r="B2280" s="8"/>
    </row>
    <row r="2281" spans="1:2" x14ac:dyDescent="0.25">
      <c r="A2281" s="8"/>
      <c r="B2281" s="8"/>
    </row>
    <row r="2282" spans="1:2" x14ac:dyDescent="0.25">
      <c r="A2282" s="8"/>
      <c r="B2282" s="8"/>
    </row>
    <row r="2283" spans="1:2" x14ac:dyDescent="0.25">
      <c r="A2283" s="8"/>
      <c r="B2283" s="8"/>
    </row>
    <row r="2284" spans="1:2" x14ac:dyDescent="0.25">
      <c r="A2284" s="8"/>
      <c r="B2284" s="8"/>
    </row>
    <row r="2285" spans="1:2" x14ac:dyDescent="0.25">
      <c r="A2285" s="8"/>
      <c r="B2285" s="8"/>
    </row>
    <row r="2286" spans="1:2" x14ac:dyDescent="0.25">
      <c r="A2286" s="8"/>
      <c r="B2286" s="8"/>
    </row>
    <row r="2287" spans="1:2" x14ac:dyDescent="0.25">
      <c r="A2287" s="8"/>
      <c r="B2287" s="8"/>
    </row>
    <row r="2288" spans="1:2" x14ac:dyDescent="0.25">
      <c r="A2288" s="8"/>
      <c r="B2288" s="8"/>
    </row>
    <row r="2289" spans="1:2" x14ac:dyDescent="0.25">
      <c r="A2289" s="8"/>
      <c r="B2289" s="8"/>
    </row>
    <row r="2290" spans="1:2" x14ac:dyDescent="0.25">
      <c r="A2290" s="8"/>
      <c r="B2290" s="8"/>
    </row>
    <row r="2291" spans="1:2" x14ac:dyDescent="0.25">
      <c r="A2291" s="8"/>
      <c r="B2291" s="8"/>
    </row>
    <row r="2292" spans="1:2" x14ac:dyDescent="0.25">
      <c r="A2292" s="8"/>
      <c r="B2292" s="8"/>
    </row>
    <row r="2293" spans="1:2" x14ac:dyDescent="0.25">
      <c r="A2293" s="8"/>
      <c r="B2293" s="8"/>
    </row>
    <row r="2294" spans="1:2" x14ac:dyDescent="0.25">
      <c r="A2294" s="8"/>
      <c r="B2294" s="8"/>
    </row>
    <row r="2295" spans="1:2" x14ac:dyDescent="0.25">
      <c r="A2295" s="8"/>
      <c r="B2295" s="8"/>
    </row>
    <row r="2296" spans="1:2" x14ac:dyDescent="0.25">
      <c r="A2296" s="8"/>
      <c r="B2296" s="8"/>
    </row>
    <row r="2297" spans="1:2" x14ac:dyDescent="0.25">
      <c r="A2297" s="8"/>
      <c r="B2297" s="8"/>
    </row>
    <row r="2298" spans="1:2" x14ac:dyDescent="0.25">
      <c r="A2298" s="8"/>
      <c r="B2298" s="8"/>
    </row>
    <row r="2299" spans="1:2" x14ac:dyDescent="0.25">
      <c r="A2299" s="8"/>
      <c r="B2299" s="8"/>
    </row>
    <row r="2300" spans="1:2" x14ac:dyDescent="0.25">
      <c r="A2300" s="8"/>
      <c r="B2300" s="8"/>
    </row>
    <row r="2301" spans="1:2" x14ac:dyDescent="0.25">
      <c r="A2301" s="8"/>
      <c r="B2301" s="8"/>
    </row>
    <row r="2302" spans="1:2" x14ac:dyDescent="0.25">
      <c r="A2302" s="8"/>
      <c r="B2302" s="8"/>
    </row>
    <row r="2303" spans="1:2" x14ac:dyDescent="0.25">
      <c r="A2303" s="8"/>
      <c r="B2303" s="8"/>
    </row>
    <row r="2304" spans="1:2" x14ac:dyDescent="0.25">
      <c r="A2304" s="8"/>
      <c r="B2304" s="8"/>
    </row>
    <row r="2305" spans="1:2" x14ac:dyDescent="0.25">
      <c r="A2305" s="8"/>
      <c r="B2305" s="8"/>
    </row>
    <row r="2306" spans="1:2" x14ac:dyDescent="0.25">
      <c r="A2306" s="8"/>
      <c r="B2306" s="8"/>
    </row>
    <row r="2307" spans="1:2" x14ac:dyDescent="0.25">
      <c r="A2307" s="8"/>
      <c r="B2307" s="8"/>
    </row>
    <row r="2308" spans="1:2" x14ac:dyDescent="0.25">
      <c r="A2308" s="8"/>
      <c r="B2308" s="8"/>
    </row>
    <row r="2309" spans="1:2" x14ac:dyDescent="0.25">
      <c r="A2309" s="8"/>
      <c r="B2309" s="8"/>
    </row>
    <row r="2310" spans="1:2" x14ac:dyDescent="0.25">
      <c r="A2310" s="8"/>
      <c r="B2310" s="8"/>
    </row>
    <row r="2311" spans="1:2" x14ac:dyDescent="0.25">
      <c r="A2311" s="8"/>
      <c r="B2311" s="8"/>
    </row>
    <row r="2312" spans="1:2" x14ac:dyDescent="0.25">
      <c r="A2312" s="8"/>
      <c r="B2312" s="8"/>
    </row>
    <row r="2313" spans="1:2" x14ac:dyDescent="0.25">
      <c r="A2313" s="8"/>
      <c r="B2313" s="8"/>
    </row>
    <row r="2314" spans="1:2" x14ac:dyDescent="0.25">
      <c r="A2314" s="8"/>
      <c r="B2314" s="8"/>
    </row>
    <row r="2315" spans="1:2" x14ac:dyDescent="0.25">
      <c r="A2315" s="8"/>
      <c r="B2315" s="8"/>
    </row>
    <row r="2316" spans="1:2" x14ac:dyDescent="0.25">
      <c r="A2316" s="8"/>
      <c r="B2316" s="8"/>
    </row>
    <row r="2317" spans="1:2" x14ac:dyDescent="0.25">
      <c r="A2317" s="8"/>
      <c r="B2317" s="8"/>
    </row>
    <row r="2318" spans="1:2" x14ac:dyDescent="0.25">
      <c r="A2318" s="8"/>
      <c r="B2318" s="8"/>
    </row>
    <row r="2319" spans="1:2" x14ac:dyDescent="0.25">
      <c r="A2319" s="8"/>
      <c r="B2319" s="8"/>
    </row>
    <row r="2320" spans="1:2" x14ac:dyDescent="0.25">
      <c r="A2320" s="8"/>
      <c r="B2320" s="8"/>
    </row>
    <row r="2321" spans="1:2" x14ac:dyDescent="0.25">
      <c r="A2321" s="8"/>
      <c r="B2321" s="8"/>
    </row>
    <row r="2322" spans="1:2" x14ac:dyDescent="0.25">
      <c r="A2322" s="8"/>
      <c r="B2322" s="8"/>
    </row>
    <row r="2323" spans="1:2" x14ac:dyDescent="0.25">
      <c r="A2323" s="8"/>
      <c r="B2323" s="8"/>
    </row>
    <row r="2324" spans="1:2" x14ac:dyDescent="0.25">
      <c r="A2324" s="8"/>
      <c r="B2324" s="8"/>
    </row>
    <row r="2325" spans="1:2" x14ac:dyDescent="0.25">
      <c r="A2325" s="8"/>
      <c r="B2325" s="8"/>
    </row>
    <row r="2326" spans="1:2" x14ac:dyDescent="0.25">
      <c r="A2326" s="8"/>
      <c r="B2326" s="8"/>
    </row>
    <row r="2327" spans="1:2" x14ac:dyDescent="0.25">
      <c r="A2327" s="8"/>
      <c r="B2327" s="8"/>
    </row>
    <row r="2328" spans="1:2" x14ac:dyDescent="0.25">
      <c r="A2328" s="8"/>
      <c r="B2328" s="8"/>
    </row>
    <row r="2329" spans="1:2" x14ac:dyDescent="0.25">
      <c r="A2329" s="8"/>
      <c r="B2329" s="8"/>
    </row>
    <row r="2330" spans="1:2" x14ac:dyDescent="0.25">
      <c r="A2330" s="8"/>
      <c r="B2330" s="8"/>
    </row>
    <row r="2331" spans="1:2" x14ac:dyDescent="0.25">
      <c r="A2331" s="8"/>
      <c r="B2331" s="8"/>
    </row>
    <row r="2332" spans="1:2" x14ac:dyDescent="0.25">
      <c r="A2332" s="8"/>
      <c r="B2332" s="8"/>
    </row>
    <row r="2333" spans="1:2" x14ac:dyDescent="0.25">
      <c r="A2333" s="8"/>
      <c r="B2333" s="8"/>
    </row>
    <row r="2334" spans="1:2" x14ac:dyDescent="0.25">
      <c r="A2334" s="8"/>
      <c r="B2334" s="8"/>
    </row>
    <row r="2335" spans="1:2" x14ac:dyDescent="0.25">
      <c r="A2335" s="8"/>
      <c r="B2335" s="8"/>
    </row>
    <row r="2336" spans="1:2" x14ac:dyDescent="0.25">
      <c r="A2336" s="8"/>
      <c r="B2336" s="8"/>
    </row>
    <row r="2337" spans="1:2" x14ac:dyDescent="0.25">
      <c r="A2337" s="8"/>
      <c r="B2337" s="8"/>
    </row>
    <row r="2338" spans="1:2" x14ac:dyDescent="0.25">
      <c r="A2338" s="8"/>
      <c r="B2338" s="8"/>
    </row>
    <row r="2339" spans="1:2" x14ac:dyDescent="0.25">
      <c r="A2339" s="8"/>
      <c r="B2339" s="8"/>
    </row>
    <row r="2340" spans="1:2" x14ac:dyDescent="0.25">
      <c r="A2340" s="8"/>
      <c r="B2340" s="8"/>
    </row>
    <row r="2341" spans="1:2" x14ac:dyDescent="0.25">
      <c r="A2341" s="8"/>
      <c r="B2341" s="8"/>
    </row>
    <row r="2342" spans="1:2" x14ac:dyDescent="0.25">
      <c r="A2342" s="8"/>
      <c r="B2342" s="8"/>
    </row>
    <row r="2343" spans="1:2" x14ac:dyDescent="0.25">
      <c r="A2343" s="8"/>
      <c r="B2343" s="8"/>
    </row>
    <row r="2344" spans="1:2" x14ac:dyDescent="0.25">
      <c r="A2344" s="8"/>
      <c r="B2344" s="8"/>
    </row>
    <row r="2345" spans="1:2" x14ac:dyDescent="0.25">
      <c r="A2345" s="8"/>
      <c r="B2345" s="8"/>
    </row>
    <row r="2346" spans="1:2" x14ac:dyDescent="0.25">
      <c r="A2346" s="8"/>
      <c r="B2346" s="8"/>
    </row>
    <row r="2347" spans="1:2" x14ac:dyDescent="0.25">
      <c r="A2347" s="8"/>
      <c r="B2347" s="8"/>
    </row>
    <row r="2348" spans="1:2" x14ac:dyDescent="0.25">
      <c r="A2348" s="8"/>
      <c r="B2348" s="8"/>
    </row>
    <row r="2349" spans="1:2" x14ac:dyDescent="0.25">
      <c r="A2349" s="8"/>
      <c r="B2349" s="8"/>
    </row>
    <row r="2350" spans="1:2" x14ac:dyDescent="0.25">
      <c r="A2350" s="8"/>
      <c r="B2350" s="8"/>
    </row>
    <row r="2351" spans="1:2" x14ac:dyDescent="0.25">
      <c r="A2351" s="8"/>
      <c r="B2351" s="8"/>
    </row>
    <row r="2352" spans="1:2" x14ac:dyDescent="0.25">
      <c r="A2352" s="8"/>
      <c r="B2352" s="8"/>
    </row>
    <row r="2353" spans="1:2" x14ac:dyDescent="0.25">
      <c r="A2353" s="8"/>
      <c r="B2353" s="8"/>
    </row>
    <row r="2354" spans="1:2" x14ac:dyDescent="0.25">
      <c r="A2354" s="8"/>
      <c r="B2354" s="8"/>
    </row>
    <row r="2355" spans="1:2" x14ac:dyDescent="0.25">
      <c r="A2355" s="8"/>
      <c r="B2355" s="8"/>
    </row>
    <row r="2356" spans="1:2" x14ac:dyDescent="0.25">
      <c r="A2356" s="8"/>
      <c r="B2356" s="8"/>
    </row>
    <row r="2357" spans="1:2" x14ac:dyDescent="0.25">
      <c r="A2357" s="8"/>
      <c r="B2357" s="8"/>
    </row>
    <row r="2358" spans="1:2" x14ac:dyDescent="0.25">
      <c r="A2358" s="8"/>
      <c r="B2358" s="8"/>
    </row>
    <row r="2359" spans="1:2" x14ac:dyDescent="0.25">
      <c r="A2359" s="8"/>
      <c r="B2359" s="8"/>
    </row>
    <row r="2360" spans="1:2" x14ac:dyDescent="0.25">
      <c r="A2360" s="8"/>
      <c r="B2360" s="8"/>
    </row>
    <row r="2361" spans="1:2" x14ac:dyDescent="0.25">
      <c r="A2361" s="8"/>
      <c r="B2361" s="8"/>
    </row>
    <row r="2362" spans="1:2" x14ac:dyDescent="0.25">
      <c r="A2362" s="8"/>
      <c r="B2362" s="8"/>
    </row>
    <row r="2363" spans="1:2" x14ac:dyDescent="0.25">
      <c r="A2363" s="8"/>
      <c r="B2363" s="8"/>
    </row>
    <row r="2364" spans="1:2" x14ac:dyDescent="0.25">
      <c r="A2364" s="8"/>
      <c r="B2364" s="8"/>
    </row>
    <row r="2365" spans="1:2" x14ac:dyDescent="0.25">
      <c r="A2365" s="8"/>
      <c r="B2365" s="8"/>
    </row>
    <row r="2366" spans="1:2" x14ac:dyDescent="0.25">
      <c r="A2366" s="8"/>
      <c r="B2366" s="8"/>
    </row>
    <row r="2367" spans="1:2" x14ac:dyDescent="0.25">
      <c r="A2367" s="8"/>
      <c r="B2367" s="8"/>
    </row>
    <row r="2368" spans="1:2" x14ac:dyDescent="0.25">
      <c r="A2368" s="8"/>
      <c r="B2368" s="8"/>
    </row>
    <row r="2369" spans="1:2" x14ac:dyDescent="0.25">
      <c r="A2369" s="8"/>
      <c r="B2369" s="8"/>
    </row>
    <row r="2370" spans="1:2" x14ac:dyDescent="0.25">
      <c r="A2370" s="8"/>
      <c r="B2370" s="8"/>
    </row>
    <row r="2371" spans="1:2" x14ac:dyDescent="0.25">
      <c r="A2371" s="8"/>
      <c r="B2371" s="8"/>
    </row>
    <row r="2372" spans="1:2" x14ac:dyDescent="0.25">
      <c r="A2372" s="8"/>
      <c r="B2372" s="8"/>
    </row>
    <row r="2373" spans="1:2" x14ac:dyDescent="0.25">
      <c r="A2373" s="8"/>
      <c r="B2373" s="8"/>
    </row>
    <row r="2374" spans="1:2" x14ac:dyDescent="0.25">
      <c r="A2374" s="8"/>
      <c r="B2374" s="8"/>
    </row>
    <row r="2375" spans="1:2" x14ac:dyDescent="0.25">
      <c r="A2375" s="8"/>
      <c r="B2375" s="8"/>
    </row>
    <row r="2376" spans="1:2" x14ac:dyDescent="0.25">
      <c r="A2376" s="8"/>
      <c r="B2376" s="8"/>
    </row>
    <row r="2377" spans="1:2" x14ac:dyDescent="0.25">
      <c r="A2377" s="8"/>
      <c r="B2377" s="8"/>
    </row>
    <row r="2378" spans="1:2" x14ac:dyDescent="0.25">
      <c r="A2378" s="8"/>
      <c r="B2378" s="8"/>
    </row>
    <row r="2379" spans="1:2" x14ac:dyDescent="0.25">
      <c r="A2379" s="8"/>
      <c r="B2379" s="8"/>
    </row>
    <row r="2380" spans="1:2" x14ac:dyDescent="0.25">
      <c r="A2380" s="8"/>
      <c r="B2380" s="8"/>
    </row>
    <row r="2381" spans="1:2" x14ac:dyDescent="0.25">
      <c r="A2381" s="8"/>
      <c r="B2381" s="8"/>
    </row>
    <row r="2382" spans="1:2" x14ac:dyDescent="0.25">
      <c r="A2382" s="8"/>
      <c r="B2382" s="8"/>
    </row>
    <row r="2383" spans="1:2" x14ac:dyDescent="0.25">
      <c r="A2383" s="8"/>
      <c r="B2383" s="8"/>
    </row>
    <row r="2384" spans="1:2" x14ac:dyDescent="0.25">
      <c r="A2384" s="8"/>
      <c r="B2384" s="8"/>
    </row>
    <row r="2385" spans="1:2" x14ac:dyDescent="0.25">
      <c r="A2385" s="8"/>
      <c r="B2385" s="8"/>
    </row>
    <row r="2386" spans="1:2" x14ac:dyDescent="0.25">
      <c r="A2386" s="8"/>
      <c r="B2386" s="8"/>
    </row>
    <row r="2387" spans="1:2" x14ac:dyDescent="0.25">
      <c r="A2387" s="8"/>
      <c r="B2387" s="8"/>
    </row>
    <row r="2388" spans="1:2" x14ac:dyDescent="0.25">
      <c r="A2388" s="8"/>
      <c r="B2388" s="8"/>
    </row>
    <row r="2389" spans="1:2" x14ac:dyDescent="0.25">
      <c r="A2389" s="8"/>
      <c r="B2389" s="8"/>
    </row>
    <row r="2390" spans="1:2" x14ac:dyDescent="0.25">
      <c r="A2390" s="8"/>
      <c r="B2390" s="8"/>
    </row>
    <row r="2391" spans="1:2" x14ac:dyDescent="0.25">
      <c r="A2391" s="8"/>
      <c r="B2391" s="8"/>
    </row>
    <row r="2392" spans="1:2" x14ac:dyDescent="0.25">
      <c r="A2392" s="8"/>
      <c r="B2392" s="8"/>
    </row>
    <row r="2393" spans="1:2" x14ac:dyDescent="0.25">
      <c r="A2393" s="8"/>
      <c r="B2393" s="8"/>
    </row>
    <row r="2394" spans="1:2" x14ac:dyDescent="0.25">
      <c r="A2394" s="8"/>
      <c r="B2394" s="8"/>
    </row>
    <row r="2395" spans="1:2" x14ac:dyDescent="0.25">
      <c r="A2395" s="8"/>
      <c r="B2395" s="8"/>
    </row>
    <row r="2396" spans="1:2" x14ac:dyDescent="0.25">
      <c r="A2396" s="8"/>
      <c r="B2396" s="8"/>
    </row>
    <row r="2397" spans="1:2" x14ac:dyDescent="0.25">
      <c r="A2397" s="8"/>
      <c r="B2397" s="8"/>
    </row>
    <row r="2398" spans="1:2" x14ac:dyDescent="0.25">
      <c r="A2398" s="8"/>
      <c r="B2398" s="8"/>
    </row>
    <row r="2399" spans="1:2" x14ac:dyDescent="0.25">
      <c r="A2399" s="8"/>
      <c r="B2399" s="8"/>
    </row>
    <row r="2400" spans="1:2" x14ac:dyDescent="0.25">
      <c r="A2400" s="8"/>
      <c r="B2400" s="8"/>
    </row>
    <row r="2401" spans="1:2" x14ac:dyDescent="0.25">
      <c r="A2401" s="8"/>
      <c r="B2401" s="8"/>
    </row>
    <row r="2402" spans="1:2" x14ac:dyDescent="0.25">
      <c r="A2402" s="8"/>
      <c r="B2402" s="8"/>
    </row>
    <row r="2403" spans="1:2" x14ac:dyDescent="0.25">
      <c r="A2403" s="8"/>
      <c r="B2403" s="8"/>
    </row>
    <row r="2404" spans="1:2" x14ac:dyDescent="0.25">
      <c r="A2404" s="8"/>
      <c r="B2404" s="8"/>
    </row>
    <row r="2405" spans="1:2" x14ac:dyDescent="0.25">
      <c r="A2405" s="8"/>
      <c r="B2405" s="8"/>
    </row>
    <row r="2406" spans="1:2" x14ac:dyDescent="0.25">
      <c r="A2406" s="8"/>
      <c r="B2406" s="8"/>
    </row>
    <row r="2407" spans="1:2" x14ac:dyDescent="0.25">
      <c r="A2407" s="8"/>
      <c r="B2407" s="8"/>
    </row>
    <row r="2408" spans="1:2" x14ac:dyDescent="0.25">
      <c r="A2408" s="8"/>
      <c r="B2408" s="8"/>
    </row>
    <row r="2409" spans="1:2" x14ac:dyDescent="0.25">
      <c r="A2409" s="8"/>
      <c r="B2409" s="8"/>
    </row>
    <row r="2410" spans="1:2" x14ac:dyDescent="0.25">
      <c r="A2410" s="8"/>
      <c r="B2410" s="8"/>
    </row>
    <row r="2411" spans="1:2" x14ac:dyDescent="0.25">
      <c r="A2411" s="8"/>
      <c r="B2411" s="8"/>
    </row>
    <row r="2412" spans="1:2" x14ac:dyDescent="0.25">
      <c r="A2412" s="8"/>
      <c r="B2412" s="8"/>
    </row>
    <row r="2413" spans="1:2" x14ac:dyDescent="0.25">
      <c r="A2413" s="8"/>
      <c r="B2413" s="8"/>
    </row>
    <row r="2414" spans="1:2" x14ac:dyDescent="0.25">
      <c r="A2414" s="8"/>
      <c r="B2414" s="8"/>
    </row>
    <row r="2415" spans="1:2" x14ac:dyDescent="0.25">
      <c r="A2415" s="8"/>
      <c r="B2415" s="8"/>
    </row>
    <row r="2416" spans="1:2" x14ac:dyDescent="0.25">
      <c r="A2416" s="8"/>
      <c r="B2416" s="8"/>
    </row>
    <row r="2417" spans="1:2" x14ac:dyDescent="0.25">
      <c r="A2417" s="8"/>
      <c r="B2417" s="8"/>
    </row>
    <row r="2418" spans="1:2" x14ac:dyDescent="0.25">
      <c r="A2418" s="8"/>
      <c r="B2418" s="8"/>
    </row>
    <row r="2419" spans="1:2" x14ac:dyDescent="0.25">
      <c r="A2419" s="8"/>
      <c r="B2419" s="8"/>
    </row>
    <row r="2420" spans="1:2" x14ac:dyDescent="0.25">
      <c r="A2420" s="8"/>
      <c r="B2420" s="8"/>
    </row>
    <row r="2421" spans="1:2" x14ac:dyDescent="0.25">
      <c r="A2421" s="8"/>
      <c r="B2421" s="8"/>
    </row>
    <row r="2422" spans="1:2" x14ac:dyDescent="0.25">
      <c r="A2422" s="8"/>
      <c r="B2422" s="8"/>
    </row>
    <row r="2423" spans="1:2" x14ac:dyDescent="0.25">
      <c r="A2423" s="8"/>
      <c r="B2423" s="8"/>
    </row>
    <row r="2424" spans="1:2" x14ac:dyDescent="0.25">
      <c r="A2424" s="8"/>
      <c r="B2424" s="8"/>
    </row>
    <row r="2425" spans="1:2" x14ac:dyDescent="0.25">
      <c r="A2425" s="8"/>
      <c r="B2425" s="8"/>
    </row>
    <row r="2426" spans="1:2" x14ac:dyDescent="0.25">
      <c r="A2426" s="8"/>
      <c r="B2426" s="8"/>
    </row>
    <row r="2427" spans="1:2" x14ac:dyDescent="0.25">
      <c r="A2427" s="8"/>
      <c r="B2427" s="8"/>
    </row>
    <row r="2428" spans="1:2" x14ac:dyDescent="0.25">
      <c r="A2428" s="8"/>
      <c r="B2428" s="8"/>
    </row>
    <row r="2429" spans="1:2" x14ac:dyDescent="0.25">
      <c r="A2429" s="8"/>
      <c r="B2429" s="8"/>
    </row>
    <row r="2430" spans="1:2" x14ac:dyDescent="0.25">
      <c r="A2430" s="8"/>
      <c r="B2430" s="8"/>
    </row>
    <row r="2431" spans="1:2" x14ac:dyDescent="0.25">
      <c r="A2431" s="8"/>
      <c r="B2431" s="8"/>
    </row>
    <row r="2432" spans="1:2" x14ac:dyDescent="0.25">
      <c r="A2432" s="8"/>
      <c r="B2432" s="8"/>
    </row>
    <row r="2433" spans="1:2" x14ac:dyDescent="0.25">
      <c r="A2433" s="8"/>
      <c r="B2433" s="8"/>
    </row>
    <row r="2434" spans="1:2" x14ac:dyDescent="0.25">
      <c r="A2434" s="8"/>
      <c r="B2434" s="8"/>
    </row>
    <row r="2435" spans="1:2" x14ac:dyDescent="0.25">
      <c r="A2435" s="8"/>
      <c r="B2435" s="8"/>
    </row>
    <row r="2436" spans="1:2" x14ac:dyDescent="0.25">
      <c r="A2436" s="8"/>
      <c r="B2436" s="8"/>
    </row>
    <row r="2437" spans="1:2" x14ac:dyDescent="0.25">
      <c r="A2437" s="8"/>
      <c r="B2437" s="8"/>
    </row>
    <row r="2438" spans="1:2" x14ac:dyDescent="0.25">
      <c r="A2438" s="8"/>
      <c r="B2438" s="8"/>
    </row>
    <row r="2439" spans="1:2" x14ac:dyDescent="0.25">
      <c r="A2439" s="8"/>
      <c r="B2439" s="8"/>
    </row>
    <row r="2440" spans="1:2" x14ac:dyDescent="0.25">
      <c r="A2440" s="8"/>
      <c r="B2440" s="8"/>
    </row>
    <row r="2441" spans="1:2" x14ac:dyDescent="0.25">
      <c r="A2441" s="8"/>
      <c r="B2441" s="8"/>
    </row>
    <row r="2442" spans="1:2" x14ac:dyDescent="0.25">
      <c r="A2442" s="8"/>
      <c r="B2442" s="8"/>
    </row>
    <row r="2443" spans="1:2" x14ac:dyDescent="0.25">
      <c r="A2443" s="8"/>
      <c r="B2443" s="8"/>
    </row>
    <row r="2444" spans="1:2" x14ac:dyDescent="0.25">
      <c r="A2444" s="8"/>
      <c r="B2444" s="8"/>
    </row>
    <row r="2445" spans="1:2" x14ac:dyDescent="0.25">
      <c r="A2445" s="8"/>
      <c r="B2445" s="8"/>
    </row>
    <row r="2446" spans="1:2" x14ac:dyDescent="0.25">
      <c r="A2446" s="8"/>
      <c r="B2446" s="8"/>
    </row>
    <row r="2447" spans="1:2" x14ac:dyDescent="0.25">
      <c r="A2447" s="8"/>
      <c r="B2447" s="8"/>
    </row>
    <row r="2448" spans="1:2" x14ac:dyDescent="0.25">
      <c r="A2448" s="8"/>
      <c r="B2448" s="8"/>
    </row>
    <row r="2449" spans="1:2" x14ac:dyDescent="0.25">
      <c r="A2449" s="8"/>
      <c r="B2449" s="8"/>
    </row>
    <row r="2450" spans="1:2" x14ac:dyDescent="0.25">
      <c r="A2450" s="8"/>
      <c r="B2450" s="8"/>
    </row>
    <row r="2451" spans="1:2" x14ac:dyDescent="0.25">
      <c r="A2451" s="8"/>
      <c r="B2451" s="8"/>
    </row>
    <row r="2452" spans="1:2" x14ac:dyDescent="0.25">
      <c r="A2452" s="8"/>
      <c r="B2452" s="8"/>
    </row>
    <row r="2453" spans="1:2" x14ac:dyDescent="0.25">
      <c r="A2453" s="8"/>
      <c r="B2453" s="8"/>
    </row>
    <row r="2454" spans="1:2" x14ac:dyDescent="0.25">
      <c r="A2454" s="8"/>
      <c r="B2454" s="8"/>
    </row>
    <row r="2455" spans="1:2" x14ac:dyDescent="0.25">
      <c r="A2455" s="8"/>
      <c r="B2455" s="8"/>
    </row>
    <row r="2456" spans="1:2" x14ac:dyDescent="0.25">
      <c r="A2456" s="8"/>
      <c r="B2456" s="8"/>
    </row>
    <row r="2457" spans="1:2" x14ac:dyDescent="0.25">
      <c r="A2457" s="8"/>
      <c r="B2457" s="8"/>
    </row>
    <row r="2458" spans="1:2" x14ac:dyDescent="0.25">
      <c r="A2458" s="8"/>
      <c r="B2458" s="8"/>
    </row>
    <row r="2459" spans="1:2" x14ac:dyDescent="0.25">
      <c r="A2459" s="8"/>
      <c r="B2459" s="8"/>
    </row>
    <row r="2460" spans="1:2" x14ac:dyDescent="0.25">
      <c r="A2460" s="8"/>
      <c r="B2460" s="8"/>
    </row>
    <row r="2461" spans="1:2" x14ac:dyDescent="0.25">
      <c r="A2461" s="8"/>
      <c r="B2461" s="8"/>
    </row>
    <row r="2462" spans="1:2" x14ac:dyDescent="0.25">
      <c r="A2462" s="8"/>
      <c r="B2462" s="8"/>
    </row>
    <row r="2463" spans="1:2" x14ac:dyDescent="0.25">
      <c r="A2463" s="8"/>
      <c r="B2463" s="8"/>
    </row>
    <row r="2464" spans="1:2" x14ac:dyDescent="0.25">
      <c r="A2464" s="8"/>
      <c r="B2464" s="8"/>
    </row>
    <row r="2465" spans="1:2" x14ac:dyDescent="0.25">
      <c r="A2465" s="8"/>
      <c r="B2465" s="8"/>
    </row>
    <row r="2466" spans="1:2" x14ac:dyDescent="0.25">
      <c r="A2466" s="8"/>
      <c r="B2466" s="8"/>
    </row>
    <row r="2467" spans="1:2" x14ac:dyDescent="0.25">
      <c r="A2467" s="8"/>
      <c r="B2467" s="8"/>
    </row>
    <row r="2468" spans="1:2" x14ac:dyDescent="0.25">
      <c r="A2468" s="8"/>
      <c r="B2468" s="8"/>
    </row>
    <row r="2469" spans="1:2" x14ac:dyDescent="0.25">
      <c r="A2469" s="8"/>
      <c r="B2469" s="8"/>
    </row>
    <row r="2470" spans="1:2" x14ac:dyDescent="0.25">
      <c r="A2470" s="8"/>
      <c r="B2470" s="8"/>
    </row>
    <row r="2471" spans="1:2" x14ac:dyDescent="0.25">
      <c r="A2471" s="8"/>
      <c r="B2471" s="8"/>
    </row>
    <row r="2472" spans="1:2" x14ac:dyDescent="0.25">
      <c r="A2472" s="8"/>
      <c r="B2472" s="8"/>
    </row>
    <row r="2473" spans="1:2" x14ac:dyDescent="0.25">
      <c r="A2473" s="8"/>
      <c r="B2473" s="8"/>
    </row>
    <row r="2474" spans="1:2" x14ac:dyDescent="0.25">
      <c r="A2474" s="8"/>
      <c r="B2474" s="8"/>
    </row>
    <row r="2475" spans="1:2" x14ac:dyDescent="0.25">
      <c r="A2475" s="8"/>
      <c r="B2475" s="8"/>
    </row>
    <row r="2476" spans="1:2" x14ac:dyDescent="0.25">
      <c r="A2476" s="8"/>
      <c r="B2476" s="8"/>
    </row>
    <row r="2477" spans="1:2" x14ac:dyDescent="0.25">
      <c r="A2477" s="8"/>
      <c r="B2477" s="8"/>
    </row>
    <row r="2478" spans="1:2" x14ac:dyDescent="0.25">
      <c r="A2478" s="8"/>
      <c r="B2478" s="8"/>
    </row>
    <row r="2479" spans="1:2" x14ac:dyDescent="0.25">
      <c r="A2479" s="8"/>
      <c r="B2479" s="8"/>
    </row>
    <row r="2480" spans="1:2" x14ac:dyDescent="0.25">
      <c r="A2480" s="8"/>
      <c r="B2480" s="8"/>
    </row>
    <row r="2481" spans="1:2" x14ac:dyDescent="0.25">
      <c r="A2481" s="8"/>
      <c r="B2481" s="8"/>
    </row>
    <row r="2482" spans="1:2" x14ac:dyDescent="0.25">
      <c r="A2482" s="8"/>
      <c r="B2482" s="8"/>
    </row>
    <row r="2483" spans="1:2" x14ac:dyDescent="0.25">
      <c r="A2483" s="8"/>
      <c r="B2483" s="8"/>
    </row>
    <row r="2484" spans="1:2" x14ac:dyDescent="0.25">
      <c r="A2484" s="8"/>
      <c r="B2484" s="8"/>
    </row>
    <row r="2485" spans="1:2" x14ac:dyDescent="0.25">
      <c r="A2485" s="8"/>
      <c r="B2485" s="8"/>
    </row>
    <row r="2486" spans="1:2" x14ac:dyDescent="0.25">
      <c r="A2486" s="8"/>
      <c r="B2486" s="8"/>
    </row>
    <row r="2487" spans="1:2" x14ac:dyDescent="0.25">
      <c r="A2487" s="8"/>
      <c r="B2487" s="8"/>
    </row>
    <row r="2488" spans="1:2" x14ac:dyDescent="0.25">
      <c r="A2488" s="8"/>
      <c r="B2488" s="8"/>
    </row>
    <row r="2489" spans="1:2" x14ac:dyDescent="0.25">
      <c r="A2489" s="8"/>
      <c r="B2489" s="8"/>
    </row>
    <row r="2490" spans="1:2" x14ac:dyDescent="0.25">
      <c r="A2490" s="8"/>
      <c r="B2490" s="8"/>
    </row>
    <row r="2491" spans="1:2" x14ac:dyDescent="0.25">
      <c r="A2491" s="8"/>
      <c r="B2491" s="8"/>
    </row>
    <row r="2492" spans="1:2" x14ac:dyDescent="0.25">
      <c r="A2492" s="8"/>
      <c r="B2492" s="8"/>
    </row>
    <row r="2493" spans="1:2" x14ac:dyDescent="0.25">
      <c r="A2493" s="8"/>
      <c r="B2493" s="8"/>
    </row>
    <row r="2494" spans="1:2" x14ac:dyDescent="0.25">
      <c r="A2494" s="8"/>
      <c r="B2494" s="8"/>
    </row>
    <row r="2495" spans="1:2" x14ac:dyDescent="0.25">
      <c r="A2495" s="8"/>
      <c r="B2495" s="8"/>
    </row>
    <row r="2496" spans="1:2" x14ac:dyDescent="0.25">
      <c r="A2496" s="8"/>
      <c r="B2496" s="8"/>
    </row>
    <row r="2497" spans="1:2" x14ac:dyDescent="0.25">
      <c r="A2497" s="8"/>
      <c r="B2497" s="8"/>
    </row>
    <row r="2498" spans="1:2" x14ac:dyDescent="0.25">
      <c r="A2498" s="8"/>
      <c r="B2498" s="8"/>
    </row>
    <row r="2499" spans="1:2" x14ac:dyDescent="0.25">
      <c r="A2499" s="8"/>
      <c r="B2499" s="8"/>
    </row>
    <row r="2500" spans="1:2" x14ac:dyDescent="0.25">
      <c r="A2500" s="8"/>
      <c r="B2500" s="8"/>
    </row>
    <row r="2501" spans="1:2" x14ac:dyDescent="0.25">
      <c r="A2501" s="8"/>
      <c r="B2501" s="8"/>
    </row>
    <row r="2502" spans="1:2" x14ac:dyDescent="0.25">
      <c r="A2502" s="8"/>
      <c r="B2502" s="8"/>
    </row>
    <row r="2503" spans="1:2" x14ac:dyDescent="0.25">
      <c r="A2503" s="8"/>
      <c r="B2503" s="8"/>
    </row>
    <row r="2504" spans="1:2" x14ac:dyDescent="0.25">
      <c r="A2504" s="8"/>
      <c r="B2504" s="8"/>
    </row>
    <row r="2505" spans="1:2" x14ac:dyDescent="0.25">
      <c r="A2505" s="8"/>
      <c r="B2505" s="8"/>
    </row>
    <row r="2506" spans="1:2" x14ac:dyDescent="0.25">
      <c r="A2506" s="8"/>
      <c r="B2506" s="8"/>
    </row>
    <row r="2507" spans="1:2" x14ac:dyDescent="0.25">
      <c r="A2507" s="8"/>
      <c r="B2507" s="8"/>
    </row>
    <row r="2508" spans="1:2" x14ac:dyDescent="0.25">
      <c r="A2508" s="8"/>
      <c r="B2508" s="8"/>
    </row>
    <row r="2509" spans="1:2" x14ac:dyDescent="0.25">
      <c r="A2509" s="8"/>
      <c r="B2509" s="8"/>
    </row>
    <row r="2510" spans="1:2" x14ac:dyDescent="0.25">
      <c r="A2510" s="8"/>
      <c r="B2510" s="8"/>
    </row>
    <row r="2511" spans="1:2" x14ac:dyDescent="0.25">
      <c r="A2511" s="8"/>
      <c r="B2511" s="8"/>
    </row>
    <row r="2512" spans="1:2" x14ac:dyDescent="0.25">
      <c r="A2512" s="8"/>
      <c r="B2512" s="8"/>
    </row>
    <row r="2513" spans="1:2" x14ac:dyDescent="0.25">
      <c r="A2513" s="8"/>
      <c r="B2513" s="8"/>
    </row>
    <row r="2514" spans="1:2" x14ac:dyDescent="0.25">
      <c r="A2514" s="8"/>
      <c r="B2514" s="8"/>
    </row>
    <row r="2515" spans="1:2" x14ac:dyDescent="0.25">
      <c r="A2515" s="8"/>
      <c r="B2515" s="8"/>
    </row>
    <row r="2516" spans="1:2" x14ac:dyDescent="0.25">
      <c r="A2516" s="8"/>
      <c r="B2516" s="8"/>
    </row>
    <row r="2517" spans="1:2" x14ac:dyDescent="0.25">
      <c r="A2517" s="8"/>
      <c r="B2517" s="8"/>
    </row>
    <row r="2518" spans="1:2" x14ac:dyDescent="0.25">
      <c r="A2518" s="8"/>
      <c r="B2518" s="8"/>
    </row>
    <row r="2519" spans="1:2" x14ac:dyDescent="0.25">
      <c r="A2519" s="8"/>
      <c r="B2519" s="8"/>
    </row>
    <row r="2520" spans="1:2" x14ac:dyDescent="0.25">
      <c r="A2520" s="8"/>
      <c r="B2520" s="8"/>
    </row>
    <row r="2521" spans="1:2" x14ac:dyDescent="0.25">
      <c r="A2521" s="8"/>
      <c r="B2521" s="8"/>
    </row>
    <row r="2522" spans="1:2" x14ac:dyDescent="0.25">
      <c r="A2522" s="8"/>
      <c r="B2522" s="8"/>
    </row>
    <row r="2523" spans="1:2" x14ac:dyDescent="0.25">
      <c r="A2523" s="8"/>
      <c r="B2523" s="8"/>
    </row>
    <row r="2524" spans="1:2" x14ac:dyDescent="0.25">
      <c r="A2524" s="8"/>
      <c r="B2524" s="8"/>
    </row>
    <row r="2525" spans="1:2" x14ac:dyDescent="0.25">
      <c r="A2525" s="8"/>
      <c r="B2525" s="8"/>
    </row>
    <row r="2526" spans="1:2" x14ac:dyDescent="0.25">
      <c r="A2526" s="8"/>
      <c r="B2526" s="8"/>
    </row>
    <row r="2527" spans="1:2" x14ac:dyDescent="0.25">
      <c r="A2527" s="8"/>
      <c r="B2527" s="8"/>
    </row>
    <row r="2528" spans="1:2" x14ac:dyDescent="0.25">
      <c r="A2528" s="8"/>
      <c r="B2528" s="8"/>
    </row>
    <row r="2529" spans="1:2" x14ac:dyDescent="0.25">
      <c r="A2529" s="8"/>
      <c r="B2529" s="8"/>
    </row>
    <row r="2530" spans="1:2" x14ac:dyDescent="0.25">
      <c r="A2530" s="8"/>
      <c r="B2530" s="8"/>
    </row>
    <row r="2531" spans="1:2" x14ac:dyDescent="0.25">
      <c r="A2531" s="8"/>
      <c r="B2531" s="8"/>
    </row>
    <row r="2532" spans="1:2" x14ac:dyDescent="0.25">
      <c r="A2532" s="8"/>
      <c r="B2532" s="8"/>
    </row>
    <row r="2533" spans="1:2" x14ac:dyDescent="0.25">
      <c r="A2533" s="8"/>
      <c r="B2533" s="8"/>
    </row>
    <row r="2534" spans="1:2" x14ac:dyDescent="0.25">
      <c r="A2534" s="8"/>
      <c r="B2534" s="8"/>
    </row>
    <row r="2535" spans="1:2" x14ac:dyDescent="0.25">
      <c r="A2535" s="8"/>
      <c r="B2535" s="8"/>
    </row>
    <row r="2536" spans="1:2" x14ac:dyDescent="0.25">
      <c r="A2536" s="8"/>
      <c r="B2536" s="8"/>
    </row>
    <row r="2537" spans="1:2" x14ac:dyDescent="0.25">
      <c r="A2537" s="8"/>
      <c r="B2537" s="8"/>
    </row>
    <row r="2538" spans="1:2" x14ac:dyDescent="0.25">
      <c r="A2538" s="8"/>
      <c r="B2538" s="8"/>
    </row>
    <row r="2539" spans="1:2" x14ac:dyDescent="0.25">
      <c r="A2539" s="8"/>
      <c r="B2539" s="8"/>
    </row>
    <row r="2540" spans="1:2" x14ac:dyDescent="0.25">
      <c r="A2540" s="8"/>
      <c r="B2540" s="8"/>
    </row>
    <row r="2541" spans="1:2" x14ac:dyDescent="0.25">
      <c r="A2541" s="8"/>
      <c r="B2541" s="8"/>
    </row>
    <row r="2542" spans="1:2" x14ac:dyDescent="0.25">
      <c r="A2542" s="8"/>
      <c r="B2542" s="8"/>
    </row>
    <row r="2543" spans="1:2" x14ac:dyDescent="0.25">
      <c r="A2543" s="8"/>
      <c r="B2543" s="8"/>
    </row>
    <row r="2544" spans="1:2" x14ac:dyDescent="0.25">
      <c r="A2544" s="8"/>
      <c r="B2544" s="8"/>
    </row>
    <row r="2545" spans="1:2" x14ac:dyDescent="0.25">
      <c r="A2545" s="8"/>
      <c r="B2545" s="8"/>
    </row>
    <row r="2546" spans="1:2" x14ac:dyDescent="0.25">
      <c r="A2546" s="8"/>
      <c r="B2546" s="8"/>
    </row>
    <row r="2547" spans="1:2" x14ac:dyDescent="0.25">
      <c r="A2547" s="8"/>
      <c r="B2547" s="8"/>
    </row>
    <row r="2548" spans="1:2" x14ac:dyDescent="0.25">
      <c r="A2548" s="8"/>
      <c r="B2548" s="8"/>
    </row>
    <row r="2549" spans="1:2" x14ac:dyDescent="0.25">
      <c r="A2549" s="8"/>
      <c r="B2549" s="8"/>
    </row>
    <row r="2550" spans="1:2" x14ac:dyDescent="0.25">
      <c r="A2550" s="8"/>
      <c r="B2550" s="8"/>
    </row>
    <row r="2551" spans="1:2" x14ac:dyDescent="0.25">
      <c r="A2551" s="8"/>
      <c r="B2551" s="8"/>
    </row>
    <row r="2552" spans="1:2" x14ac:dyDescent="0.25">
      <c r="A2552" s="8"/>
      <c r="B2552" s="8"/>
    </row>
    <row r="2553" spans="1:2" x14ac:dyDescent="0.25">
      <c r="A2553" s="8"/>
      <c r="B2553" s="8"/>
    </row>
    <row r="2554" spans="1:2" x14ac:dyDescent="0.25">
      <c r="A2554" s="8"/>
      <c r="B2554" s="8"/>
    </row>
    <row r="2555" spans="1:2" x14ac:dyDescent="0.25">
      <c r="A2555" s="8"/>
      <c r="B2555" s="8"/>
    </row>
    <row r="2556" spans="1:2" x14ac:dyDescent="0.25">
      <c r="A2556" s="8"/>
      <c r="B2556" s="8"/>
    </row>
    <row r="2557" spans="1:2" x14ac:dyDescent="0.25">
      <c r="A2557" s="8"/>
      <c r="B2557" s="8"/>
    </row>
    <row r="2558" spans="1:2" x14ac:dyDescent="0.25">
      <c r="A2558" s="8"/>
      <c r="B2558" s="8"/>
    </row>
    <row r="2559" spans="1:2" x14ac:dyDescent="0.25">
      <c r="A2559" s="8"/>
      <c r="B2559" s="8"/>
    </row>
    <row r="2560" spans="1:2" x14ac:dyDescent="0.25">
      <c r="A2560" s="8"/>
      <c r="B2560" s="8"/>
    </row>
    <row r="2561" spans="1:2" x14ac:dyDescent="0.25">
      <c r="A2561" s="8"/>
      <c r="B2561" s="8"/>
    </row>
    <row r="2562" spans="1:2" x14ac:dyDescent="0.25">
      <c r="A2562" s="8"/>
      <c r="B2562" s="8"/>
    </row>
    <row r="2563" spans="1:2" x14ac:dyDescent="0.25">
      <c r="A2563" s="8"/>
      <c r="B2563" s="8"/>
    </row>
    <row r="2564" spans="1:2" x14ac:dyDescent="0.25">
      <c r="A2564" s="8"/>
      <c r="B2564" s="8"/>
    </row>
    <row r="2565" spans="1:2" x14ac:dyDescent="0.25">
      <c r="A2565" s="8"/>
      <c r="B2565" s="8"/>
    </row>
    <row r="2566" spans="1:2" x14ac:dyDescent="0.25">
      <c r="A2566" s="8"/>
      <c r="B2566" s="8"/>
    </row>
    <row r="2567" spans="1:2" x14ac:dyDescent="0.25">
      <c r="A2567" s="8"/>
      <c r="B2567" s="8"/>
    </row>
    <row r="2568" spans="1:2" x14ac:dyDescent="0.25">
      <c r="A2568" s="8"/>
      <c r="B2568" s="8"/>
    </row>
    <row r="2569" spans="1:2" x14ac:dyDescent="0.25">
      <c r="A2569" s="8"/>
      <c r="B2569" s="8"/>
    </row>
    <row r="2570" spans="1:2" x14ac:dyDescent="0.25">
      <c r="A2570" s="8"/>
      <c r="B2570" s="8"/>
    </row>
    <row r="2571" spans="1:2" x14ac:dyDescent="0.25">
      <c r="A2571" s="8"/>
      <c r="B2571" s="8"/>
    </row>
    <row r="2572" spans="1:2" x14ac:dyDescent="0.25">
      <c r="A2572" s="8"/>
      <c r="B2572" s="8"/>
    </row>
    <row r="2573" spans="1:2" x14ac:dyDescent="0.25">
      <c r="A2573" s="8"/>
      <c r="B2573" s="8"/>
    </row>
    <row r="2574" spans="1:2" x14ac:dyDescent="0.25">
      <c r="A2574" s="8"/>
      <c r="B2574" s="8"/>
    </row>
    <row r="2575" spans="1:2" x14ac:dyDescent="0.25">
      <c r="A2575" s="8"/>
      <c r="B2575" s="8"/>
    </row>
    <row r="2576" spans="1:2" x14ac:dyDescent="0.25">
      <c r="A2576" s="8"/>
      <c r="B2576" s="8"/>
    </row>
    <row r="2577" spans="1:2" x14ac:dyDescent="0.25">
      <c r="A2577" s="8"/>
      <c r="B2577" s="8"/>
    </row>
    <row r="2578" spans="1:2" x14ac:dyDescent="0.25">
      <c r="A2578" s="8"/>
      <c r="B2578" s="8"/>
    </row>
    <row r="2579" spans="1:2" x14ac:dyDescent="0.25">
      <c r="A2579" s="8"/>
      <c r="B2579" s="8"/>
    </row>
    <row r="2580" spans="1:2" x14ac:dyDescent="0.25">
      <c r="A2580" s="8"/>
      <c r="B2580" s="8"/>
    </row>
    <row r="2581" spans="1:2" x14ac:dyDescent="0.25">
      <c r="A2581" s="8"/>
      <c r="B2581" s="8"/>
    </row>
    <row r="2582" spans="1:2" x14ac:dyDescent="0.25">
      <c r="A2582" s="8"/>
      <c r="B2582" s="8"/>
    </row>
    <row r="2583" spans="1:2" x14ac:dyDescent="0.25">
      <c r="A2583" s="8"/>
      <c r="B2583" s="8"/>
    </row>
    <row r="2584" spans="1:2" x14ac:dyDescent="0.25">
      <c r="A2584" s="8"/>
      <c r="B2584" s="8"/>
    </row>
    <row r="2585" spans="1:2" x14ac:dyDescent="0.25">
      <c r="A2585" s="8"/>
      <c r="B2585" s="8"/>
    </row>
    <row r="2586" spans="1:2" x14ac:dyDescent="0.25">
      <c r="A2586" s="8"/>
      <c r="B2586" s="8"/>
    </row>
    <row r="2587" spans="1:2" x14ac:dyDescent="0.25">
      <c r="A2587" s="8"/>
      <c r="B2587" s="8"/>
    </row>
    <row r="2588" spans="1:2" x14ac:dyDescent="0.25">
      <c r="A2588" s="8"/>
      <c r="B2588" s="8"/>
    </row>
    <row r="2589" spans="1:2" x14ac:dyDescent="0.25">
      <c r="A2589" s="8"/>
      <c r="B2589" s="8"/>
    </row>
    <row r="2590" spans="1:2" x14ac:dyDescent="0.25">
      <c r="A2590" s="8"/>
      <c r="B2590" s="8"/>
    </row>
    <row r="2591" spans="1:2" x14ac:dyDescent="0.25">
      <c r="A2591" s="8"/>
      <c r="B2591" s="8"/>
    </row>
    <row r="2592" spans="1:2" x14ac:dyDescent="0.25">
      <c r="A2592" s="8"/>
      <c r="B2592" s="8"/>
    </row>
    <row r="2593" spans="1:2" x14ac:dyDescent="0.25">
      <c r="A2593" s="8"/>
      <c r="B2593" s="8"/>
    </row>
    <row r="2594" spans="1:2" x14ac:dyDescent="0.25">
      <c r="A2594" s="8"/>
      <c r="B2594" s="8"/>
    </row>
    <row r="2595" spans="1:2" x14ac:dyDescent="0.25">
      <c r="A2595" s="8"/>
      <c r="B2595" s="8"/>
    </row>
    <row r="2596" spans="1:2" x14ac:dyDescent="0.25">
      <c r="A2596" s="8"/>
      <c r="B2596" s="8"/>
    </row>
    <row r="2597" spans="1:2" x14ac:dyDescent="0.25">
      <c r="A2597" s="8"/>
      <c r="B2597" s="8"/>
    </row>
    <row r="2598" spans="1:2" x14ac:dyDescent="0.25">
      <c r="A2598" s="8"/>
      <c r="B2598" s="8"/>
    </row>
    <row r="2599" spans="1:2" x14ac:dyDescent="0.25">
      <c r="A2599" s="8"/>
      <c r="B2599" s="8"/>
    </row>
    <row r="2600" spans="1:2" x14ac:dyDescent="0.25">
      <c r="A2600" s="8"/>
      <c r="B2600" s="8"/>
    </row>
    <row r="2601" spans="1:2" x14ac:dyDescent="0.25">
      <c r="A2601" s="8"/>
      <c r="B2601" s="8"/>
    </row>
    <row r="2602" spans="1:2" x14ac:dyDescent="0.25">
      <c r="A2602" s="8"/>
      <c r="B2602" s="8"/>
    </row>
    <row r="2603" spans="1:2" x14ac:dyDescent="0.25">
      <c r="A2603" s="8"/>
      <c r="B2603" s="8"/>
    </row>
    <row r="2604" spans="1:2" x14ac:dyDescent="0.25">
      <c r="A2604" s="8"/>
      <c r="B2604" s="8"/>
    </row>
    <row r="2605" spans="1:2" x14ac:dyDescent="0.25">
      <c r="A2605" s="8"/>
      <c r="B2605" s="8"/>
    </row>
    <row r="2606" spans="1:2" x14ac:dyDescent="0.25">
      <c r="A2606" s="8"/>
      <c r="B2606" s="8"/>
    </row>
    <row r="2607" spans="1:2" x14ac:dyDescent="0.25">
      <c r="A2607" s="8"/>
      <c r="B2607" s="8"/>
    </row>
    <row r="2608" spans="1:2" x14ac:dyDescent="0.25">
      <c r="A2608" s="8"/>
      <c r="B2608" s="8"/>
    </row>
    <row r="2609" spans="1:2" x14ac:dyDescent="0.25">
      <c r="A2609" s="8"/>
      <c r="B2609" s="8"/>
    </row>
    <row r="2610" spans="1:2" x14ac:dyDescent="0.25">
      <c r="A2610" s="8"/>
      <c r="B2610" s="8"/>
    </row>
    <row r="2611" spans="1:2" x14ac:dyDescent="0.25">
      <c r="A2611" s="8"/>
      <c r="B2611" s="8"/>
    </row>
    <row r="2612" spans="1:2" x14ac:dyDescent="0.25">
      <c r="A2612" s="8"/>
      <c r="B2612" s="8"/>
    </row>
    <row r="2613" spans="1:2" x14ac:dyDescent="0.25">
      <c r="A2613" s="8"/>
      <c r="B2613" s="8"/>
    </row>
    <row r="2614" spans="1:2" x14ac:dyDescent="0.25">
      <c r="A2614" s="8"/>
      <c r="B2614" s="8"/>
    </row>
    <row r="2615" spans="1:2" x14ac:dyDescent="0.25">
      <c r="A2615" s="8"/>
      <c r="B2615" s="8"/>
    </row>
    <row r="2616" spans="1:2" x14ac:dyDescent="0.25">
      <c r="A2616" s="8"/>
      <c r="B2616" s="8"/>
    </row>
    <row r="2617" spans="1:2" x14ac:dyDescent="0.25">
      <c r="A2617" s="8"/>
      <c r="B2617" s="8"/>
    </row>
    <row r="2618" spans="1:2" x14ac:dyDescent="0.25">
      <c r="A2618" s="8"/>
      <c r="B2618" s="8"/>
    </row>
    <row r="2619" spans="1:2" x14ac:dyDescent="0.25">
      <c r="A2619" s="8"/>
      <c r="B2619" s="8"/>
    </row>
    <row r="2620" spans="1:2" x14ac:dyDescent="0.25">
      <c r="A2620" s="8"/>
      <c r="B2620" s="8"/>
    </row>
    <row r="2621" spans="1:2" x14ac:dyDescent="0.25">
      <c r="A2621" s="8"/>
      <c r="B2621" s="8"/>
    </row>
    <row r="2622" spans="1:2" x14ac:dyDescent="0.25">
      <c r="A2622" s="8"/>
      <c r="B2622" s="8"/>
    </row>
    <row r="2623" spans="1:2" x14ac:dyDescent="0.25">
      <c r="A2623" s="8"/>
      <c r="B2623" s="8"/>
    </row>
    <row r="2624" spans="1:2" x14ac:dyDescent="0.25">
      <c r="A2624" s="8"/>
      <c r="B2624" s="8"/>
    </row>
    <row r="2625" spans="1:2" x14ac:dyDescent="0.25">
      <c r="A2625" s="8"/>
      <c r="B2625" s="8"/>
    </row>
    <row r="2626" spans="1:2" x14ac:dyDescent="0.25">
      <c r="A2626" s="8"/>
      <c r="B2626" s="8"/>
    </row>
    <row r="2627" spans="1:2" x14ac:dyDescent="0.25">
      <c r="A2627" s="8"/>
      <c r="B2627" s="8"/>
    </row>
    <row r="2628" spans="1:2" x14ac:dyDescent="0.25">
      <c r="A2628" s="8"/>
      <c r="B2628" s="8"/>
    </row>
    <row r="2629" spans="1:2" x14ac:dyDescent="0.25">
      <c r="A2629" s="8"/>
      <c r="B2629" s="8"/>
    </row>
    <row r="2630" spans="1:2" x14ac:dyDescent="0.25">
      <c r="A2630" s="8"/>
      <c r="B2630" s="8"/>
    </row>
    <row r="2631" spans="1:2" x14ac:dyDescent="0.25">
      <c r="A2631" s="8"/>
      <c r="B2631" s="8"/>
    </row>
    <row r="2632" spans="1:2" x14ac:dyDescent="0.25">
      <c r="A2632" s="8"/>
      <c r="B2632" s="8"/>
    </row>
    <row r="2633" spans="1:2" x14ac:dyDescent="0.25">
      <c r="A2633" s="8"/>
      <c r="B2633" s="8"/>
    </row>
    <row r="2634" spans="1:2" x14ac:dyDescent="0.25">
      <c r="A2634" s="8"/>
      <c r="B2634" s="8"/>
    </row>
    <row r="2635" spans="1:2" x14ac:dyDescent="0.25">
      <c r="A2635" s="8"/>
      <c r="B2635" s="8"/>
    </row>
    <row r="2636" spans="1:2" x14ac:dyDescent="0.25">
      <c r="A2636" s="8"/>
      <c r="B2636" s="8"/>
    </row>
    <row r="2637" spans="1:2" x14ac:dyDescent="0.25">
      <c r="A2637" s="8"/>
      <c r="B2637" s="8"/>
    </row>
    <row r="2638" spans="1:2" x14ac:dyDescent="0.25">
      <c r="A2638" s="8"/>
      <c r="B2638" s="8"/>
    </row>
    <row r="2639" spans="1:2" x14ac:dyDescent="0.25">
      <c r="A2639" s="8"/>
      <c r="B2639" s="8"/>
    </row>
    <row r="2640" spans="1:2" x14ac:dyDescent="0.25">
      <c r="A2640" s="8"/>
      <c r="B2640" s="8"/>
    </row>
    <row r="2641" spans="1:2" x14ac:dyDescent="0.25">
      <c r="A2641" s="8"/>
      <c r="B2641" s="8"/>
    </row>
    <row r="2642" spans="1:2" x14ac:dyDescent="0.25">
      <c r="A2642" s="8"/>
      <c r="B2642" s="8"/>
    </row>
    <row r="2643" spans="1:2" x14ac:dyDescent="0.25">
      <c r="A2643" s="8"/>
      <c r="B2643" s="8"/>
    </row>
    <row r="2644" spans="1:2" x14ac:dyDescent="0.25">
      <c r="A2644" s="8"/>
      <c r="B2644" s="8"/>
    </row>
    <row r="2645" spans="1:2" x14ac:dyDescent="0.25">
      <c r="A2645" s="8"/>
      <c r="B2645" s="8"/>
    </row>
    <row r="2646" spans="1:2" x14ac:dyDescent="0.25">
      <c r="A2646" s="8"/>
      <c r="B2646" s="8"/>
    </row>
    <row r="2647" spans="1:2" x14ac:dyDescent="0.25">
      <c r="A2647" s="8"/>
      <c r="B2647" s="8"/>
    </row>
    <row r="2648" spans="1:2" x14ac:dyDescent="0.25">
      <c r="A2648" s="8"/>
      <c r="B2648" s="8"/>
    </row>
    <row r="2649" spans="1:2" x14ac:dyDescent="0.25">
      <c r="A2649" s="8"/>
      <c r="B2649" s="8"/>
    </row>
    <row r="2650" spans="1:2" x14ac:dyDescent="0.25">
      <c r="A2650" s="8"/>
      <c r="B2650" s="8"/>
    </row>
    <row r="2651" spans="1:2" x14ac:dyDescent="0.25">
      <c r="A2651" s="8"/>
      <c r="B2651" s="8"/>
    </row>
    <row r="2652" spans="1:2" x14ac:dyDescent="0.25">
      <c r="A2652" s="8"/>
      <c r="B2652" s="8"/>
    </row>
    <row r="2653" spans="1:2" x14ac:dyDescent="0.25">
      <c r="A2653" s="8"/>
      <c r="B2653" s="8"/>
    </row>
    <row r="2654" spans="1:2" x14ac:dyDescent="0.25">
      <c r="A2654" s="8"/>
      <c r="B2654" s="8"/>
    </row>
    <row r="2655" spans="1:2" x14ac:dyDescent="0.25">
      <c r="A2655" s="8"/>
      <c r="B2655" s="8"/>
    </row>
    <row r="2656" spans="1:2" x14ac:dyDescent="0.25">
      <c r="A2656" s="8"/>
      <c r="B2656" s="8"/>
    </row>
    <row r="2657" spans="1:2" x14ac:dyDescent="0.25">
      <c r="A2657" s="8"/>
      <c r="B2657" s="8"/>
    </row>
    <row r="2658" spans="1:2" x14ac:dyDescent="0.25">
      <c r="A2658" s="8"/>
      <c r="B2658" s="8"/>
    </row>
    <row r="2659" spans="1:2" x14ac:dyDescent="0.25">
      <c r="A2659" s="8"/>
      <c r="B2659" s="8"/>
    </row>
    <row r="2660" spans="1:2" x14ac:dyDescent="0.25">
      <c r="A2660" s="8"/>
      <c r="B2660" s="8"/>
    </row>
    <row r="2661" spans="1:2" x14ac:dyDescent="0.25">
      <c r="A2661" s="8"/>
      <c r="B2661" s="8"/>
    </row>
    <row r="2662" spans="1:2" x14ac:dyDescent="0.25">
      <c r="A2662" s="8"/>
      <c r="B2662" s="8"/>
    </row>
    <row r="2663" spans="1:2" x14ac:dyDescent="0.25">
      <c r="A2663" s="8"/>
      <c r="B2663" s="8"/>
    </row>
    <row r="2664" spans="1:2" x14ac:dyDescent="0.25">
      <c r="A2664" s="8"/>
      <c r="B2664" s="8"/>
    </row>
    <row r="2665" spans="1:2" x14ac:dyDescent="0.25">
      <c r="A2665" s="8"/>
      <c r="B2665" s="8"/>
    </row>
    <row r="2666" spans="1:2" x14ac:dyDescent="0.25">
      <c r="A2666" s="8"/>
      <c r="B2666" s="8"/>
    </row>
    <row r="2667" spans="1:2" x14ac:dyDescent="0.25">
      <c r="A2667" s="8"/>
      <c r="B2667" s="8"/>
    </row>
    <row r="2668" spans="1:2" x14ac:dyDescent="0.25">
      <c r="A2668" s="8"/>
      <c r="B2668" s="8"/>
    </row>
    <row r="2669" spans="1:2" x14ac:dyDescent="0.25">
      <c r="A2669" s="8"/>
      <c r="B2669" s="8"/>
    </row>
  </sheetData>
  <pageMargins left="0.75" right="0.75" top="1" bottom="1" header="0.5" footer="0.5"/>
  <pageSetup paperSize="9"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12" r:id="rId4" name="Button 40">
              <controlPr defaultSize="0" print="0" autoFill="0" autoPict="0" macro="[0]!DistributionFit">
                <anchor moveWithCells="1" sizeWithCells="1">
                  <from>
                    <xdr:col>10</xdr:col>
                    <xdr:colOff>281940</xdr:colOff>
                    <xdr:row>5</xdr:row>
                    <xdr:rowOff>76200</xdr:rowOff>
                  </from>
                  <to>
                    <xdr:col>13</xdr:col>
                    <xdr:colOff>76200</xdr:colOff>
                    <xdr:row>8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Valuation</vt:lpstr>
      <vt:lpstr>Arbitrary</vt:lpstr>
      <vt:lpstr>Distributions</vt:lpstr>
      <vt:lpstr>Error</vt:lpstr>
      <vt:lpstr>ImpliedVol</vt:lpstr>
      <vt:lpstr>NError</vt:lpstr>
      <vt:lpstr>NParameters</vt:lpstr>
      <vt:lpstr>OptionError</vt:lpstr>
      <vt:lpstr>Parameters2</vt:lpstr>
    </vt:vector>
  </TitlesOfParts>
  <Company>Enron Europe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GMASSON</dc:creator>
  <cp:lastModifiedBy>Havlíček Jan</cp:lastModifiedBy>
  <dcterms:created xsi:type="dcterms:W3CDTF">1996-07-30T15:49:15Z</dcterms:created>
  <dcterms:modified xsi:type="dcterms:W3CDTF">2023-09-10T16:08:36Z</dcterms:modified>
</cp:coreProperties>
</file>