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60" windowWidth="15180" windowHeight="85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Sheet1!$B$2:$J$24</definedName>
  </definedNames>
  <calcPr calcId="0"/>
</workbook>
</file>

<file path=xl/calcChain.xml><?xml version="1.0" encoding="utf-8"?>
<calcChain xmlns="http://schemas.openxmlformats.org/spreadsheetml/2006/main">
  <c r="D12" i="1" l="1"/>
  <c r="D15" i="1"/>
  <c r="F17" i="1"/>
  <c r="D22" i="1"/>
</calcChain>
</file>

<file path=xl/sharedStrings.xml><?xml version="1.0" encoding="utf-8"?>
<sst xmlns="http://schemas.openxmlformats.org/spreadsheetml/2006/main" count="16" uniqueCount="16">
  <si>
    <t>Valuation Date</t>
  </si>
  <si>
    <t>Current Rate</t>
  </si>
  <si>
    <t>Volatility of Best Bid</t>
  </si>
  <si>
    <t>Date for Next Bid</t>
  </si>
  <si>
    <t>Time to Next Bid (years)</t>
  </si>
  <si>
    <t>Contract Tenor (yerars)</t>
  </si>
  <si>
    <t xml:space="preserve">Interest Rate </t>
  </si>
  <si>
    <t>ROFR Per Unit Capacity</t>
  </si>
  <si>
    <t>Note: All green numbers are inputs</t>
  </si>
  <si>
    <t>Contact: Zimin Lu x36388</t>
  </si>
  <si>
    <t>The shipper intends to keep the capacity for</t>
  </si>
  <si>
    <t xml:space="preserve"> years</t>
  </si>
  <si>
    <t xml:space="preserve">For Perpetual ROFR, input a large number for </t>
  </si>
  <si>
    <t>the expected No. of Renewals</t>
  </si>
  <si>
    <t>Expected No. of Renewals</t>
  </si>
  <si>
    <t>ROFR As a Strip of  Forward Start 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</si>
</sst>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"/>
    <numFmt numFmtId="166" formatCode="0.0000"/>
  </numFmts>
  <fonts count="6" x14ac:knownFonts="1">
    <font>
      <sz val="10"/>
      <name val="Arial"/>
    </font>
    <font>
      <b/>
      <sz val="22"/>
      <color indexed="13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12"/>
      <name val="Arial"/>
      <family val="2"/>
    </font>
    <font>
      <b/>
      <sz val="10"/>
      <color indexed="6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3" borderId="0" xfId="0" applyFont="1" applyFill="1"/>
    <xf numFmtId="165" fontId="2" fillId="0" borderId="1" xfId="0" applyNumberFormat="1" applyFont="1" applyFill="1" applyBorder="1"/>
    <xf numFmtId="0" fontId="3" fillId="4" borderId="1" xfId="0" applyFont="1" applyFill="1" applyBorder="1"/>
    <xf numFmtId="14" fontId="4" fillId="0" borderId="1" xfId="0" applyNumberFormat="1" applyFont="1" applyFill="1" applyBorder="1"/>
    <xf numFmtId="0" fontId="4" fillId="0" borderId="1" xfId="0" applyFont="1" applyFill="1" applyBorder="1"/>
    <xf numFmtId="0" fontId="4" fillId="0" borderId="1" xfId="0" applyFont="1" applyBorder="1"/>
    <xf numFmtId="9" fontId="4" fillId="0" borderId="1" xfId="0" applyNumberFormat="1" applyFont="1" applyFill="1" applyBorder="1"/>
    <xf numFmtId="166" fontId="5" fillId="0" borderId="1" xfId="0" applyNumberFormat="1" applyFont="1" applyFill="1" applyBorder="1"/>
    <xf numFmtId="0" fontId="5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28"/>
  <sheetViews>
    <sheetView showGridLines="0" tabSelected="1" workbookViewId="0">
      <selection activeCell="G6" sqref="G6"/>
    </sheetView>
  </sheetViews>
  <sheetFormatPr defaultRowHeight="13.2" x14ac:dyDescent="0.25"/>
  <cols>
    <col min="3" max="3" width="24" customWidth="1"/>
    <col min="4" max="4" width="14.109375" customWidth="1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28.2" x14ac:dyDescent="0.5">
      <c r="A3" s="1"/>
      <c r="B3" s="1"/>
      <c r="C3" s="2" t="s">
        <v>15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x14ac:dyDescent="0.25">
      <c r="A12" s="3"/>
      <c r="B12" s="3"/>
      <c r="C12" s="5" t="s">
        <v>0</v>
      </c>
      <c r="D12" s="6">
        <f ca="1">TODAY()</f>
        <v>36546</v>
      </c>
      <c r="E12" s="3"/>
      <c r="F12" s="3" t="s">
        <v>8</v>
      </c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x14ac:dyDescent="0.25">
      <c r="A13" s="3"/>
      <c r="B13" s="3"/>
      <c r="C13" s="5" t="s">
        <v>3</v>
      </c>
      <c r="D13" s="6">
        <v>36891</v>
      </c>
      <c r="E13" s="3"/>
      <c r="F13" s="3" t="s">
        <v>9</v>
      </c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x14ac:dyDescent="0.25">
      <c r="A15" s="3"/>
      <c r="B15" s="3"/>
      <c r="C15" s="5" t="s">
        <v>4</v>
      </c>
      <c r="D15" s="4">
        <f ca="1">(D13-D12)/365.25</f>
        <v>0.94455852156057496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x14ac:dyDescent="0.25">
      <c r="A16" s="3"/>
      <c r="B16" s="3"/>
      <c r="C16" s="5" t="s">
        <v>5</v>
      </c>
      <c r="D16" s="7">
        <v>2</v>
      </c>
      <c r="E16" s="3"/>
      <c r="F16" s="3" t="s">
        <v>10</v>
      </c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x14ac:dyDescent="0.25">
      <c r="A17" s="3"/>
      <c r="B17" s="3"/>
      <c r="C17" s="5" t="s">
        <v>14</v>
      </c>
      <c r="D17" s="8">
        <v>10</v>
      </c>
      <c r="E17" s="3"/>
      <c r="F17" s="11">
        <f>D16*D17</f>
        <v>20</v>
      </c>
      <c r="G17" s="3" t="s">
        <v>11</v>
      </c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25">
      <c r="A18" s="3"/>
      <c r="B18" s="3"/>
      <c r="C18" s="5" t="s">
        <v>6</v>
      </c>
      <c r="D18" s="9">
        <v>0.06</v>
      </c>
      <c r="E18" s="3"/>
      <c r="F18" s="3" t="s">
        <v>12</v>
      </c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25">
      <c r="A19" s="3"/>
      <c r="B19" s="3"/>
      <c r="C19" s="5" t="s">
        <v>1</v>
      </c>
      <c r="D19" s="7">
        <v>0.15</v>
      </c>
      <c r="E19" s="3"/>
      <c r="F19" s="3" t="s">
        <v>13</v>
      </c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x14ac:dyDescent="0.25">
      <c r="A20" s="3"/>
      <c r="B20" s="3"/>
      <c r="C20" s="5" t="s">
        <v>2</v>
      </c>
      <c r="D20" s="9">
        <v>0.1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x14ac:dyDescent="0.25">
      <c r="A22" s="3"/>
      <c r="B22" s="3"/>
      <c r="C22" s="5" t="s">
        <v>7</v>
      </c>
      <c r="D22" s="10">
        <f ca="1">ROFR(D19,D18,D16,D15,D20,D17)</f>
        <v>4.3792490708901982E-2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</sheetData>
  <pageMargins left="0.75" right="0.75" top="1" bottom="1" header="0.5" footer="0.5"/>
  <pageSetup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zlu</dc:creator>
  <cp:lastModifiedBy>Havlíček Jan</cp:lastModifiedBy>
  <cp:lastPrinted>2000-01-21T15:47:28Z</cp:lastPrinted>
  <dcterms:created xsi:type="dcterms:W3CDTF">2000-01-21T14:36:05Z</dcterms:created>
  <dcterms:modified xsi:type="dcterms:W3CDTF">2023-09-10T16:08:36Z</dcterms:modified>
</cp:coreProperties>
</file>