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11040" windowHeight="6036" activeTab="4"/>
  </bookViews>
  <sheets>
    <sheet name="Berkeley" sheetId="1" r:id="rId1"/>
    <sheet name="Albany" sheetId="2" r:id="rId2"/>
    <sheet name="Oakland" sheetId="3" r:id="rId3"/>
    <sheet name="Lafayette" sheetId="4" r:id="rId4"/>
    <sheet name="Orinda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1" hidden="1">Albany!$B$12:$B$17</definedName>
    <definedName name="solver_adj" localSheetId="0" hidden="1">Berkeley!$B$12:$B$17</definedName>
    <definedName name="solver_adj" localSheetId="3" hidden="1">Lafayette!$B$12:$B$17</definedName>
    <definedName name="solver_adj" localSheetId="2" hidden="1">Oakland!$B$12:$B$17</definedName>
    <definedName name="solver_adj" localSheetId="4" hidden="1">Orinda!$B$12:$B$17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tr" localSheetId="0" hidden="1">100</definedName>
    <definedName name="solver_itr" localSheetId="2" hidden="1">100</definedName>
    <definedName name="solver_itr" localSheetId="4" hidden="1">100</definedName>
    <definedName name="solver_lhs1" localSheetId="1" hidden="1">Albany!$B$12:$B$17</definedName>
    <definedName name="solver_lhs1" localSheetId="0" hidden="1">Berkeley!$B$18</definedName>
    <definedName name="solver_lhs1" localSheetId="3" hidden="1">Lafayette!$B$12:$B$17</definedName>
    <definedName name="solver_lhs1" localSheetId="2" hidden="1">Oakland!$B$12:$B$17</definedName>
    <definedName name="solver_lhs1" localSheetId="4" hidden="1">Orinda!$B$12</definedName>
    <definedName name="solver_lhs2" localSheetId="1" hidden="1">Albany!$B$18</definedName>
    <definedName name="solver_lhs2" localSheetId="0" hidden="1">Berkeley!$B$12:$B$17</definedName>
    <definedName name="solver_lhs2" localSheetId="3" hidden="1">Lafayette!$B$18</definedName>
    <definedName name="solver_lhs2" localSheetId="2" hidden="1">Oakland!$B$18</definedName>
    <definedName name="solver_lhs2" localSheetId="4" hidden="1">Orinda!$B$12:$B$17</definedName>
    <definedName name="solver_lhs3" localSheetId="1" hidden="1">Albany!$C$18:$E$18</definedName>
    <definedName name="solver_lhs3" localSheetId="0" hidden="1">Berkeley!$C$18:$E$18</definedName>
    <definedName name="solver_lhs3" localSheetId="3" hidden="1">Lafayette!$C$18:$E$18</definedName>
    <definedName name="solver_lhs3" localSheetId="2" hidden="1">Oakland!$C$18:$E$18</definedName>
    <definedName name="solver_lhs3" localSheetId="4" hidden="1">Orinda!$B$18</definedName>
    <definedName name="solver_lhs4" localSheetId="1" hidden="1">Albany!$F$18:$H$18</definedName>
    <definedName name="solver_lhs4" localSheetId="0" hidden="1">Berkeley!$F$18:$H$18</definedName>
    <definedName name="solver_lhs4" localSheetId="3" hidden="1">Lafayette!$F$18:$H$18</definedName>
    <definedName name="solver_lhs4" localSheetId="2" hidden="1">Oakland!$F$18:$H$18</definedName>
    <definedName name="solver_lhs4" localSheetId="4" hidden="1">Orinda!$C$18:$E$18</definedName>
    <definedName name="solver_lhs5" localSheetId="1" hidden="1">Albany!$B$12</definedName>
    <definedName name="solver_lhs5" localSheetId="0" hidden="1">Berkeley!$B$12</definedName>
    <definedName name="solver_lhs5" localSheetId="3" hidden="1">Lafayette!$B$12</definedName>
    <definedName name="solver_lhs5" localSheetId="2" hidden="1">Oakland!$B$12</definedName>
    <definedName name="solver_lhs5" localSheetId="4" hidden="1">Orinda!$F$18:$H$18</definedName>
    <definedName name="solver_lin" localSheetId="1" hidden="1">1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lin" localSheetId="4" hidden="1">1</definedName>
    <definedName name="solver_num" localSheetId="1" hidden="1">5</definedName>
    <definedName name="solver_num" localSheetId="0" hidden="1">5</definedName>
    <definedName name="solver_num" localSheetId="3" hidden="1">5</definedName>
    <definedName name="solver_num" localSheetId="2" hidden="1">5</definedName>
    <definedName name="solver_num" localSheetId="4" hidden="1">5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pt" localSheetId="1" hidden="1">Albany!$B$12</definedName>
    <definedName name="solver_opt" localSheetId="0" hidden="1">Berkeley!$B$12</definedName>
    <definedName name="solver_opt" localSheetId="3" hidden="1">Lafayette!$B$12</definedName>
    <definedName name="solver_opt" localSheetId="2" hidden="1">Oakland!$B$12</definedName>
    <definedName name="solver_opt" localSheetId="4" hidden="1">Orinda!$B$12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rel1" localSheetId="1" hidden="1">3</definedName>
    <definedName name="solver_rel1" localSheetId="0" hidden="1">2</definedName>
    <definedName name="solver_rel1" localSheetId="3" hidden="1">3</definedName>
    <definedName name="solver_rel1" localSheetId="2" hidden="1">3</definedName>
    <definedName name="solver_rel1" localSheetId="4" hidden="1">1</definedName>
    <definedName name="solver_rel2" localSheetId="1" hidden="1">2</definedName>
    <definedName name="solver_rel2" localSheetId="0" hidden="1">3</definedName>
    <definedName name="solver_rel2" localSheetId="3" hidden="1">2</definedName>
    <definedName name="solver_rel2" localSheetId="2" hidden="1">2</definedName>
    <definedName name="solver_rel2" localSheetId="4" hidden="1">3</definedName>
    <definedName name="solver_rel3" localSheetId="1" hidden="1">1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el3" localSheetId="4" hidden="1">2</definedName>
    <definedName name="solver_rel4" localSheetId="1" hidden="1">3</definedName>
    <definedName name="solver_rel4" localSheetId="0" hidden="1">3</definedName>
    <definedName name="solver_rel4" localSheetId="3" hidden="1">3</definedName>
    <definedName name="solver_rel4" localSheetId="2" hidden="1">3</definedName>
    <definedName name="solver_rel4" localSheetId="4" hidden="1">1</definedName>
    <definedName name="solver_rel5" localSheetId="1" hidden="1">1</definedName>
    <definedName name="solver_rel5" localSheetId="0" hidden="1">1</definedName>
    <definedName name="solver_rel5" localSheetId="3" hidden="1">1</definedName>
    <definedName name="solver_rel5" localSheetId="2" hidden="1">1</definedName>
    <definedName name="solver_rel5" localSheetId="4" hidden="1">3</definedName>
    <definedName name="solver_rhs1" localSheetId="1" hidden="1">0</definedName>
    <definedName name="solver_rhs1" localSheetId="0" hidden="1">1</definedName>
    <definedName name="solver_rhs1" localSheetId="3" hidden="1">0</definedName>
    <definedName name="solver_rhs1" localSheetId="2" hidden="1">0</definedName>
    <definedName name="solver_rhs1" localSheetId="4" hidden="1">1</definedName>
    <definedName name="solver_rhs2" localSheetId="1" hidden="1">1</definedName>
    <definedName name="solver_rhs2" localSheetId="0" hidden="1">0</definedName>
    <definedName name="solver_rhs2" localSheetId="3" hidden="1">1</definedName>
    <definedName name="solver_rhs2" localSheetId="2" hidden="1">1</definedName>
    <definedName name="solver_rhs2" localSheetId="4" hidden="1">0</definedName>
    <definedName name="solver_rhs3" localSheetId="1" hidden="1">Albany!$C$20:$E$20</definedName>
    <definedName name="solver_rhs3" localSheetId="0" hidden="1">Berkeley!$C$21:$E$21</definedName>
    <definedName name="solver_rhs3" localSheetId="3" hidden="1">Lafayette!$C$23:$E$23</definedName>
    <definedName name="solver_rhs3" localSheetId="2" hidden="1">Oakland!$C$22:$E$22</definedName>
    <definedName name="solver_rhs3" localSheetId="4" hidden="1">1</definedName>
    <definedName name="solver_rhs4" localSheetId="1" hidden="1">Albany!$F$5:$H$5</definedName>
    <definedName name="solver_rhs4" localSheetId="0" hidden="1">Berkeley!$F$6:$H$6</definedName>
    <definedName name="solver_rhs4" localSheetId="3" hidden="1">Lafayette!$F$8:$H$8</definedName>
    <definedName name="solver_rhs4" localSheetId="2" hidden="1">Oakland!$F$7:$H$7</definedName>
    <definedName name="solver_rhs4" localSheetId="4" hidden="1">Orinda!$C$24:$E$24</definedName>
    <definedName name="solver_rhs5" localSheetId="1" hidden="1">1</definedName>
    <definedName name="solver_rhs5" localSheetId="0" hidden="1">1</definedName>
    <definedName name="solver_rhs5" localSheetId="3" hidden="1">1</definedName>
    <definedName name="solver_rhs5" localSheetId="2" hidden="1">1</definedName>
    <definedName name="solver_rhs5" localSheetId="4" hidden="1">Orinda!$F$9:$H$9</definedName>
    <definedName name="solver_scl" localSheetId="0" hidden="1">0</definedName>
    <definedName name="solver_scl" localSheetId="2" hidden="1">0</definedName>
    <definedName name="solver_scl" localSheetId="4" hidden="1">1</definedName>
    <definedName name="solver_sho" localSheetId="0" hidden="1">0</definedName>
    <definedName name="solver_sho" localSheetId="2" hidden="1">0</definedName>
    <definedName name="solver_sho" localSheetId="4" hidden="1">0</definedName>
    <definedName name="solver_tim" localSheetId="0" hidden="1">100</definedName>
    <definedName name="solver_tim" localSheetId="2" hidden="1">100</definedName>
    <definedName name="solver_tim" localSheetId="4" hidden="1">100</definedName>
    <definedName name="solver_tmp" localSheetId="1" hidden="1">1</definedName>
    <definedName name="solver_tmp" localSheetId="0" hidden="1">1</definedName>
    <definedName name="solver_tmp" localSheetId="3" hidden="1">1</definedName>
    <definedName name="solver_tmp" localSheetId="2" hidden="1">1</definedName>
    <definedName name="solver_tol" localSheetId="0" hidden="1">0.05</definedName>
    <definedName name="solver_tol" localSheetId="2" hidden="1">0.05</definedName>
    <definedName name="solver_tol" localSheetId="4" hidden="1">0.05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4" hidden="1">0</definedName>
  </definedNames>
  <calcPr calcId="0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</calcChain>
</file>

<file path=xl/sharedStrings.xml><?xml version="1.0" encoding="utf-8"?>
<sst xmlns="http://schemas.openxmlformats.org/spreadsheetml/2006/main" count="130" uniqueCount="21">
  <si>
    <t>INPUTS</t>
  </si>
  <si>
    <t>OUTPUTS</t>
  </si>
  <si>
    <t>Restaurant Location</t>
  </si>
  <si>
    <t>Weekly Hours of Operation</t>
  </si>
  <si>
    <t>Full-time Equivalent Staff</t>
  </si>
  <si>
    <t>Weekly Supply Expenses</t>
  </si>
  <si>
    <t>Weekly Profit</t>
  </si>
  <si>
    <t>Market Share (%)</t>
  </si>
  <si>
    <t>Annual Growth Rate (%)</t>
  </si>
  <si>
    <t>Albany</t>
  </si>
  <si>
    <t>Berkeley</t>
  </si>
  <si>
    <t>Oakland</t>
  </si>
  <si>
    <t>Lafayette</t>
  </si>
  <si>
    <t>Orinda</t>
  </si>
  <si>
    <t>e</t>
  </si>
  <si>
    <t>w1</t>
  </si>
  <si>
    <t>w2</t>
  </si>
  <si>
    <t>w3</t>
  </si>
  <si>
    <t>w4</t>
  </si>
  <si>
    <t>w5</t>
  </si>
  <si>
    <t>e*input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</si>
</sst>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_(* #,##0.0_);_(* \(#,##0.0\);_(* &quot;-&quot;??_);_(@_)"/>
    <numFmt numFmtId="168" formatCode="_(* #,##0_);_(* \(#,##0\);_(* &quot;-&quot;??_);_(@_)"/>
    <numFmt numFmtId="170" formatCode="_(* #,##0.0000_);_(* \(#,##0.00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165" fontId="0" fillId="0" borderId="12" xfId="2" applyNumberFormat="1" applyFont="1" applyBorder="1"/>
    <xf numFmtId="165" fontId="0" fillId="0" borderId="13" xfId="2" applyNumberFormat="1" applyFont="1" applyBorder="1"/>
    <xf numFmtId="9" fontId="0" fillId="0" borderId="8" xfId="3" applyFont="1" applyBorder="1"/>
    <xf numFmtId="166" fontId="0" fillId="0" borderId="12" xfId="3" applyNumberFormat="1" applyFont="1" applyBorder="1" applyAlignment="1">
      <alignment horizontal="right" wrapText="1"/>
    </xf>
    <xf numFmtId="166" fontId="0" fillId="0" borderId="0" xfId="3" applyNumberFormat="1" applyFont="1"/>
    <xf numFmtId="168" fontId="0" fillId="0" borderId="0" xfId="1" applyNumberFormat="1" applyFont="1"/>
    <xf numFmtId="0" fontId="0" fillId="0" borderId="14" xfId="0" applyBorder="1"/>
    <xf numFmtId="0" fontId="0" fillId="0" borderId="15" xfId="0" applyBorder="1"/>
    <xf numFmtId="165" fontId="0" fillId="0" borderId="16" xfId="2" applyNumberFormat="1" applyFont="1" applyBorder="1"/>
    <xf numFmtId="165" fontId="0" fillId="0" borderId="17" xfId="2" applyNumberFormat="1" applyFont="1" applyBorder="1"/>
    <xf numFmtId="9" fontId="0" fillId="0" borderId="15" xfId="3" applyFont="1" applyBorder="1"/>
    <xf numFmtId="166" fontId="0" fillId="0" borderId="16" xfId="3" applyNumberFormat="1" applyFont="1" applyBorder="1"/>
    <xf numFmtId="0" fontId="0" fillId="0" borderId="18" xfId="0" applyBorder="1"/>
    <xf numFmtId="0" fontId="0" fillId="0" borderId="19" xfId="0" applyBorder="1"/>
    <xf numFmtId="165" fontId="0" fillId="0" borderId="20" xfId="2" applyNumberFormat="1" applyFont="1" applyBorder="1"/>
    <xf numFmtId="165" fontId="0" fillId="0" borderId="18" xfId="2" applyNumberFormat="1" applyFont="1" applyBorder="1"/>
    <xf numFmtId="9" fontId="0" fillId="0" borderId="19" xfId="3" applyFont="1" applyBorder="1"/>
    <xf numFmtId="166" fontId="0" fillId="0" borderId="20" xfId="3" applyNumberFormat="1" applyFont="1" applyBorder="1"/>
    <xf numFmtId="165" fontId="0" fillId="0" borderId="0" xfId="0" applyNumberFormat="1"/>
    <xf numFmtId="170" fontId="0" fillId="0" borderId="21" xfId="1" applyNumberFormat="1" applyFont="1" applyBorder="1"/>
    <xf numFmtId="166" fontId="0" fillId="0" borderId="22" xfId="3" applyNumberFormat="1" applyFont="1" applyBorder="1"/>
    <xf numFmtId="166" fontId="0" fillId="0" borderId="23" xfId="3" applyNumberFormat="1" applyFont="1" applyBorder="1"/>
    <xf numFmtId="166" fontId="0" fillId="0" borderId="24" xfId="3" applyNumberFormat="1" applyFont="1" applyBorder="1"/>
    <xf numFmtId="0" fontId="0" fillId="0" borderId="25" xfId="0" applyBorder="1"/>
    <xf numFmtId="9" fontId="0" fillId="0" borderId="0" xfId="3" applyFont="1"/>
    <xf numFmtId="167" fontId="0" fillId="0" borderId="0" xfId="1" applyNumberFormat="1" applyFont="1"/>
    <xf numFmtId="167" fontId="0" fillId="0" borderId="0" xfId="1" applyNumberFormat="1" applyFont="1" applyAlignment="1">
      <alignment horizontal="right"/>
    </xf>
    <xf numFmtId="17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H12" sqref="H12"/>
    </sheetView>
  </sheetViews>
  <sheetFormatPr defaultRowHeight="13.2" x14ac:dyDescent="0.25"/>
  <cols>
    <col min="2" max="2" width="10.88671875" customWidth="1"/>
  </cols>
  <sheetData>
    <row r="2" spans="1:8" ht="13.8" thickBot="1" x14ac:dyDescent="0.3"/>
    <row r="3" spans="1:8" ht="14.4" thickTop="1" thickBot="1" x14ac:dyDescent="0.3">
      <c r="C3" s="1" t="s">
        <v>0</v>
      </c>
      <c r="D3" s="2"/>
      <c r="E3" s="3"/>
      <c r="F3" s="2" t="s">
        <v>1</v>
      </c>
      <c r="G3" s="2"/>
      <c r="H3" s="3"/>
    </row>
    <row r="4" spans="1:8" ht="40.799999999999997" thickTop="1" thickBot="1" x14ac:dyDescent="0.3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8" thickTop="1" x14ac:dyDescent="0.25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5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5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5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8" thickBot="1" x14ac:dyDescent="0.3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8" thickTop="1" x14ac:dyDescent="0.25">
      <c r="C10" s="39"/>
      <c r="D10" s="38"/>
      <c r="E10" s="31"/>
      <c r="F10" s="31"/>
    </row>
    <row r="11" spans="1:8" ht="13.8" thickBot="1" x14ac:dyDescent="0.3">
      <c r="C11" s="18"/>
      <c r="D11" s="18"/>
      <c r="E11" s="31"/>
    </row>
    <row r="12" spans="1:8" ht="13.8" thickTop="1" x14ac:dyDescent="0.25">
      <c r="A12" t="s">
        <v>14</v>
      </c>
      <c r="B12" s="32">
        <v>0.95954545454545437</v>
      </c>
      <c r="C12" s="40"/>
    </row>
    <row r="13" spans="1:8" x14ac:dyDescent="0.25">
      <c r="A13" t="s">
        <v>15</v>
      </c>
      <c r="B13" s="33">
        <v>0.17499999999999999</v>
      </c>
      <c r="C13">
        <f t="shared" ref="C13:C17" si="0">$B13*C5</f>
        <v>16.799999999999997</v>
      </c>
      <c r="D13">
        <f t="shared" ref="D13:H13" si="1">$B13*D5</f>
        <v>2.8</v>
      </c>
      <c r="E13">
        <f t="shared" si="1"/>
        <v>148.75</v>
      </c>
      <c r="F13">
        <f t="shared" si="1"/>
        <v>665</v>
      </c>
      <c r="G13" s="17">
        <f t="shared" si="1"/>
        <v>4.3749999999999997E-2</v>
      </c>
      <c r="H13" s="17">
        <f t="shared" si="1"/>
        <v>1.3999999999999999E-2</v>
      </c>
    </row>
    <row r="14" spans="1:8" x14ac:dyDescent="0.25">
      <c r="A14" t="s">
        <v>16</v>
      </c>
      <c r="B14" s="34">
        <v>0</v>
      </c>
      <c r="C14">
        <f t="shared" si="0"/>
        <v>0</v>
      </c>
      <c r="D14">
        <f t="shared" ref="D14:H17" si="2">$B14*D6</f>
        <v>0</v>
      </c>
      <c r="E14">
        <f t="shared" si="2"/>
        <v>0</v>
      </c>
      <c r="F14">
        <f t="shared" si="2"/>
        <v>0</v>
      </c>
      <c r="G14" s="17">
        <f t="shared" si="2"/>
        <v>0</v>
      </c>
      <c r="H14" s="17">
        <f t="shared" si="2"/>
        <v>0</v>
      </c>
    </row>
    <row r="15" spans="1:8" x14ac:dyDescent="0.25">
      <c r="A15" t="s">
        <v>17</v>
      </c>
      <c r="B15" s="34">
        <v>0.57499999999999996</v>
      </c>
      <c r="C15">
        <f t="shared" si="0"/>
        <v>57.499999999999993</v>
      </c>
      <c r="D15">
        <f t="shared" si="2"/>
        <v>10.35</v>
      </c>
      <c r="E15">
        <f t="shared" si="2"/>
        <v>690</v>
      </c>
      <c r="F15">
        <f t="shared" si="2"/>
        <v>2530</v>
      </c>
      <c r="G15" s="17">
        <f t="shared" si="2"/>
        <v>0.20124999999999998</v>
      </c>
      <c r="H15" s="17">
        <f t="shared" si="2"/>
        <v>4.5999999999999999E-2</v>
      </c>
    </row>
    <row r="16" spans="1:8" x14ac:dyDescent="0.25">
      <c r="A16" t="s">
        <v>18</v>
      </c>
      <c r="B16" s="34">
        <v>0.25000000000000072</v>
      </c>
      <c r="C16">
        <f t="shared" si="0"/>
        <v>31.250000000000089</v>
      </c>
      <c r="D16">
        <f t="shared" si="2"/>
        <v>6.2500000000000178</v>
      </c>
      <c r="E16">
        <f t="shared" si="2"/>
        <v>375.00000000000108</v>
      </c>
      <c r="F16">
        <f t="shared" si="2"/>
        <v>1625.0000000000048</v>
      </c>
      <c r="G16" s="17">
        <f t="shared" si="2"/>
        <v>7.5000000000000219E-2</v>
      </c>
      <c r="H16" s="17">
        <f t="shared" si="2"/>
        <v>2.5000000000000074E-2</v>
      </c>
    </row>
    <row r="17" spans="1:8" ht="13.8" thickBot="1" x14ac:dyDescent="0.3">
      <c r="A17" t="s">
        <v>19</v>
      </c>
      <c r="B17" s="35">
        <v>0</v>
      </c>
      <c r="C17">
        <f t="shared" si="0"/>
        <v>0</v>
      </c>
      <c r="D17">
        <f t="shared" si="2"/>
        <v>0</v>
      </c>
      <c r="E17">
        <f t="shared" si="2"/>
        <v>0</v>
      </c>
      <c r="F17">
        <f t="shared" si="2"/>
        <v>0</v>
      </c>
      <c r="G17" s="17">
        <f t="shared" si="2"/>
        <v>0</v>
      </c>
      <c r="H17" s="17">
        <f t="shared" si="2"/>
        <v>0</v>
      </c>
    </row>
    <row r="18" spans="1:8" ht="13.8" thickTop="1" x14ac:dyDescent="0.25">
      <c r="B18" s="37">
        <f>SUM(B13:B17)</f>
        <v>1.0000000000000007</v>
      </c>
      <c r="C18">
        <f t="shared" ref="C18:H18" si="3">SUM(C13:C17)</f>
        <v>105.55000000000007</v>
      </c>
      <c r="D18">
        <f t="shared" si="3"/>
        <v>19.400000000000016</v>
      </c>
      <c r="E18" s="18">
        <f t="shared" si="3"/>
        <v>1213.7500000000011</v>
      </c>
      <c r="F18" s="18">
        <f t="shared" si="3"/>
        <v>4820.0000000000045</v>
      </c>
      <c r="G18" s="17">
        <f t="shared" si="3"/>
        <v>0.32000000000000023</v>
      </c>
      <c r="H18" s="17">
        <f t="shared" si="3"/>
        <v>8.5000000000000075E-2</v>
      </c>
    </row>
    <row r="19" spans="1:8" x14ac:dyDescent="0.25">
      <c r="A19" t="s">
        <v>20</v>
      </c>
    </row>
    <row r="20" spans="1:8" x14ac:dyDescent="0.25">
      <c r="B20" t="s">
        <v>9</v>
      </c>
      <c r="C20">
        <f t="shared" ref="C20:C21" si="4">$B$12*C5</f>
        <v>92.116363636363616</v>
      </c>
      <c r="D20">
        <f t="shared" ref="D20:E24" si="5">$B$12*D5</f>
        <v>15.35272727272727</v>
      </c>
      <c r="E20">
        <f t="shared" si="5"/>
        <v>815.61363636363626</v>
      </c>
    </row>
    <row r="21" spans="1:8" x14ac:dyDescent="0.25">
      <c r="B21" t="s">
        <v>10</v>
      </c>
      <c r="C21">
        <f t="shared" si="4"/>
        <v>105.54999999999998</v>
      </c>
      <c r="D21">
        <f t="shared" si="5"/>
        <v>21.109999999999996</v>
      </c>
      <c r="E21">
        <f t="shared" si="5"/>
        <v>1343.363636363636</v>
      </c>
    </row>
    <row r="22" spans="1:8" x14ac:dyDescent="0.25">
      <c r="B22" t="s">
        <v>11</v>
      </c>
      <c r="C22">
        <f t="shared" ref="C22:C24" si="6">$B$12*C7</f>
        <v>95.954545454545439</v>
      </c>
      <c r="D22">
        <f t="shared" si="5"/>
        <v>17.27181818181818</v>
      </c>
      <c r="E22">
        <f t="shared" si="5"/>
        <v>1151.4545454545453</v>
      </c>
    </row>
    <row r="23" spans="1:8" x14ac:dyDescent="0.25">
      <c r="B23" t="s">
        <v>12</v>
      </c>
      <c r="C23">
        <f t="shared" si="6"/>
        <v>119.9431818181818</v>
      </c>
      <c r="D23">
        <f t="shared" si="5"/>
        <v>23.98863636363636</v>
      </c>
      <c r="E23">
        <f t="shared" si="5"/>
        <v>1439.3181818181815</v>
      </c>
    </row>
    <row r="24" spans="1:8" x14ac:dyDescent="0.25">
      <c r="B24" t="s">
        <v>13</v>
      </c>
      <c r="C24">
        <f t="shared" si="6"/>
        <v>115.14545454545453</v>
      </c>
      <c r="D24">
        <f t="shared" si="5"/>
        <v>23.029090909090904</v>
      </c>
      <c r="E24">
        <f t="shared" si="5"/>
        <v>1535.272727272727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D3" sqref="D3"/>
    </sheetView>
  </sheetViews>
  <sheetFormatPr defaultRowHeight="13.2" x14ac:dyDescent="0.25"/>
  <cols>
    <col min="2" max="2" width="10.88671875" customWidth="1"/>
  </cols>
  <sheetData>
    <row r="2" spans="1:8" ht="13.8" thickBot="1" x14ac:dyDescent="0.3"/>
    <row r="3" spans="1:8" ht="14.4" thickTop="1" thickBot="1" x14ac:dyDescent="0.3">
      <c r="C3" s="1" t="s">
        <v>0</v>
      </c>
      <c r="D3" s="2"/>
      <c r="E3" s="3"/>
      <c r="F3" s="2" t="s">
        <v>1</v>
      </c>
      <c r="G3" s="2"/>
      <c r="H3" s="3"/>
    </row>
    <row r="4" spans="1:8" ht="40.799999999999997" thickTop="1" thickBot="1" x14ac:dyDescent="0.3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8" thickTop="1" x14ac:dyDescent="0.25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5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5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5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8" thickBot="1" x14ac:dyDescent="0.3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8" thickTop="1" x14ac:dyDescent="0.25">
      <c r="C10" s="39"/>
      <c r="D10" s="38"/>
      <c r="E10" s="31"/>
      <c r="F10" s="31"/>
    </row>
    <row r="11" spans="1:8" ht="13.8" thickBot="1" x14ac:dyDescent="0.3">
      <c r="C11" s="18"/>
      <c r="D11" s="18"/>
      <c r="E11" s="31"/>
    </row>
    <row r="12" spans="1:8" ht="13.8" thickTop="1" x14ac:dyDescent="0.25">
      <c r="A12" t="s">
        <v>14</v>
      </c>
      <c r="B12" s="32">
        <v>1</v>
      </c>
      <c r="C12" s="40"/>
    </row>
    <row r="13" spans="1:8" x14ac:dyDescent="0.25">
      <c r="A13" t="s">
        <v>15</v>
      </c>
      <c r="B13" s="33">
        <v>1</v>
      </c>
      <c r="C13">
        <f t="shared" ref="C13:H17" si="0">$B13*C5</f>
        <v>96</v>
      </c>
      <c r="D13">
        <f t="shared" si="0"/>
        <v>16</v>
      </c>
      <c r="E13">
        <f t="shared" si="0"/>
        <v>850</v>
      </c>
      <c r="F13">
        <f t="shared" si="0"/>
        <v>3800</v>
      </c>
      <c r="G13" s="17">
        <f t="shared" si="0"/>
        <v>0.25</v>
      </c>
      <c r="H13" s="17">
        <f t="shared" si="0"/>
        <v>0.08</v>
      </c>
    </row>
    <row r="14" spans="1:8" x14ac:dyDescent="0.25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5">
      <c r="A15" t="s">
        <v>17</v>
      </c>
      <c r="B15" s="34"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 s="17">
        <f t="shared" si="0"/>
        <v>0</v>
      </c>
      <c r="H15" s="17">
        <f t="shared" si="0"/>
        <v>0</v>
      </c>
    </row>
    <row r="16" spans="1:8" x14ac:dyDescent="0.25">
      <c r="A16" t="s">
        <v>18</v>
      </c>
      <c r="B16" s="34">
        <v>2.6915666222059038E-16</v>
      </c>
      <c r="C16">
        <f t="shared" si="0"/>
        <v>3.3644582777573799E-14</v>
      </c>
      <c r="D16">
        <f t="shared" si="0"/>
        <v>6.7289165555147597E-15</v>
      </c>
      <c r="E16">
        <f t="shared" si="0"/>
        <v>4.0373499333088559E-13</v>
      </c>
      <c r="F16">
        <f t="shared" si="0"/>
        <v>1.7495183044338374E-12</v>
      </c>
      <c r="G16" s="17">
        <f t="shared" si="0"/>
        <v>8.0746998666177111E-17</v>
      </c>
      <c r="H16" s="17">
        <f t="shared" si="0"/>
        <v>2.6915666222059039E-17</v>
      </c>
    </row>
    <row r="17" spans="1:8" ht="13.8" thickBot="1" x14ac:dyDescent="0.3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8" thickTop="1" x14ac:dyDescent="0.25">
      <c r="B18" s="37">
        <f>SUM(B13:B17)</f>
        <v>1.0000000000000002</v>
      </c>
      <c r="C18">
        <f t="shared" ref="C18:H18" si="1">SUM(C13:C17)</f>
        <v>96.000000000000028</v>
      </c>
      <c r="D18">
        <f t="shared" si="1"/>
        <v>16.000000000000007</v>
      </c>
      <c r="E18" s="18">
        <f t="shared" si="1"/>
        <v>850.00000000000045</v>
      </c>
      <c r="F18" s="18">
        <f t="shared" si="1"/>
        <v>3800.0000000000018</v>
      </c>
      <c r="G18" s="17">
        <f t="shared" si="1"/>
        <v>0.25000000000000006</v>
      </c>
      <c r="H18" s="17">
        <f t="shared" si="1"/>
        <v>8.0000000000000029E-2</v>
      </c>
    </row>
    <row r="19" spans="1:8" x14ac:dyDescent="0.25">
      <c r="A19" t="s">
        <v>20</v>
      </c>
    </row>
    <row r="20" spans="1:8" x14ac:dyDescent="0.25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5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5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5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5">
      <c r="B24" t="s">
        <v>13</v>
      </c>
      <c r="C24" s="36">
        <f t="shared" si="2"/>
        <v>120</v>
      </c>
      <c r="D24" s="36">
        <f t="shared" si="2"/>
        <v>24</v>
      </c>
      <c r="E24" s="36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G7" sqref="G7"/>
    </sheetView>
  </sheetViews>
  <sheetFormatPr defaultRowHeight="13.2" x14ac:dyDescent="0.25"/>
  <cols>
    <col min="2" max="2" width="10.88671875" customWidth="1"/>
  </cols>
  <sheetData>
    <row r="2" spans="1:8" ht="13.8" thickBot="1" x14ac:dyDescent="0.3"/>
    <row r="3" spans="1:8" ht="14.4" thickTop="1" thickBot="1" x14ac:dyDescent="0.3">
      <c r="C3" s="1" t="s">
        <v>0</v>
      </c>
      <c r="D3" s="2"/>
      <c r="E3" s="3"/>
      <c r="F3" s="2" t="s">
        <v>1</v>
      </c>
      <c r="G3" s="2"/>
      <c r="H3" s="3"/>
    </row>
    <row r="4" spans="1:8" ht="40.799999999999997" thickTop="1" thickBot="1" x14ac:dyDescent="0.3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8" thickTop="1" x14ac:dyDescent="0.25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5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5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5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8" thickBot="1" x14ac:dyDescent="0.3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8" thickTop="1" x14ac:dyDescent="0.25">
      <c r="C10" s="39"/>
      <c r="D10" s="38"/>
      <c r="E10" s="31"/>
      <c r="F10" s="31"/>
    </row>
    <row r="11" spans="1:8" ht="13.8" thickBot="1" x14ac:dyDescent="0.3">
      <c r="C11" s="18"/>
      <c r="D11" s="18"/>
      <c r="E11" s="31"/>
    </row>
    <row r="12" spans="1:8" ht="13.8" thickTop="1" x14ac:dyDescent="0.25">
      <c r="A12" t="s">
        <v>14</v>
      </c>
      <c r="B12" s="32">
        <v>1</v>
      </c>
      <c r="C12" s="40"/>
    </row>
    <row r="13" spans="1:8" x14ac:dyDescent="0.25">
      <c r="A13" t="s">
        <v>15</v>
      </c>
      <c r="B13" s="33">
        <v>0</v>
      </c>
      <c r="C13">
        <f t="shared" ref="C13:H17" si="0">$B13*C5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 s="17">
        <f t="shared" si="0"/>
        <v>0</v>
      </c>
      <c r="H13" s="17">
        <f t="shared" si="0"/>
        <v>0</v>
      </c>
    </row>
    <row r="14" spans="1:8" x14ac:dyDescent="0.25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5">
      <c r="A15" t="s">
        <v>17</v>
      </c>
      <c r="B15" s="34">
        <v>1</v>
      </c>
      <c r="C15">
        <f t="shared" si="0"/>
        <v>100</v>
      </c>
      <c r="D15">
        <f t="shared" si="0"/>
        <v>18</v>
      </c>
      <c r="E15">
        <f t="shared" si="0"/>
        <v>1200</v>
      </c>
      <c r="F15">
        <f t="shared" si="0"/>
        <v>4400</v>
      </c>
      <c r="G15" s="17">
        <f t="shared" si="0"/>
        <v>0.35</v>
      </c>
      <c r="H15" s="17">
        <f t="shared" si="0"/>
        <v>0.08</v>
      </c>
    </row>
    <row r="16" spans="1:8" x14ac:dyDescent="0.25">
      <c r="A16" t="s">
        <v>18</v>
      </c>
      <c r="B16" s="34">
        <v>-1.0718938964406656E-16</v>
      </c>
      <c r="C16">
        <f t="shared" si="0"/>
        <v>-1.339867370550832E-14</v>
      </c>
      <c r="D16">
        <f t="shared" si="0"/>
        <v>-2.6797347411016642E-15</v>
      </c>
      <c r="E16">
        <f t="shared" si="0"/>
        <v>-1.6078408446609984E-13</v>
      </c>
      <c r="F16">
        <f t="shared" si="0"/>
        <v>-6.9673103268643265E-13</v>
      </c>
      <c r="G16" s="17">
        <f t="shared" si="0"/>
        <v>-3.2156816893219964E-17</v>
      </c>
      <c r="H16" s="17">
        <f t="shared" si="0"/>
        <v>-1.0718938964406656E-17</v>
      </c>
    </row>
    <row r="17" spans="1:8" ht="13.8" thickBot="1" x14ac:dyDescent="0.3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8" thickTop="1" x14ac:dyDescent="0.25">
      <c r="B18" s="37">
        <f>SUM(B13:B17)</f>
        <v>0.99999999999999989</v>
      </c>
      <c r="C18">
        <f t="shared" ref="C18:H18" si="1">SUM(C13:C17)</f>
        <v>99.999999999999986</v>
      </c>
      <c r="D18">
        <f t="shared" si="1"/>
        <v>17.999999999999996</v>
      </c>
      <c r="E18" s="18">
        <f t="shared" si="1"/>
        <v>1199.9999999999998</v>
      </c>
      <c r="F18" s="18">
        <f t="shared" si="1"/>
        <v>4399.9999999999991</v>
      </c>
      <c r="G18" s="17">
        <f t="shared" si="1"/>
        <v>0.34999999999999992</v>
      </c>
      <c r="H18" s="17">
        <f t="shared" si="1"/>
        <v>7.9999999999999988E-2</v>
      </c>
    </row>
    <row r="19" spans="1:8" x14ac:dyDescent="0.25">
      <c r="A19" t="s">
        <v>20</v>
      </c>
    </row>
    <row r="20" spans="1:8" x14ac:dyDescent="0.25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5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5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5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5">
      <c r="B24" t="s">
        <v>13</v>
      </c>
      <c r="C24">
        <f t="shared" si="2"/>
        <v>120</v>
      </c>
      <c r="D24">
        <f t="shared" si="2"/>
        <v>24</v>
      </c>
      <c r="E24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B13" sqref="B13"/>
    </sheetView>
  </sheetViews>
  <sheetFormatPr defaultRowHeight="13.2" x14ac:dyDescent="0.25"/>
  <cols>
    <col min="2" max="2" width="11.33203125" customWidth="1"/>
  </cols>
  <sheetData>
    <row r="2" spans="1:8" ht="13.8" thickBot="1" x14ac:dyDescent="0.3"/>
    <row r="3" spans="1:8" ht="14.4" thickTop="1" thickBot="1" x14ac:dyDescent="0.3">
      <c r="C3" s="1" t="s">
        <v>0</v>
      </c>
      <c r="D3" s="2"/>
      <c r="E3" s="3"/>
      <c r="F3" s="2" t="s">
        <v>1</v>
      </c>
      <c r="G3" s="2"/>
      <c r="H3" s="3"/>
    </row>
    <row r="4" spans="1:8" ht="40.799999999999997" thickTop="1" thickBot="1" x14ac:dyDescent="0.3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8" thickTop="1" x14ac:dyDescent="0.25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5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5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5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8" thickBot="1" x14ac:dyDescent="0.3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8" thickTop="1" x14ac:dyDescent="0.25">
      <c r="C10" s="39"/>
      <c r="D10" s="38"/>
      <c r="E10" s="31"/>
      <c r="F10" s="31"/>
    </row>
    <row r="11" spans="1:8" ht="13.8" thickBot="1" x14ac:dyDescent="0.3">
      <c r="C11" s="18"/>
      <c r="D11" s="18"/>
      <c r="E11" s="31"/>
    </row>
    <row r="12" spans="1:8" ht="13.8" thickTop="1" x14ac:dyDescent="0.25">
      <c r="A12" t="s">
        <v>14</v>
      </c>
      <c r="B12" s="32">
        <v>1</v>
      </c>
      <c r="C12" s="40"/>
    </row>
    <row r="13" spans="1:8" x14ac:dyDescent="0.25">
      <c r="A13" t="s">
        <v>15</v>
      </c>
      <c r="B13" s="33">
        <v>-1.8822380595308028E-16</v>
      </c>
      <c r="C13">
        <f t="shared" ref="C13:H17" si="0">$B13*C5</f>
        <v>-1.8069485371495707E-14</v>
      </c>
      <c r="D13">
        <f t="shared" si="0"/>
        <v>-3.0115808952492845E-15</v>
      </c>
      <c r="E13">
        <f t="shared" si="0"/>
        <v>-1.5999023506011824E-13</v>
      </c>
      <c r="F13">
        <f t="shared" si="0"/>
        <v>-7.1525046262170508E-13</v>
      </c>
      <c r="G13" s="17">
        <f t="shared" si="0"/>
        <v>-4.7055951488270071E-17</v>
      </c>
      <c r="H13" s="17">
        <f t="shared" si="0"/>
        <v>-1.5057904476246424E-17</v>
      </c>
    </row>
    <row r="14" spans="1:8" x14ac:dyDescent="0.25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5">
      <c r="A15" t="s">
        <v>17</v>
      </c>
      <c r="B15" s="34">
        <v>-1.0163838587469696E-16</v>
      </c>
      <c r="C15">
        <f t="shared" si="0"/>
        <v>-1.0163838587469696E-14</v>
      </c>
      <c r="D15">
        <f t="shared" si="0"/>
        <v>-1.8294909457445454E-15</v>
      </c>
      <c r="E15">
        <f t="shared" si="0"/>
        <v>-1.2196606304963636E-13</v>
      </c>
      <c r="F15">
        <f t="shared" si="0"/>
        <v>-4.4720889784866664E-13</v>
      </c>
      <c r="G15" s="17">
        <f t="shared" si="0"/>
        <v>-3.5573435056143935E-17</v>
      </c>
      <c r="H15" s="17">
        <f t="shared" si="0"/>
        <v>-8.131070869975758E-18</v>
      </c>
    </row>
    <row r="16" spans="1:8" x14ac:dyDescent="0.25">
      <c r="A16" t="s">
        <v>18</v>
      </c>
      <c r="B16" s="34">
        <v>1</v>
      </c>
      <c r="C16">
        <f t="shared" si="0"/>
        <v>125</v>
      </c>
      <c r="D16">
        <f t="shared" si="0"/>
        <v>25</v>
      </c>
      <c r="E16">
        <f t="shared" si="0"/>
        <v>1500</v>
      </c>
      <c r="F16">
        <f t="shared" si="0"/>
        <v>6500</v>
      </c>
      <c r="G16" s="17">
        <f t="shared" si="0"/>
        <v>0.3</v>
      </c>
      <c r="H16" s="17">
        <f t="shared" si="0"/>
        <v>0.1</v>
      </c>
    </row>
    <row r="17" spans="1:8" ht="13.8" thickBot="1" x14ac:dyDescent="0.3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8" thickTop="1" x14ac:dyDescent="0.25">
      <c r="B18" s="37">
        <f>SUM(B13:B17)</f>
        <v>0.99999999999999967</v>
      </c>
      <c r="C18">
        <f t="shared" ref="C18:H18" si="1">SUM(C13:C17)</f>
        <v>124.99999999999997</v>
      </c>
      <c r="D18">
        <f t="shared" si="1"/>
        <v>24.999999999999996</v>
      </c>
      <c r="E18" s="18">
        <f t="shared" si="1"/>
        <v>1499.9999999999998</v>
      </c>
      <c r="F18" s="18">
        <f t="shared" si="1"/>
        <v>6499.9999999999991</v>
      </c>
      <c r="G18" s="17">
        <f t="shared" si="1"/>
        <v>0.29999999999999993</v>
      </c>
      <c r="H18" s="17">
        <f t="shared" si="1"/>
        <v>9.9999999999999978E-2</v>
      </c>
    </row>
    <row r="19" spans="1:8" x14ac:dyDescent="0.25">
      <c r="A19" t="s">
        <v>20</v>
      </c>
    </row>
    <row r="20" spans="1:8" x14ac:dyDescent="0.25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5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5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5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5">
      <c r="B24" t="s">
        <v>13</v>
      </c>
      <c r="C24">
        <f t="shared" si="2"/>
        <v>120</v>
      </c>
      <c r="D24">
        <f t="shared" si="2"/>
        <v>24</v>
      </c>
      <c r="E24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zoomScale="75" workbookViewId="0">
      <selection activeCell="C15" sqref="C15"/>
    </sheetView>
  </sheetViews>
  <sheetFormatPr defaultRowHeight="13.2" x14ac:dyDescent="0.25"/>
  <cols>
    <col min="2" max="2" width="10.88671875" customWidth="1"/>
  </cols>
  <sheetData>
    <row r="2" spans="1:8" ht="13.8" thickBot="1" x14ac:dyDescent="0.3"/>
    <row r="3" spans="1:8" ht="14.4" thickTop="1" thickBot="1" x14ac:dyDescent="0.3">
      <c r="C3" s="1" t="s">
        <v>0</v>
      </c>
      <c r="D3" s="2"/>
      <c r="E3" s="3"/>
      <c r="F3" s="2" t="s">
        <v>1</v>
      </c>
      <c r="G3" s="2"/>
      <c r="H3" s="3"/>
    </row>
    <row r="4" spans="1:8" ht="40.799999999999997" thickTop="1" thickBot="1" x14ac:dyDescent="0.3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8" thickTop="1" x14ac:dyDescent="0.25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5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5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5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8" thickBot="1" x14ac:dyDescent="0.3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8" thickTop="1" x14ac:dyDescent="0.25">
      <c r="C10" s="39"/>
      <c r="D10" s="38"/>
      <c r="E10" s="31"/>
      <c r="F10" s="31"/>
    </row>
    <row r="11" spans="1:8" ht="13.8" thickBot="1" x14ac:dyDescent="0.3">
      <c r="C11" s="18"/>
      <c r="D11" s="18"/>
      <c r="E11" s="31"/>
    </row>
    <row r="12" spans="1:8" ht="13.8" thickTop="1" x14ac:dyDescent="0.25">
      <c r="A12" t="s">
        <v>14</v>
      </c>
      <c r="B12" s="32">
        <v>0.99206349206349209</v>
      </c>
      <c r="C12" s="40"/>
    </row>
    <row r="13" spans="1:8" x14ac:dyDescent="0.25">
      <c r="A13" t="s">
        <v>15</v>
      </c>
      <c r="B13" s="33">
        <v>0</v>
      </c>
      <c r="C13">
        <f t="shared" ref="C13:H17" si="0">$B13*C5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 s="17">
        <f t="shared" si="0"/>
        <v>0</v>
      </c>
      <c r="H13" s="17">
        <f t="shared" si="0"/>
        <v>0</v>
      </c>
    </row>
    <row r="14" spans="1:8" x14ac:dyDescent="0.25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5">
      <c r="A15" t="s">
        <v>17</v>
      </c>
      <c r="B15" s="34">
        <v>0.23809523809523814</v>
      </c>
      <c r="C15">
        <f t="shared" si="0"/>
        <v>23.809523809523814</v>
      </c>
      <c r="D15">
        <f t="shared" si="0"/>
        <v>4.2857142857142865</v>
      </c>
      <c r="E15">
        <f t="shared" si="0"/>
        <v>285.71428571428578</v>
      </c>
      <c r="F15">
        <f t="shared" si="0"/>
        <v>1047.6190476190477</v>
      </c>
      <c r="G15" s="17">
        <f t="shared" si="0"/>
        <v>8.3333333333333343E-2</v>
      </c>
      <c r="H15" s="17">
        <f t="shared" si="0"/>
        <v>1.9047619047619053E-2</v>
      </c>
    </row>
    <row r="16" spans="1:8" x14ac:dyDescent="0.25">
      <c r="A16" t="s">
        <v>18</v>
      </c>
      <c r="B16" s="34">
        <v>0.76190476190476208</v>
      </c>
      <c r="C16">
        <f t="shared" si="0"/>
        <v>95.238095238095255</v>
      </c>
      <c r="D16">
        <f t="shared" si="0"/>
        <v>19.047619047619051</v>
      </c>
      <c r="E16">
        <f t="shared" si="0"/>
        <v>1142.8571428571431</v>
      </c>
      <c r="F16">
        <f t="shared" si="0"/>
        <v>4952.3809523809532</v>
      </c>
      <c r="G16" s="17">
        <f t="shared" si="0"/>
        <v>0.22857142857142862</v>
      </c>
      <c r="H16" s="17">
        <f t="shared" si="0"/>
        <v>7.6190476190476211E-2</v>
      </c>
    </row>
    <row r="17" spans="1:8" ht="13.8" thickBot="1" x14ac:dyDescent="0.3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8" thickTop="1" x14ac:dyDescent="0.25">
      <c r="B18" s="37">
        <f>SUM(B13:B17)</f>
        <v>1.0000000000000002</v>
      </c>
      <c r="C18">
        <f t="shared" ref="C18:H18" si="1">SUM(C13:C17)</f>
        <v>119.04761904761907</v>
      </c>
      <c r="D18">
        <f t="shared" si="1"/>
        <v>23.333333333333336</v>
      </c>
      <c r="E18" s="18">
        <f t="shared" si="1"/>
        <v>1428.5714285714289</v>
      </c>
      <c r="F18" s="18">
        <f t="shared" si="1"/>
        <v>6000.0000000000009</v>
      </c>
      <c r="G18" s="17">
        <f t="shared" si="1"/>
        <v>0.31190476190476196</v>
      </c>
      <c r="H18" s="17">
        <f t="shared" si="1"/>
        <v>9.5238095238095261E-2</v>
      </c>
    </row>
    <row r="19" spans="1:8" x14ac:dyDescent="0.25">
      <c r="A19" t="s">
        <v>20</v>
      </c>
    </row>
    <row r="20" spans="1:8" x14ac:dyDescent="0.25">
      <c r="B20" t="s">
        <v>9</v>
      </c>
      <c r="C20">
        <f t="shared" ref="C20:E24" si="2">$B$12*C5</f>
        <v>95.238095238095241</v>
      </c>
      <c r="D20">
        <f t="shared" si="2"/>
        <v>15.873015873015873</v>
      </c>
      <c r="E20">
        <f t="shared" si="2"/>
        <v>843.25396825396831</v>
      </c>
    </row>
    <row r="21" spans="1:8" x14ac:dyDescent="0.25">
      <c r="B21" t="s">
        <v>10</v>
      </c>
      <c r="C21">
        <f t="shared" si="2"/>
        <v>109.12698412698413</v>
      </c>
      <c r="D21">
        <f t="shared" si="2"/>
        <v>21.825396825396826</v>
      </c>
      <c r="E21">
        <f t="shared" si="2"/>
        <v>1388.8888888888889</v>
      </c>
    </row>
    <row r="22" spans="1:8" x14ac:dyDescent="0.25">
      <c r="B22" t="s">
        <v>11</v>
      </c>
      <c r="C22">
        <f t="shared" si="2"/>
        <v>99.206349206349216</v>
      </c>
      <c r="D22">
        <f t="shared" si="2"/>
        <v>17.857142857142858</v>
      </c>
      <c r="E22">
        <f t="shared" si="2"/>
        <v>1190.4761904761906</v>
      </c>
    </row>
    <row r="23" spans="1:8" x14ac:dyDescent="0.25">
      <c r="B23" t="s">
        <v>12</v>
      </c>
      <c r="C23">
        <f t="shared" si="2"/>
        <v>124.00793650793651</v>
      </c>
      <c r="D23">
        <f t="shared" si="2"/>
        <v>24.801587301587304</v>
      </c>
      <c r="E23">
        <f t="shared" si="2"/>
        <v>1488.0952380952381</v>
      </c>
    </row>
    <row r="24" spans="1:8" x14ac:dyDescent="0.25">
      <c r="B24" t="s">
        <v>13</v>
      </c>
      <c r="C24">
        <f t="shared" si="2"/>
        <v>119.04761904761905</v>
      </c>
      <c r="D24">
        <f t="shared" si="2"/>
        <v>23.80952380952381</v>
      </c>
      <c r="E24">
        <f t="shared" si="2"/>
        <v>1587.3015873015875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Berkeley</vt:lpstr>
      <vt:lpstr>Albany</vt:lpstr>
      <vt:lpstr>Oakland</vt:lpstr>
      <vt:lpstr>Lafayette</vt:lpstr>
      <vt:lpstr>Orinda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</dc:creator>
  <cp:lastModifiedBy>Havlíček Jan</cp:lastModifiedBy>
  <dcterms:created xsi:type="dcterms:W3CDTF">2000-04-14T23:17:34Z</dcterms:created>
  <dcterms:modified xsi:type="dcterms:W3CDTF">2023-09-10T16:08:55Z</dcterms:modified>
</cp:coreProperties>
</file>