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1700" windowHeight="5520" activeTab="1"/>
  </bookViews>
  <sheets>
    <sheet name="Ext. Aff. Proposed Budget 2000" sheetId="1" r:id="rId1"/>
    <sheet name="SE Region Proposed Budget 2000" sheetId="2" r:id="rId2"/>
  </sheets>
  <definedNames>
    <definedName name="_xlnm.Print_Area" localSheetId="0">'Ext. Aff. Proposed Budget 2000'!$B$1:$I$93</definedName>
  </definedNames>
  <calcPr calcId="0"/>
</workbook>
</file>

<file path=xl/calcChain.xml><?xml version="1.0" encoding="utf-8"?>
<calcChain xmlns="http://schemas.openxmlformats.org/spreadsheetml/2006/main">
  <c r="C2" i="1" l="1"/>
  <c r="C6" i="1"/>
  <c r="C15" i="1"/>
  <c r="C71" i="1"/>
  <c r="C74" i="1"/>
  <c r="C85" i="1"/>
  <c r="C88" i="1"/>
  <c r="I93" i="1"/>
  <c r="I72" i="2"/>
  <c r="I74" i="2"/>
  <c r="I76" i="2"/>
</calcChain>
</file>

<file path=xl/sharedStrings.xml><?xml version="1.0" encoding="utf-8"?>
<sst xmlns="http://schemas.openxmlformats.org/spreadsheetml/2006/main" count="169" uniqueCount="165">
  <si>
    <t>Code</t>
  </si>
  <si>
    <t>Detail</t>
  </si>
  <si>
    <t>1999 Adj. Budget</t>
  </si>
  <si>
    <t>Description</t>
  </si>
  <si>
    <t>Dollars</t>
  </si>
  <si>
    <t>Employee Expenses</t>
  </si>
  <si>
    <t>Miscellaneous</t>
  </si>
  <si>
    <t>Conferences Meeting &amp; Trng.</t>
  </si>
  <si>
    <t>Hispanic Caucuses</t>
  </si>
  <si>
    <t>TMOGA</t>
  </si>
  <si>
    <t>Texas Assn. of Black Officials</t>
  </si>
  <si>
    <t>Training - Exec. Seminars, software, etc.</t>
  </si>
  <si>
    <t>Southern Legislative Conference</t>
  </si>
  <si>
    <t>Energy Council</t>
  </si>
  <si>
    <t>154-155</t>
  </si>
  <si>
    <t>Contributions/Donations</t>
  </si>
  <si>
    <t xml:space="preserve">   Charitable contributions to non-profit</t>
  </si>
  <si>
    <t>American Leadership Forum</t>
  </si>
  <si>
    <t xml:space="preserve">   and political events for elected officials </t>
  </si>
  <si>
    <t>TX Legislative Internship Program</t>
  </si>
  <si>
    <t>GHP (Rodeo, tables, special events)</t>
  </si>
  <si>
    <t>Oklahoma - CDG&amp;E</t>
  </si>
  <si>
    <t>Corporate contributions to candidates</t>
  </si>
  <si>
    <t>Contributions to candidates</t>
  </si>
  <si>
    <t>(minus PAC contributions)</t>
  </si>
  <si>
    <t>160-175</t>
  </si>
  <si>
    <t>Office Supplies/Utilities/Postage</t>
  </si>
  <si>
    <t>Office Supplies &amp; Expenses</t>
  </si>
  <si>
    <t>Professional Services</t>
  </si>
  <si>
    <t>Rents</t>
  </si>
  <si>
    <t>Computer Hwdr &amp; Sftwr Csts</t>
  </si>
  <si>
    <t>Legis. Rep-Match + Matching for City</t>
  </si>
  <si>
    <t>Legislative Demographis Softwr.</t>
  </si>
  <si>
    <t>GRAND TOTAL</t>
  </si>
  <si>
    <t>Proposed 2000 Budget</t>
  </si>
  <si>
    <t>ALABAMA</t>
  </si>
  <si>
    <t>Legislative study on electric restructuring</t>
  </si>
  <si>
    <t>Numerous ECT projects</t>
  </si>
  <si>
    <t>Transabama Expansion</t>
  </si>
  <si>
    <t>Florabama Pipeline</t>
  </si>
  <si>
    <t>ARKANSAS</t>
  </si>
  <si>
    <t>Implementation of electric restructuring legislation</t>
  </si>
  <si>
    <t>FLORIDA</t>
  </si>
  <si>
    <t>Rumored legislation</t>
  </si>
  <si>
    <t>Extensive ECT commercial activity</t>
  </si>
  <si>
    <t>GEORGIA</t>
  </si>
  <si>
    <t>Continued participation through ESPA on AGL Program</t>
  </si>
  <si>
    <t>ECT involvement with Oglethorpe</t>
  </si>
  <si>
    <t>LOUISIANA</t>
  </si>
  <si>
    <t>Fee for Michael Bourgeois</t>
  </si>
  <si>
    <t>New Orleans proceedings</t>
  </si>
  <si>
    <t>PSC proceedings</t>
  </si>
  <si>
    <t>MISSISSIPPI</t>
  </si>
  <si>
    <t>ECT plants</t>
  </si>
  <si>
    <t>NORTH CAROLINA</t>
  </si>
  <si>
    <t>ECT deal with ElectriCities</t>
  </si>
  <si>
    <t>Gas code of conduct case</t>
  </si>
  <si>
    <t>Legislative study on electric restructuring and possible legislation</t>
  </si>
  <si>
    <t>OKLAHOMA</t>
  </si>
  <si>
    <t>Suzanne Larsen's retainer</t>
  </si>
  <si>
    <t>More electric legislation to flesh out implementation</t>
  </si>
  <si>
    <t>SOUTH CAROLINA</t>
  </si>
  <si>
    <t>Various ECT commercial opportunities</t>
  </si>
  <si>
    <t>TENNESSEE</t>
  </si>
  <si>
    <t>TEXAS</t>
  </si>
  <si>
    <t>Legal</t>
  </si>
  <si>
    <t>SB7 Implementation Plan</t>
  </si>
  <si>
    <t>Lobbyists</t>
  </si>
  <si>
    <t>Consultants</t>
  </si>
  <si>
    <t>Grand Total for SE Region</t>
  </si>
  <si>
    <t>Total for Texas</t>
  </si>
  <si>
    <t>Total for All SE Region States (excl. TX)</t>
  </si>
  <si>
    <t>Legislation to restructure electric industry is rumored</t>
  </si>
  <si>
    <t xml:space="preserve">Continued HPL interests in gas gathering issues </t>
  </si>
  <si>
    <t>Electric implementation</t>
  </si>
  <si>
    <t>Downtown Houston Association</t>
  </si>
  <si>
    <t>Austin Office</t>
  </si>
  <si>
    <t>Florida ALERT</t>
  </si>
  <si>
    <t>Continue to support ECT tax legislation for merchant plants</t>
  </si>
  <si>
    <t>memberships, etc.</t>
  </si>
  <si>
    <t xml:space="preserve">Includes travel, meals, cell phones, lobby </t>
  </si>
  <si>
    <t xml:space="preserve">registration fees, conf. registration fees, </t>
  </si>
  <si>
    <t>Council &amp; Precinct</t>
  </si>
  <si>
    <t>Fax Machines- Austin (2)</t>
  </si>
  <si>
    <t>6th Annual Senior Citizen Dist. 6 Picnic (TX)</t>
  </si>
  <si>
    <t>DCCC (benefitting TX fund)</t>
  </si>
  <si>
    <t xml:space="preserve">Gulf Coast Power Assn. </t>
  </si>
  <si>
    <t>Hispanic Law Student Association</t>
  </si>
  <si>
    <t>Keep Texas Beautiful Environmental Forum</t>
  </si>
  <si>
    <t>KLRU Sponsorship (TX; public broadcast)</t>
  </si>
  <si>
    <t>Mexican American Legislative Caucus</t>
  </si>
  <si>
    <t>Republican Party of Texas</t>
  </si>
  <si>
    <t>Republican Party of Texas Breakfast</t>
  </si>
  <si>
    <t>TABCC( sponsorship and dinner)</t>
  </si>
  <si>
    <t>Texans for Judicial Election Reform</t>
  </si>
  <si>
    <t>Texas Book Festival/Literary Gala</t>
  </si>
  <si>
    <t>Texas Economic Development Council</t>
  </si>
  <si>
    <t>Texas Federation of Republican Women</t>
  </si>
  <si>
    <t>Texas Women Hall of Fame</t>
  </si>
  <si>
    <t>Center for Policy Alternatives (TX team spon.)</t>
  </si>
  <si>
    <t>Texas Summit</t>
  </si>
  <si>
    <t>Travis Cty. Democratic Party (Killer Bees)</t>
  </si>
  <si>
    <t>Texas Democratic Party</t>
  </si>
  <si>
    <t>Texas Legislative Black Caucus</t>
  </si>
  <si>
    <t>Texas Longhorn Foundation Membership</t>
  </si>
  <si>
    <t>Texas Public Policy Foundation Dinner</t>
  </si>
  <si>
    <t>33rd Annual Texas Legislative Conference</t>
  </si>
  <si>
    <t>Southwest Voter Registration (Hisp. Ed. Proj.)</t>
  </si>
  <si>
    <t>Civic Assn. Business &amp; Chambers of Comm.</t>
  </si>
  <si>
    <t>Girls, Inc. of Greater Houston</t>
  </si>
  <si>
    <t>HISD State of the Schools</t>
  </si>
  <si>
    <t>Houston Comets Season Tickets</t>
  </si>
  <si>
    <t>Houston Hispanic Chamber of Commerce</t>
  </si>
  <si>
    <t>Victory 2000 (raising TX $ for DNC and RNC)</t>
  </si>
  <si>
    <t>Celebrate Houston (annual event)</t>
  </si>
  <si>
    <t>Houston Grand Prix</t>
  </si>
  <si>
    <t>Women's Energy Network</t>
  </si>
  <si>
    <t>League of Women Voters Guides</t>
  </si>
  <si>
    <t>League of Women Voters Keys</t>
  </si>
  <si>
    <t>Houston Astros Season Tickets</t>
  </si>
  <si>
    <t>Round Rock Express Baseball Season Tickets</t>
  </si>
  <si>
    <t>Progress Louisiana</t>
  </si>
  <si>
    <t>Mayor's Foundation for Education (NOLA)</t>
  </si>
  <si>
    <t>Oklahoma Black Caucus Foundation</t>
  </si>
  <si>
    <t>Alzheimer's Association</t>
  </si>
  <si>
    <t>21st Democrats (campaign training)</t>
  </si>
  <si>
    <t>Alzheimer's Assn. Memory Walk</t>
  </si>
  <si>
    <t>American Diabetes Assn. Gala</t>
  </si>
  <si>
    <t xml:space="preserve">Members Reunion Day </t>
  </si>
  <si>
    <t>ERCOT</t>
  </si>
  <si>
    <t>ALF Senior Fellowship</t>
  </si>
  <si>
    <t>Galveston Bay Circle of Friends</t>
  </si>
  <si>
    <t>Galveston Bay Foundation</t>
  </si>
  <si>
    <t>Floral Purchases</t>
  </si>
  <si>
    <t>Competitive Assets (publication purchases)</t>
  </si>
  <si>
    <t>Christmas Cards</t>
  </si>
  <si>
    <t>Stationery</t>
  </si>
  <si>
    <t>Subscriptions (hardcopy and online services)</t>
  </si>
  <si>
    <t>Conference Calls</t>
  </si>
  <si>
    <t>CBA Energy Institute Energy Guides</t>
  </si>
  <si>
    <t>Regional Staff Meetings</t>
  </si>
  <si>
    <t>Texas Grassroots Website</t>
  </si>
  <si>
    <t>Legiscon Legislative Website</t>
  </si>
  <si>
    <t>Promotional Items</t>
  </si>
  <si>
    <t>Texas/OU Legislative Weekend</t>
  </si>
  <si>
    <t>Capacity auction</t>
  </si>
  <si>
    <t>Reliant unbundling filing and rate case</t>
  </si>
  <si>
    <t>TXU unbundling filing and rate case</t>
  </si>
  <si>
    <t>Certification for REPs</t>
  </si>
  <si>
    <t>Customer enrollment rules</t>
  </si>
  <si>
    <t>Governance - bylaw changes</t>
  </si>
  <si>
    <t>Congestion management principles and protocols</t>
  </si>
  <si>
    <t>Scheduling protocols</t>
  </si>
  <si>
    <t>Ancillary services protocols</t>
  </si>
  <si>
    <t>Single control area functions and protocols</t>
  </si>
  <si>
    <t>Settlement and customer registration implementation</t>
  </si>
  <si>
    <t xml:space="preserve">1999 carryovers:  marketer licensing, code of conduct, </t>
  </si>
  <si>
    <t>securitization parameters, ECOM model, renewable</t>
  </si>
  <si>
    <t>portfolio standards, competitive energy services</t>
  </si>
  <si>
    <t>unbundling</t>
  </si>
  <si>
    <t>Prepare for 2001 legislative session</t>
  </si>
  <si>
    <t>Senate Bill 7 revisited</t>
  </si>
  <si>
    <t>Clean air solutions</t>
  </si>
  <si>
    <t>Internet taxes</t>
  </si>
  <si>
    <t>Total for SE Region Employee Cost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</si>
</sst>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5" x14ac:knownFonts="1">
    <font>
      <sz val="10"/>
      <name val="Arial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Border="1" applyAlignment="1">
      <alignment horizontal="left"/>
    </xf>
    <xf numFmtId="0" fontId="2" fillId="0" borderId="0" xfId="0" applyFont="1" applyBorder="1"/>
    <xf numFmtId="38" fontId="2" fillId="0" borderId="0" xfId="0" applyNumberFormat="1" applyFont="1" applyBorder="1"/>
    <xf numFmtId="3" fontId="2" fillId="0" borderId="0" xfId="0" applyNumberFormat="1" applyFont="1" applyBorder="1"/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vertical="top" wrapText="1"/>
    </xf>
    <xf numFmtId="0" fontId="1" fillId="0" borderId="0" xfId="0" applyFont="1" applyBorder="1" applyAlignment="1">
      <alignment horizontal="right"/>
    </xf>
    <xf numFmtId="38" fontId="2" fillId="0" borderId="0" xfId="0" applyNumberFormat="1" applyFont="1" applyBorder="1" applyAlignment="1">
      <alignment horizontal="center"/>
    </xf>
    <xf numFmtId="0" fontId="3" fillId="0" borderId="0" xfId="0" applyFont="1"/>
    <xf numFmtId="164" fontId="3" fillId="0" borderId="0" xfId="0" applyNumberFormat="1" applyFont="1"/>
    <xf numFmtId="0" fontId="0" fillId="0" borderId="0" xfId="0" applyAlignment="1">
      <alignment horizontal="right"/>
    </xf>
    <xf numFmtId="164" fontId="4" fillId="0" borderId="0" xfId="0" applyNumberFormat="1" applyFont="1"/>
    <xf numFmtId="0" fontId="3" fillId="0" borderId="0" xfId="0" applyFont="1" applyAlignment="1">
      <alignment horizontal="right"/>
    </xf>
    <xf numFmtId="38" fontId="2" fillId="0" borderId="0" xfId="0" applyNumberFormat="1" applyFont="1" applyBorder="1" applyAlignment="1">
      <alignment horizontal="right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right" vertical="center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topLeftCell="B30" zoomScaleNormal="100" workbookViewId="0">
      <selection activeCell="M45" sqref="M45"/>
    </sheetView>
  </sheetViews>
  <sheetFormatPr defaultColWidth="9.109375" defaultRowHeight="10.199999999999999" x14ac:dyDescent="0.2"/>
  <cols>
    <col min="1" max="1" width="7.88671875" style="1" hidden="1" customWidth="1"/>
    <col min="2" max="2" width="32" style="2" customWidth="1"/>
    <col min="3" max="3" width="10.6640625" style="2" customWidth="1"/>
    <col min="4" max="4" width="1.5546875" style="2" customWidth="1"/>
    <col min="5" max="5" width="7.5546875" style="2" hidden="1" customWidth="1"/>
    <col min="6" max="6" width="31" style="6" hidden="1" customWidth="1"/>
    <col min="7" max="7" width="0.109375" style="2" hidden="1" customWidth="1"/>
    <col min="8" max="8" width="32" style="2" customWidth="1"/>
    <col min="9" max="9" width="9.109375" style="2"/>
    <col min="10" max="10" width="1" style="2" hidden="1" customWidth="1"/>
    <col min="11" max="11" width="0.44140625" style="2" hidden="1" customWidth="1"/>
    <col min="12" max="16384" width="9.109375" style="2"/>
  </cols>
  <sheetData>
    <row r="1" spans="1:9" s="16" customFormat="1" ht="21" thickBot="1" x14ac:dyDescent="0.3">
      <c r="A1" s="15" t="s">
        <v>0</v>
      </c>
      <c r="B1" s="16" t="s">
        <v>1</v>
      </c>
      <c r="C1" s="17" t="s">
        <v>34</v>
      </c>
      <c r="D1" s="17"/>
      <c r="E1" s="18" t="s">
        <v>2</v>
      </c>
      <c r="F1" s="19" t="s">
        <v>3</v>
      </c>
      <c r="G1" s="16">
        <v>2000</v>
      </c>
      <c r="H1" s="20" t="s">
        <v>3</v>
      </c>
      <c r="I1" s="21" t="s">
        <v>4</v>
      </c>
    </row>
    <row r="2" spans="1:9" ht="18" customHeight="1" x14ac:dyDescent="0.2">
      <c r="A2" s="1">
        <v>51</v>
      </c>
      <c r="B2" s="2" t="s">
        <v>5</v>
      </c>
      <c r="C2" s="14">
        <f>SUM(I2:I4)</f>
        <v>325000</v>
      </c>
      <c r="D2" s="8"/>
      <c r="E2" s="4">
        <v>160000</v>
      </c>
      <c r="F2" s="2"/>
      <c r="H2" s="2" t="s">
        <v>80</v>
      </c>
      <c r="I2" s="4"/>
    </row>
    <row r="3" spans="1:9" x14ac:dyDescent="0.2">
      <c r="C3" s="3"/>
      <c r="D3" s="3"/>
      <c r="E3" s="4"/>
      <c r="F3" s="2"/>
      <c r="H3" s="2" t="s">
        <v>81</v>
      </c>
      <c r="I3" s="4"/>
    </row>
    <row r="4" spans="1:9" x14ac:dyDescent="0.2">
      <c r="C4" s="3"/>
      <c r="D4" s="3"/>
      <c r="E4" s="4"/>
      <c r="F4" s="2"/>
      <c r="H4" s="2" t="s">
        <v>79</v>
      </c>
      <c r="I4" s="4">
        <v>325000</v>
      </c>
    </row>
    <row r="5" spans="1:9" x14ac:dyDescent="0.2">
      <c r="A5" s="2"/>
      <c r="C5" s="3"/>
      <c r="D5" s="3"/>
      <c r="E5" s="4"/>
      <c r="F5" s="1"/>
      <c r="G5" s="3"/>
    </row>
    <row r="6" spans="1:9" x14ac:dyDescent="0.2">
      <c r="A6" s="1">
        <v>52</v>
      </c>
      <c r="B6" s="5" t="s">
        <v>7</v>
      </c>
      <c r="C6" s="3">
        <f>SUM(I6:I13)</f>
        <v>91500</v>
      </c>
      <c r="D6" s="3"/>
      <c r="E6" s="4">
        <v>420000</v>
      </c>
      <c r="F6" s="2"/>
      <c r="G6" s="4"/>
      <c r="H6" s="2" t="s">
        <v>8</v>
      </c>
      <c r="I6" s="4">
        <v>3000</v>
      </c>
    </row>
    <row r="7" spans="1:9" ht="13.5" customHeight="1" x14ac:dyDescent="0.2">
      <c r="C7" s="3"/>
      <c r="D7" s="3"/>
      <c r="E7" s="4"/>
      <c r="G7" s="4"/>
      <c r="H7" s="2" t="s">
        <v>9</v>
      </c>
      <c r="I7" s="4">
        <v>2500</v>
      </c>
    </row>
    <row r="8" spans="1:9" ht="13.5" customHeight="1" x14ac:dyDescent="0.2">
      <c r="C8" s="3"/>
      <c r="D8" s="3"/>
      <c r="E8" s="4"/>
      <c r="G8" s="4"/>
      <c r="H8" s="2" t="s">
        <v>10</v>
      </c>
      <c r="I8" s="4">
        <v>5000</v>
      </c>
    </row>
    <row r="9" spans="1:9" ht="12.75" customHeight="1" x14ac:dyDescent="0.2">
      <c r="C9" s="3"/>
      <c r="D9" s="3"/>
      <c r="E9" s="4"/>
      <c r="G9" s="4"/>
      <c r="H9" s="2" t="s">
        <v>11</v>
      </c>
      <c r="I9" s="4">
        <v>20000</v>
      </c>
    </row>
    <row r="10" spans="1:9" ht="12.75" customHeight="1" x14ac:dyDescent="0.2">
      <c r="C10" s="3"/>
      <c r="D10" s="3"/>
      <c r="E10" s="4"/>
      <c r="G10" s="4"/>
      <c r="H10" s="2" t="s">
        <v>140</v>
      </c>
      <c r="I10" s="4">
        <v>4300</v>
      </c>
    </row>
    <row r="11" spans="1:9" ht="12.75" customHeight="1" x14ac:dyDescent="0.2">
      <c r="C11" s="3"/>
      <c r="D11" s="3"/>
      <c r="E11" s="4"/>
      <c r="G11" s="4"/>
      <c r="H11" s="2" t="s">
        <v>6</v>
      </c>
      <c r="I11" s="4">
        <v>45700</v>
      </c>
    </row>
    <row r="12" spans="1:9" ht="12.75" customHeight="1" x14ac:dyDescent="0.2">
      <c r="C12" s="3"/>
      <c r="D12" s="3"/>
      <c r="E12" s="4"/>
      <c r="G12" s="4"/>
      <c r="H12" s="2" t="s">
        <v>12</v>
      </c>
      <c r="I12" s="4">
        <v>6000</v>
      </c>
    </row>
    <row r="13" spans="1:9" ht="12.75" customHeight="1" x14ac:dyDescent="0.2">
      <c r="C13" s="3"/>
      <c r="D13" s="3"/>
      <c r="E13" s="4"/>
      <c r="G13" s="4"/>
      <c r="H13" s="2" t="s">
        <v>13</v>
      </c>
      <c r="I13" s="4">
        <v>5000</v>
      </c>
    </row>
    <row r="14" spans="1:9" ht="12.75" customHeight="1" x14ac:dyDescent="0.2">
      <c r="C14" s="3"/>
      <c r="D14" s="3"/>
      <c r="E14" s="4"/>
      <c r="G14" s="4"/>
      <c r="I14" s="4"/>
    </row>
    <row r="15" spans="1:9" x14ac:dyDescent="0.2">
      <c r="A15" s="1" t="s">
        <v>14</v>
      </c>
      <c r="B15" s="2" t="s">
        <v>15</v>
      </c>
      <c r="C15" s="3">
        <f>SUM(I15:I69)</f>
        <v>227000</v>
      </c>
      <c r="D15" s="3"/>
      <c r="E15" s="4">
        <v>0</v>
      </c>
      <c r="F15" s="2"/>
      <c r="G15" s="4"/>
      <c r="H15" s="2" t="s">
        <v>75</v>
      </c>
      <c r="I15" s="4">
        <v>7000</v>
      </c>
    </row>
    <row r="16" spans="1:9" ht="13.65" customHeight="1" x14ac:dyDescent="0.2">
      <c r="B16" s="2" t="s">
        <v>16</v>
      </c>
      <c r="C16" s="3"/>
      <c r="D16" s="3"/>
      <c r="E16" s="4"/>
      <c r="F16" s="2"/>
      <c r="G16" s="4"/>
      <c r="H16" s="2" t="s">
        <v>17</v>
      </c>
      <c r="I16" s="4">
        <v>3000</v>
      </c>
    </row>
    <row r="17" spans="2:9" ht="13.65" customHeight="1" x14ac:dyDescent="0.2">
      <c r="B17" s="2" t="s">
        <v>18</v>
      </c>
      <c r="C17" s="3"/>
      <c r="D17" s="3"/>
      <c r="E17" s="4"/>
      <c r="F17" s="2"/>
      <c r="G17" s="4"/>
      <c r="H17" s="2" t="s">
        <v>19</v>
      </c>
      <c r="I17" s="4">
        <v>5000</v>
      </c>
    </row>
    <row r="18" spans="2:9" ht="13.65" customHeight="1" x14ac:dyDescent="0.2">
      <c r="C18" s="3"/>
      <c r="D18" s="3"/>
      <c r="E18" s="4"/>
      <c r="F18" s="2"/>
      <c r="G18" s="4"/>
      <c r="H18" s="2" t="s">
        <v>93</v>
      </c>
      <c r="I18" s="4">
        <v>3000</v>
      </c>
    </row>
    <row r="19" spans="2:9" ht="13.65" customHeight="1" x14ac:dyDescent="0.2">
      <c r="C19" s="3"/>
      <c r="D19" s="3"/>
      <c r="E19" s="4"/>
      <c r="F19" s="2"/>
      <c r="G19" s="4"/>
      <c r="H19" s="2" t="s">
        <v>20</v>
      </c>
      <c r="I19" s="4">
        <v>20000</v>
      </c>
    </row>
    <row r="20" spans="2:9" ht="13.65" customHeight="1" x14ac:dyDescent="0.2">
      <c r="C20" s="3"/>
      <c r="D20" s="3"/>
      <c r="E20" s="4"/>
      <c r="F20" s="2"/>
      <c r="G20" s="4"/>
      <c r="H20" s="2" t="s">
        <v>86</v>
      </c>
      <c r="I20" s="4">
        <v>2500</v>
      </c>
    </row>
    <row r="21" spans="2:9" ht="13.65" customHeight="1" x14ac:dyDescent="0.2">
      <c r="C21" s="3"/>
      <c r="D21" s="3"/>
      <c r="E21" s="4"/>
      <c r="F21" s="2"/>
      <c r="G21" s="4"/>
      <c r="H21" s="2" t="s">
        <v>144</v>
      </c>
      <c r="I21" s="4">
        <v>5000</v>
      </c>
    </row>
    <row r="22" spans="2:9" ht="13.65" customHeight="1" x14ac:dyDescent="0.2">
      <c r="C22" s="3"/>
      <c r="D22" s="3"/>
      <c r="E22" s="4"/>
      <c r="F22" s="2"/>
      <c r="G22" s="4"/>
      <c r="H22" s="2" t="s">
        <v>84</v>
      </c>
      <c r="I22" s="4">
        <v>350</v>
      </c>
    </row>
    <row r="23" spans="2:9" ht="13.65" customHeight="1" x14ac:dyDescent="0.2">
      <c r="C23" s="3"/>
      <c r="D23" s="3"/>
      <c r="E23" s="4"/>
      <c r="F23" s="2"/>
      <c r="G23" s="4"/>
      <c r="H23" s="2" t="s">
        <v>85</v>
      </c>
      <c r="I23" s="4">
        <v>25000</v>
      </c>
    </row>
    <row r="24" spans="2:9" ht="13.65" customHeight="1" x14ac:dyDescent="0.2">
      <c r="C24" s="3"/>
      <c r="D24" s="3"/>
      <c r="E24" s="4"/>
      <c r="F24" s="2"/>
      <c r="G24" s="4"/>
      <c r="H24" s="2" t="s">
        <v>87</v>
      </c>
      <c r="I24" s="4">
        <v>500</v>
      </c>
    </row>
    <row r="25" spans="2:9" ht="13.65" customHeight="1" x14ac:dyDescent="0.2">
      <c r="C25" s="3"/>
      <c r="D25" s="3"/>
      <c r="E25" s="4"/>
      <c r="F25" s="2"/>
      <c r="G25" s="4"/>
      <c r="H25" s="2" t="s">
        <v>88</v>
      </c>
      <c r="I25" s="4">
        <v>1500</v>
      </c>
    </row>
    <row r="26" spans="2:9" ht="13.65" customHeight="1" x14ac:dyDescent="0.2">
      <c r="C26" s="3"/>
      <c r="D26" s="3"/>
      <c r="E26" s="4"/>
      <c r="F26" s="2"/>
      <c r="G26" s="4"/>
      <c r="H26" s="2" t="s">
        <v>89</v>
      </c>
      <c r="I26" s="4">
        <v>3000</v>
      </c>
    </row>
    <row r="27" spans="2:9" ht="13.65" customHeight="1" x14ac:dyDescent="0.2">
      <c r="C27" s="3"/>
      <c r="D27" s="3"/>
      <c r="E27" s="4"/>
      <c r="F27" s="2"/>
      <c r="G27" s="4"/>
      <c r="H27" s="2" t="s">
        <v>90</v>
      </c>
      <c r="I27" s="4">
        <v>5000</v>
      </c>
    </row>
    <row r="28" spans="2:9" ht="13.65" customHeight="1" x14ac:dyDescent="0.2">
      <c r="C28" s="3"/>
      <c r="D28" s="3"/>
      <c r="E28" s="4"/>
      <c r="F28" s="2"/>
      <c r="G28" s="4"/>
      <c r="H28" s="2" t="s">
        <v>91</v>
      </c>
      <c r="I28" s="4">
        <v>2500</v>
      </c>
    </row>
    <row r="29" spans="2:9" ht="13.65" customHeight="1" x14ac:dyDescent="0.2">
      <c r="C29" s="3"/>
      <c r="D29" s="3"/>
      <c r="E29" s="4"/>
      <c r="F29" s="2"/>
      <c r="G29" s="4"/>
      <c r="H29" s="2" t="s">
        <v>92</v>
      </c>
      <c r="I29" s="4">
        <v>1250</v>
      </c>
    </row>
    <row r="30" spans="2:9" ht="13.65" customHeight="1" x14ac:dyDescent="0.2">
      <c r="C30" s="3"/>
      <c r="D30" s="3"/>
      <c r="E30" s="4"/>
      <c r="F30" s="2"/>
      <c r="G30" s="4"/>
      <c r="H30" s="2" t="s">
        <v>94</v>
      </c>
      <c r="I30" s="4">
        <v>10000</v>
      </c>
    </row>
    <row r="31" spans="2:9" ht="13.65" customHeight="1" x14ac:dyDescent="0.2">
      <c r="C31" s="3"/>
      <c r="D31" s="3"/>
      <c r="E31" s="4"/>
      <c r="F31" s="2"/>
      <c r="G31" s="4"/>
      <c r="H31" s="2" t="s">
        <v>95</v>
      </c>
      <c r="I31" s="4">
        <v>5000</v>
      </c>
    </row>
    <row r="32" spans="2:9" ht="13.65" customHeight="1" x14ac:dyDescent="0.2">
      <c r="C32" s="3"/>
      <c r="D32" s="3"/>
      <c r="E32" s="4"/>
      <c r="F32" s="2"/>
      <c r="G32" s="4"/>
      <c r="H32" s="2" t="s">
        <v>96</v>
      </c>
      <c r="I32" s="4">
        <v>1000</v>
      </c>
    </row>
    <row r="33" spans="3:9" ht="13.65" customHeight="1" x14ac:dyDescent="0.2">
      <c r="C33" s="3"/>
      <c r="D33" s="3"/>
      <c r="E33" s="4"/>
      <c r="F33" s="2"/>
      <c r="G33" s="4"/>
      <c r="H33" s="2" t="s">
        <v>97</v>
      </c>
      <c r="I33" s="4">
        <v>1500</v>
      </c>
    </row>
    <row r="34" spans="3:9" ht="13.65" customHeight="1" x14ac:dyDescent="0.2">
      <c r="C34" s="3"/>
      <c r="D34" s="3"/>
      <c r="E34" s="4"/>
      <c r="F34" s="2"/>
      <c r="G34" s="4"/>
      <c r="H34" s="2" t="s">
        <v>98</v>
      </c>
      <c r="I34" s="4">
        <v>2500</v>
      </c>
    </row>
    <row r="35" spans="3:9" ht="13.65" customHeight="1" x14ac:dyDescent="0.2">
      <c r="C35" s="3"/>
      <c r="D35" s="3"/>
      <c r="E35" s="4"/>
      <c r="F35" s="2"/>
      <c r="G35" s="4"/>
      <c r="H35" s="2" t="s">
        <v>99</v>
      </c>
      <c r="I35" s="4">
        <v>5000</v>
      </c>
    </row>
    <row r="36" spans="3:9" ht="13.65" customHeight="1" x14ac:dyDescent="0.2">
      <c r="C36" s="3"/>
      <c r="D36" s="3"/>
      <c r="E36" s="4"/>
      <c r="F36" s="2"/>
      <c r="G36" s="4"/>
      <c r="H36" s="2" t="s">
        <v>100</v>
      </c>
      <c r="I36" s="4">
        <v>5000</v>
      </c>
    </row>
    <row r="37" spans="3:9" ht="13.65" customHeight="1" x14ac:dyDescent="0.2">
      <c r="C37" s="3"/>
      <c r="D37" s="3"/>
      <c r="E37" s="4"/>
      <c r="F37" s="2"/>
      <c r="G37" s="4"/>
      <c r="H37" s="2" t="s">
        <v>101</v>
      </c>
      <c r="I37" s="4">
        <v>1000</v>
      </c>
    </row>
    <row r="38" spans="3:9" ht="13.65" customHeight="1" x14ac:dyDescent="0.2">
      <c r="C38" s="3"/>
      <c r="D38" s="3"/>
      <c r="E38" s="4"/>
      <c r="F38" s="2"/>
      <c r="G38" s="4"/>
      <c r="H38" s="2" t="s">
        <v>102</v>
      </c>
      <c r="I38" s="4">
        <v>2500</v>
      </c>
    </row>
    <row r="39" spans="3:9" ht="13.65" customHeight="1" x14ac:dyDescent="0.2">
      <c r="C39" s="3"/>
      <c r="D39" s="3"/>
      <c r="E39" s="4"/>
      <c r="F39" s="2"/>
      <c r="G39" s="4"/>
      <c r="H39" s="2" t="s">
        <v>103</v>
      </c>
      <c r="I39" s="4">
        <v>2500</v>
      </c>
    </row>
    <row r="40" spans="3:9" ht="13.65" customHeight="1" x14ac:dyDescent="0.2">
      <c r="C40" s="3"/>
      <c r="D40" s="3"/>
      <c r="E40" s="4"/>
      <c r="F40" s="2"/>
      <c r="G40" s="4"/>
      <c r="H40" s="2" t="s">
        <v>104</v>
      </c>
      <c r="I40" s="4">
        <v>3400</v>
      </c>
    </row>
    <row r="41" spans="3:9" ht="13.65" customHeight="1" x14ac:dyDescent="0.2">
      <c r="C41" s="3"/>
      <c r="D41" s="3"/>
      <c r="E41" s="4"/>
      <c r="F41" s="2"/>
      <c r="G41" s="4"/>
      <c r="H41" s="2" t="s">
        <v>105</v>
      </c>
      <c r="I41" s="4">
        <v>500</v>
      </c>
    </row>
    <row r="42" spans="3:9" ht="13.65" customHeight="1" x14ac:dyDescent="0.2">
      <c r="C42" s="3"/>
      <c r="D42" s="3"/>
      <c r="E42" s="4"/>
      <c r="F42" s="2"/>
      <c r="G42" s="4"/>
      <c r="H42" s="2" t="s">
        <v>106</v>
      </c>
      <c r="I42" s="4">
        <v>5000</v>
      </c>
    </row>
    <row r="43" spans="3:9" ht="13.65" customHeight="1" x14ac:dyDescent="0.2">
      <c r="C43" s="3"/>
      <c r="D43" s="3"/>
      <c r="E43" s="4"/>
      <c r="F43" s="2"/>
      <c r="G43" s="4"/>
      <c r="H43" s="2" t="s">
        <v>107</v>
      </c>
      <c r="I43" s="4">
        <v>5000</v>
      </c>
    </row>
    <row r="44" spans="3:9" ht="13.65" customHeight="1" x14ac:dyDescent="0.2">
      <c r="C44" s="3"/>
      <c r="D44" s="3"/>
      <c r="E44" s="4"/>
      <c r="F44" s="2"/>
      <c r="G44" s="4"/>
      <c r="H44" s="2" t="s">
        <v>108</v>
      </c>
      <c r="I44" s="4">
        <v>2500</v>
      </c>
    </row>
    <row r="45" spans="3:9" ht="13.65" customHeight="1" x14ac:dyDescent="0.2">
      <c r="C45" s="3"/>
      <c r="D45" s="3"/>
      <c r="E45" s="4"/>
      <c r="F45" s="2"/>
      <c r="G45" s="4"/>
      <c r="H45" s="2" t="s">
        <v>109</v>
      </c>
      <c r="I45" s="4">
        <v>1000</v>
      </c>
    </row>
    <row r="46" spans="3:9" ht="13.65" customHeight="1" x14ac:dyDescent="0.2">
      <c r="C46" s="3"/>
      <c r="D46" s="3"/>
      <c r="E46" s="4"/>
      <c r="F46" s="2"/>
      <c r="G46" s="4"/>
      <c r="H46" s="2" t="s">
        <v>110</v>
      </c>
      <c r="I46" s="4">
        <v>300</v>
      </c>
    </row>
    <row r="47" spans="3:9" ht="13.65" customHeight="1" x14ac:dyDescent="0.2">
      <c r="C47" s="3"/>
      <c r="D47" s="3"/>
      <c r="E47" s="4"/>
      <c r="F47" s="2"/>
      <c r="G47" s="4"/>
      <c r="H47" s="2" t="s">
        <v>111</v>
      </c>
      <c r="I47" s="4">
        <v>1100</v>
      </c>
    </row>
    <row r="48" spans="3:9" ht="13.65" customHeight="1" x14ac:dyDescent="0.2">
      <c r="C48" s="3"/>
      <c r="D48" s="3"/>
      <c r="E48" s="4"/>
      <c r="F48" s="2"/>
      <c r="G48" s="4"/>
      <c r="H48" s="2" t="s">
        <v>112</v>
      </c>
      <c r="I48" s="4">
        <v>10000</v>
      </c>
    </row>
    <row r="49" spans="3:9" ht="13.65" customHeight="1" x14ac:dyDescent="0.2">
      <c r="C49" s="3"/>
      <c r="D49" s="3"/>
      <c r="E49" s="4"/>
      <c r="F49" s="2"/>
      <c r="G49" s="4"/>
      <c r="H49" s="2" t="s">
        <v>113</v>
      </c>
      <c r="I49" s="4">
        <v>20000</v>
      </c>
    </row>
    <row r="50" spans="3:9" ht="13.65" customHeight="1" x14ac:dyDescent="0.2">
      <c r="C50" s="3"/>
      <c r="D50" s="3"/>
      <c r="E50" s="4"/>
      <c r="F50" s="2"/>
      <c r="G50" s="4"/>
      <c r="H50" s="2" t="s">
        <v>114</v>
      </c>
      <c r="I50" s="4">
        <v>1000</v>
      </c>
    </row>
    <row r="51" spans="3:9" ht="13.65" customHeight="1" x14ac:dyDescent="0.2">
      <c r="C51" s="3"/>
      <c r="D51" s="3"/>
      <c r="E51" s="4"/>
      <c r="F51" s="2"/>
      <c r="G51" s="4"/>
      <c r="H51" s="2" t="s">
        <v>115</v>
      </c>
      <c r="I51" s="4">
        <v>5000</v>
      </c>
    </row>
    <row r="52" spans="3:9" ht="13.65" customHeight="1" x14ac:dyDescent="0.2">
      <c r="C52" s="3"/>
      <c r="D52" s="3"/>
      <c r="E52" s="4"/>
      <c r="F52" s="2"/>
      <c r="G52" s="4"/>
      <c r="H52" s="2" t="s">
        <v>116</v>
      </c>
      <c r="I52" s="4">
        <v>1000</v>
      </c>
    </row>
    <row r="53" spans="3:9" ht="13.65" customHeight="1" x14ac:dyDescent="0.2">
      <c r="C53" s="3"/>
      <c r="D53" s="3"/>
      <c r="E53" s="4"/>
      <c r="F53" s="2"/>
      <c r="G53" s="4"/>
      <c r="H53" s="2" t="s">
        <v>117</v>
      </c>
      <c r="I53" s="4">
        <v>7500</v>
      </c>
    </row>
    <row r="54" spans="3:9" ht="13.65" customHeight="1" x14ac:dyDescent="0.2">
      <c r="C54" s="3"/>
      <c r="D54" s="3"/>
      <c r="E54" s="4"/>
      <c r="F54" s="2"/>
      <c r="G54" s="4"/>
      <c r="H54" s="2" t="s">
        <v>118</v>
      </c>
      <c r="I54" s="4">
        <v>300</v>
      </c>
    </row>
    <row r="55" spans="3:9" ht="13.65" customHeight="1" x14ac:dyDescent="0.2">
      <c r="C55" s="3"/>
      <c r="D55" s="3"/>
      <c r="E55" s="4"/>
      <c r="F55" s="2"/>
      <c r="G55" s="4"/>
      <c r="H55" s="2" t="s">
        <v>119</v>
      </c>
      <c r="I55" s="4">
        <v>15000</v>
      </c>
    </row>
    <row r="56" spans="3:9" ht="13.65" customHeight="1" x14ac:dyDescent="0.2">
      <c r="C56" s="3"/>
      <c r="D56" s="3"/>
      <c r="E56" s="4"/>
      <c r="F56" s="2"/>
      <c r="G56" s="4"/>
      <c r="H56" s="2" t="s">
        <v>120</v>
      </c>
      <c r="I56" s="4">
        <v>900</v>
      </c>
    </row>
    <row r="57" spans="3:9" ht="13.65" customHeight="1" x14ac:dyDescent="0.2">
      <c r="C57" s="3"/>
      <c r="D57" s="3"/>
      <c r="E57" s="4"/>
      <c r="F57" s="2"/>
      <c r="G57" s="4"/>
      <c r="H57" s="2" t="s">
        <v>121</v>
      </c>
      <c r="I57" s="4">
        <v>1000</v>
      </c>
    </row>
    <row r="58" spans="3:9" ht="13.65" customHeight="1" x14ac:dyDescent="0.2">
      <c r="C58" s="3"/>
      <c r="D58" s="3"/>
      <c r="E58" s="4"/>
      <c r="F58" s="2"/>
      <c r="G58" s="4"/>
      <c r="H58" s="2" t="s">
        <v>122</v>
      </c>
      <c r="I58" s="4">
        <v>1000</v>
      </c>
    </row>
    <row r="59" spans="3:9" ht="13.65" customHeight="1" x14ac:dyDescent="0.2">
      <c r="C59" s="3"/>
      <c r="D59" s="3"/>
      <c r="E59" s="4"/>
      <c r="F59" s="2"/>
      <c r="G59" s="4"/>
      <c r="H59" s="2" t="s">
        <v>123</v>
      </c>
      <c r="I59" s="4">
        <v>700</v>
      </c>
    </row>
    <row r="60" spans="3:9" ht="13.65" customHeight="1" x14ac:dyDescent="0.2">
      <c r="C60" s="3"/>
      <c r="D60" s="3"/>
      <c r="E60" s="4"/>
      <c r="F60" s="2"/>
      <c r="G60" s="4"/>
      <c r="H60" s="2" t="s">
        <v>124</v>
      </c>
      <c r="I60" s="4">
        <v>1000</v>
      </c>
    </row>
    <row r="61" spans="3:9" ht="13.65" customHeight="1" x14ac:dyDescent="0.2">
      <c r="C61" s="3"/>
      <c r="D61" s="3"/>
      <c r="E61" s="4"/>
      <c r="F61" s="2"/>
      <c r="G61" s="4"/>
      <c r="H61" s="2" t="s">
        <v>125</v>
      </c>
      <c r="I61" s="4">
        <v>1000</v>
      </c>
    </row>
    <row r="62" spans="3:9" ht="13.65" customHeight="1" x14ac:dyDescent="0.2">
      <c r="C62" s="3"/>
      <c r="D62" s="3"/>
      <c r="E62" s="4"/>
      <c r="F62" s="2"/>
      <c r="G62" s="4"/>
      <c r="H62" s="2" t="s">
        <v>126</v>
      </c>
      <c r="I62" s="4">
        <v>1000</v>
      </c>
    </row>
    <row r="63" spans="3:9" ht="13.65" customHeight="1" x14ac:dyDescent="0.2">
      <c r="C63" s="3"/>
      <c r="D63" s="3"/>
      <c r="E63" s="4"/>
      <c r="F63" s="2"/>
      <c r="G63" s="4"/>
      <c r="H63" s="2" t="s">
        <v>127</v>
      </c>
      <c r="I63" s="4">
        <v>3000</v>
      </c>
    </row>
    <row r="64" spans="3:9" ht="13.65" customHeight="1" x14ac:dyDescent="0.2">
      <c r="C64" s="3"/>
      <c r="D64" s="3"/>
      <c r="E64" s="4"/>
      <c r="F64" s="2"/>
      <c r="G64" s="4"/>
      <c r="H64" s="2" t="s">
        <v>128</v>
      </c>
      <c r="I64" s="4">
        <v>200</v>
      </c>
    </row>
    <row r="65" spans="1:9" ht="13.65" customHeight="1" x14ac:dyDescent="0.2">
      <c r="C65" s="3"/>
      <c r="D65" s="3"/>
      <c r="E65" s="4"/>
      <c r="F65" s="2"/>
      <c r="G65" s="4"/>
      <c r="H65" s="2" t="s">
        <v>129</v>
      </c>
      <c r="I65" s="4">
        <v>10000</v>
      </c>
    </row>
    <row r="66" spans="1:9" ht="13.65" customHeight="1" x14ac:dyDescent="0.2">
      <c r="C66" s="3"/>
      <c r="D66" s="3"/>
      <c r="E66" s="4"/>
      <c r="F66" s="2"/>
      <c r="G66" s="4"/>
      <c r="H66" s="2" t="s">
        <v>130</v>
      </c>
      <c r="I66" s="4">
        <v>1000</v>
      </c>
    </row>
    <row r="67" spans="1:9" ht="13.65" customHeight="1" x14ac:dyDescent="0.2">
      <c r="C67" s="3"/>
      <c r="D67" s="3"/>
      <c r="E67" s="4"/>
      <c r="F67" s="2"/>
      <c r="G67" s="4"/>
      <c r="H67" s="2" t="s">
        <v>131</v>
      </c>
      <c r="I67" s="4">
        <v>1000</v>
      </c>
    </row>
    <row r="68" spans="1:9" ht="13.65" customHeight="1" x14ac:dyDescent="0.2">
      <c r="C68" s="3"/>
      <c r="D68" s="3"/>
      <c r="E68" s="4"/>
      <c r="F68" s="2"/>
      <c r="G68" s="4"/>
      <c r="H68" s="2" t="s">
        <v>132</v>
      </c>
      <c r="I68" s="4">
        <v>1000</v>
      </c>
    </row>
    <row r="69" spans="1:9" x14ac:dyDescent="0.2">
      <c r="C69" s="3"/>
      <c r="D69" s="3"/>
      <c r="E69" s="4"/>
      <c r="H69" s="2" t="s">
        <v>21</v>
      </c>
      <c r="I69" s="4">
        <v>5000</v>
      </c>
    </row>
    <row r="70" spans="1:9" x14ac:dyDescent="0.2">
      <c r="C70" s="3"/>
      <c r="D70" s="3"/>
      <c r="E70" s="4"/>
      <c r="I70" s="4"/>
    </row>
    <row r="71" spans="1:9" x14ac:dyDescent="0.2">
      <c r="B71" s="2" t="s">
        <v>22</v>
      </c>
      <c r="C71" s="3">
        <f>SUM(I71)</f>
        <v>50000</v>
      </c>
      <c r="D71" s="3"/>
      <c r="E71" s="4"/>
      <c r="H71" s="2" t="s">
        <v>23</v>
      </c>
      <c r="I71" s="4">
        <v>50000</v>
      </c>
    </row>
    <row r="72" spans="1:9" x14ac:dyDescent="0.2">
      <c r="B72" s="2" t="s">
        <v>24</v>
      </c>
      <c r="I72" s="4"/>
    </row>
    <row r="74" spans="1:9" x14ac:dyDescent="0.2">
      <c r="A74" s="1" t="s">
        <v>25</v>
      </c>
      <c r="B74" s="2" t="s">
        <v>26</v>
      </c>
      <c r="C74" s="3">
        <f>SUM(I74:I83)</f>
        <v>108000</v>
      </c>
      <c r="D74" s="3"/>
      <c r="E74" s="4">
        <v>38000</v>
      </c>
      <c r="F74" s="2"/>
      <c r="H74" s="2" t="s">
        <v>27</v>
      </c>
      <c r="I74" s="4">
        <v>59700</v>
      </c>
    </row>
    <row r="75" spans="1:9" x14ac:dyDescent="0.2">
      <c r="C75" s="3"/>
      <c r="D75" s="3"/>
      <c r="E75" s="4"/>
      <c r="F75" s="2"/>
      <c r="H75" s="2" t="s">
        <v>137</v>
      </c>
      <c r="I75" s="4">
        <v>25400</v>
      </c>
    </row>
    <row r="76" spans="1:9" x14ac:dyDescent="0.2">
      <c r="C76" s="3"/>
      <c r="D76" s="3"/>
      <c r="E76" s="4"/>
      <c r="F76" s="2"/>
      <c r="H76" s="2" t="s">
        <v>133</v>
      </c>
      <c r="I76" s="4">
        <v>500</v>
      </c>
    </row>
    <row r="77" spans="1:9" x14ac:dyDescent="0.2">
      <c r="C77" s="3"/>
      <c r="D77" s="3"/>
      <c r="E77" s="4"/>
      <c r="F77" s="2"/>
      <c r="H77" s="2" t="s">
        <v>134</v>
      </c>
      <c r="I77" s="4">
        <v>1200</v>
      </c>
    </row>
    <row r="78" spans="1:9" x14ac:dyDescent="0.2">
      <c r="C78" s="3"/>
      <c r="D78" s="3"/>
      <c r="E78" s="4"/>
      <c r="F78" s="2"/>
      <c r="H78" s="2" t="s">
        <v>135</v>
      </c>
      <c r="I78" s="4">
        <v>1200</v>
      </c>
    </row>
    <row r="79" spans="1:9" x14ac:dyDescent="0.2">
      <c r="C79" s="3"/>
      <c r="D79" s="3"/>
      <c r="E79" s="4"/>
      <c r="F79" s="2"/>
      <c r="H79" s="2" t="s">
        <v>136</v>
      </c>
      <c r="I79" s="4">
        <v>1200</v>
      </c>
    </row>
    <row r="80" spans="1:9" x14ac:dyDescent="0.2">
      <c r="C80" s="3"/>
      <c r="D80" s="3"/>
      <c r="E80" s="4"/>
      <c r="F80" s="2"/>
      <c r="H80" s="2" t="s">
        <v>139</v>
      </c>
      <c r="I80" s="4">
        <v>2500</v>
      </c>
    </row>
    <row r="81" spans="1:9" x14ac:dyDescent="0.2">
      <c r="C81" s="3"/>
      <c r="D81" s="3"/>
      <c r="E81" s="4"/>
      <c r="F81" s="2"/>
      <c r="H81" s="2" t="s">
        <v>138</v>
      </c>
      <c r="I81" s="4">
        <v>800</v>
      </c>
    </row>
    <row r="82" spans="1:9" x14ac:dyDescent="0.2">
      <c r="C82" s="3"/>
      <c r="D82" s="3"/>
      <c r="E82" s="4"/>
      <c r="F82" s="2"/>
      <c r="H82" s="2" t="s">
        <v>143</v>
      </c>
      <c r="I82" s="4">
        <v>7800</v>
      </c>
    </row>
    <row r="83" spans="1:9" x14ac:dyDescent="0.2">
      <c r="C83" s="3"/>
      <c r="D83" s="3"/>
      <c r="E83" s="4"/>
      <c r="F83" s="2"/>
      <c r="H83" s="2" t="s">
        <v>6</v>
      </c>
      <c r="I83" s="4">
        <v>7700</v>
      </c>
    </row>
    <row r="84" spans="1:9" x14ac:dyDescent="0.2">
      <c r="C84" s="3"/>
      <c r="D84" s="3"/>
      <c r="E84" s="4"/>
      <c r="F84" s="2"/>
      <c r="G84" s="3"/>
      <c r="I84" s="4"/>
    </row>
    <row r="85" spans="1:9" x14ac:dyDescent="0.2">
      <c r="A85" s="1">
        <v>250</v>
      </c>
      <c r="B85" s="2" t="s">
        <v>29</v>
      </c>
      <c r="C85" s="3">
        <f>SUM(I85:I86)</f>
        <v>21070</v>
      </c>
      <c r="D85" s="3"/>
      <c r="E85" s="4">
        <v>6000</v>
      </c>
      <c r="F85" s="2"/>
      <c r="G85" s="3"/>
      <c r="H85" s="2" t="s">
        <v>83</v>
      </c>
      <c r="I85" s="4">
        <v>1070</v>
      </c>
    </row>
    <row r="86" spans="1:9" x14ac:dyDescent="0.2">
      <c r="C86" s="3"/>
      <c r="D86" s="3"/>
      <c r="E86" s="4"/>
      <c r="F86" s="2"/>
      <c r="G86" s="3"/>
      <c r="H86" s="2" t="s">
        <v>76</v>
      </c>
      <c r="I86" s="4">
        <v>20000</v>
      </c>
    </row>
    <row r="87" spans="1:9" x14ac:dyDescent="0.2">
      <c r="C87" s="3"/>
      <c r="D87" s="3"/>
      <c r="E87" s="4"/>
      <c r="F87" s="2"/>
      <c r="G87" s="3"/>
      <c r="I87" s="4"/>
    </row>
    <row r="88" spans="1:9" x14ac:dyDescent="0.2">
      <c r="A88" s="1">
        <v>601</v>
      </c>
      <c r="B88" s="2" t="s">
        <v>30</v>
      </c>
      <c r="C88" s="3">
        <f>SUM(I88:I92)</f>
        <v>10000</v>
      </c>
      <c r="D88" s="3"/>
      <c r="E88" s="4">
        <v>14000</v>
      </c>
      <c r="F88" s="2"/>
      <c r="H88" s="2" t="s">
        <v>141</v>
      </c>
      <c r="I88" s="3">
        <v>1100</v>
      </c>
    </row>
    <row r="89" spans="1:9" x14ac:dyDescent="0.2">
      <c r="C89" s="3"/>
      <c r="D89" s="3"/>
      <c r="E89" s="4"/>
      <c r="F89" s="2"/>
      <c r="H89" s="2" t="s">
        <v>31</v>
      </c>
      <c r="I89" s="2">
        <v>2000</v>
      </c>
    </row>
    <row r="90" spans="1:9" x14ac:dyDescent="0.2">
      <c r="C90" s="3"/>
      <c r="D90" s="3"/>
      <c r="E90" s="4"/>
      <c r="F90" s="2"/>
      <c r="H90" s="2" t="s">
        <v>82</v>
      </c>
    </row>
    <row r="91" spans="1:9" x14ac:dyDescent="0.2">
      <c r="C91" s="3"/>
      <c r="D91" s="3"/>
      <c r="E91" s="4"/>
      <c r="F91" s="2"/>
      <c r="H91" s="2" t="s">
        <v>6</v>
      </c>
      <c r="I91" s="2">
        <v>3400</v>
      </c>
    </row>
    <row r="92" spans="1:9" x14ac:dyDescent="0.2">
      <c r="C92" s="3"/>
      <c r="D92" s="3"/>
      <c r="E92" s="4"/>
      <c r="F92" s="2" t="s">
        <v>32</v>
      </c>
      <c r="H92" s="2" t="s">
        <v>142</v>
      </c>
      <c r="I92" s="2">
        <v>3500</v>
      </c>
    </row>
    <row r="93" spans="1:9" ht="18" customHeight="1" x14ac:dyDescent="0.2">
      <c r="C93" s="3"/>
      <c r="D93" s="3"/>
      <c r="H93" s="7" t="s">
        <v>33</v>
      </c>
      <c r="I93" s="4">
        <f>SUM(I2:I92)</f>
        <v>832570</v>
      </c>
    </row>
  </sheetData>
  <pageMargins left="0.75" right="0.75" top="0.75" bottom="0.75" header="0.25" footer="0.5"/>
  <pageSetup orientation="portrait" r:id="rId1"/>
  <headerFooter alignWithMargins="0">
    <oddHeader>&amp;CSOUTHEAST REGION PROPOSED EMPLOYEE COST BUDGET 2000</oddHeader>
    <oddFooter>&amp;L&amp;8O:\corporate\external affairs\&amp;F
Revised 8/24/99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tabSelected="1" workbookViewId="0">
      <selection activeCell="H80" sqref="H80"/>
    </sheetView>
  </sheetViews>
  <sheetFormatPr defaultRowHeight="13.2" x14ac:dyDescent="0.25"/>
  <cols>
    <col min="1" max="2" width="4" customWidth="1"/>
    <col min="3" max="4" width="4.44140625" customWidth="1"/>
    <col min="5" max="5" width="2.88671875" customWidth="1"/>
    <col min="8" max="8" width="32.6640625" customWidth="1"/>
    <col min="9" max="9" width="10.109375" style="10" bestFit="1" customWidth="1"/>
  </cols>
  <sheetData>
    <row r="1" spans="1:9" ht="54.9" customHeight="1" x14ac:dyDescent="0.25">
      <c r="A1" s="9" t="s">
        <v>35</v>
      </c>
      <c r="I1" s="10">
        <v>5000</v>
      </c>
    </row>
    <row r="2" spans="1:9" x14ac:dyDescent="0.25">
      <c r="B2" t="s">
        <v>36</v>
      </c>
    </row>
    <row r="3" spans="1:9" x14ac:dyDescent="0.25">
      <c r="B3" t="s">
        <v>37</v>
      </c>
    </row>
    <row r="4" spans="1:9" x14ac:dyDescent="0.25">
      <c r="C4" t="s">
        <v>38</v>
      </c>
    </row>
    <row r="5" spans="1:9" x14ac:dyDescent="0.25">
      <c r="C5" t="s">
        <v>39</v>
      </c>
    </row>
    <row r="7" spans="1:9" x14ac:dyDescent="0.25">
      <c r="A7" s="9" t="s">
        <v>40</v>
      </c>
      <c r="I7" s="10">
        <v>5000</v>
      </c>
    </row>
    <row r="8" spans="1:9" x14ac:dyDescent="0.25">
      <c r="B8" t="s">
        <v>41</v>
      </c>
    </row>
    <row r="10" spans="1:9" x14ac:dyDescent="0.25">
      <c r="A10" s="9" t="s">
        <v>42</v>
      </c>
      <c r="I10" s="10">
        <v>200000</v>
      </c>
    </row>
    <row r="11" spans="1:9" x14ac:dyDescent="0.25">
      <c r="B11" t="s">
        <v>43</v>
      </c>
    </row>
    <row r="12" spans="1:9" x14ac:dyDescent="0.25">
      <c r="B12" t="s">
        <v>44</v>
      </c>
    </row>
    <row r="13" spans="1:9" x14ac:dyDescent="0.25">
      <c r="B13" t="s">
        <v>77</v>
      </c>
    </row>
    <row r="15" spans="1:9" x14ac:dyDescent="0.25">
      <c r="A15" s="9" t="s">
        <v>45</v>
      </c>
      <c r="I15" s="10">
        <v>20000</v>
      </c>
    </row>
    <row r="16" spans="1:9" x14ac:dyDescent="0.25">
      <c r="B16" t="s">
        <v>72</v>
      </c>
    </row>
    <row r="17" spans="1:9" x14ac:dyDescent="0.25">
      <c r="B17" t="s">
        <v>46</v>
      </c>
    </row>
    <row r="18" spans="1:9" x14ac:dyDescent="0.25">
      <c r="B18" t="s">
        <v>47</v>
      </c>
    </row>
    <row r="20" spans="1:9" x14ac:dyDescent="0.25">
      <c r="A20" s="9" t="s">
        <v>48</v>
      </c>
      <c r="I20" s="10">
        <v>50000</v>
      </c>
    </row>
    <row r="21" spans="1:9" x14ac:dyDescent="0.25">
      <c r="B21" t="s">
        <v>49</v>
      </c>
    </row>
    <row r="22" spans="1:9" x14ac:dyDescent="0.25">
      <c r="B22" t="s">
        <v>50</v>
      </c>
    </row>
    <row r="23" spans="1:9" x14ac:dyDescent="0.25">
      <c r="B23" t="s">
        <v>51</v>
      </c>
    </row>
    <row r="25" spans="1:9" x14ac:dyDescent="0.25">
      <c r="A25" s="9" t="s">
        <v>52</v>
      </c>
      <c r="I25" s="10">
        <v>5000</v>
      </c>
    </row>
    <row r="26" spans="1:9" x14ac:dyDescent="0.25">
      <c r="B26" t="s">
        <v>53</v>
      </c>
    </row>
    <row r="28" spans="1:9" x14ac:dyDescent="0.25">
      <c r="A28" s="9" t="s">
        <v>54</v>
      </c>
      <c r="I28" s="10">
        <v>75000</v>
      </c>
    </row>
    <row r="29" spans="1:9" x14ac:dyDescent="0.25">
      <c r="B29" t="s">
        <v>57</v>
      </c>
    </row>
    <row r="30" spans="1:9" x14ac:dyDescent="0.25">
      <c r="B30" t="s">
        <v>55</v>
      </c>
    </row>
    <row r="31" spans="1:9" x14ac:dyDescent="0.25">
      <c r="B31" t="s">
        <v>56</v>
      </c>
    </row>
    <row r="33" spans="1:9" x14ac:dyDescent="0.25">
      <c r="A33" s="9" t="s">
        <v>58</v>
      </c>
      <c r="I33" s="10">
        <v>75000</v>
      </c>
    </row>
    <row r="34" spans="1:9" x14ac:dyDescent="0.25">
      <c r="B34" t="s">
        <v>59</v>
      </c>
    </row>
    <row r="35" spans="1:9" x14ac:dyDescent="0.25">
      <c r="B35" t="s">
        <v>60</v>
      </c>
    </row>
    <row r="36" spans="1:9" x14ac:dyDescent="0.25">
      <c r="B36" t="s">
        <v>73</v>
      </c>
    </row>
    <row r="37" spans="1:9" x14ac:dyDescent="0.25">
      <c r="B37" t="s">
        <v>74</v>
      </c>
    </row>
    <row r="39" spans="1:9" x14ac:dyDescent="0.25">
      <c r="A39" s="9" t="s">
        <v>61</v>
      </c>
      <c r="I39" s="10">
        <v>5000</v>
      </c>
    </row>
    <row r="40" spans="1:9" x14ac:dyDescent="0.25">
      <c r="B40" t="s">
        <v>62</v>
      </c>
    </row>
    <row r="42" spans="1:9" x14ac:dyDescent="0.25">
      <c r="A42" s="9" t="s">
        <v>63</v>
      </c>
      <c r="I42" s="10">
        <v>10000</v>
      </c>
    </row>
    <row r="43" spans="1:9" x14ac:dyDescent="0.25">
      <c r="B43" t="s">
        <v>78</v>
      </c>
    </row>
    <row r="45" spans="1:9" ht="54.9" customHeight="1" x14ac:dyDescent="0.25">
      <c r="A45" s="9" t="s">
        <v>64</v>
      </c>
    </row>
    <row r="46" spans="1:9" ht="20.100000000000001" customHeight="1" x14ac:dyDescent="0.25">
      <c r="B46" t="s">
        <v>28</v>
      </c>
      <c r="I46" s="10">
        <v>750000</v>
      </c>
    </row>
    <row r="47" spans="1:9" x14ac:dyDescent="0.25">
      <c r="B47" t="s">
        <v>65</v>
      </c>
    </row>
    <row r="48" spans="1:9" x14ac:dyDescent="0.25">
      <c r="D48" t="s">
        <v>66</v>
      </c>
    </row>
    <row r="49" spans="4:6" x14ac:dyDescent="0.25">
      <c r="D49" s="11"/>
      <c r="E49" t="s">
        <v>145</v>
      </c>
    </row>
    <row r="50" spans="4:6" x14ac:dyDescent="0.25">
      <c r="D50" s="11"/>
      <c r="E50" t="s">
        <v>147</v>
      </c>
    </row>
    <row r="51" spans="4:6" x14ac:dyDescent="0.25">
      <c r="D51" s="11"/>
      <c r="E51" t="s">
        <v>146</v>
      </c>
    </row>
    <row r="52" spans="4:6" x14ac:dyDescent="0.25">
      <c r="D52" s="11"/>
      <c r="E52" t="s">
        <v>148</v>
      </c>
    </row>
    <row r="53" spans="4:6" x14ac:dyDescent="0.25">
      <c r="D53" s="11"/>
      <c r="E53" t="s">
        <v>149</v>
      </c>
    </row>
    <row r="54" spans="4:6" x14ac:dyDescent="0.25">
      <c r="D54" s="11"/>
      <c r="E54" t="s">
        <v>129</v>
      </c>
    </row>
    <row r="55" spans="4:6" x14ac:dyDescent="0.25">
      <c r="D55" s="11"/>
      <c r="F55" t="s">
        <v>150</v>
      </c>
    </row>
    <row r="56" spans="4:6" x14ac:dyDescent="0.25">
      <c r="D56" s="11"/>
      <c r="F56" t="s">
        <v>151</v>
      </c>
    </row>
    <row r="57" spans="4:6" x14ac:dyDescent="0.25">
      <c r="F57" t="s">
        <v>152</v>
      </c>
    </row>
    <row r="58" spans="4:6" x14ac:dyDescent="0.25">
      <c r="F58" t="s">
        <v>153</v>
      </c>
    </row>
    <row r="59" spans="4:6" x14ac:dyDescent="0.25">
      <c r="F59" t="s">
        <v>154</v>
      </c>
    </row>
    <row r="60" spans="4:6" x14ac:dyDescent="0.25">
      <c r="F60" t="s">
        <v>155</v>
      </c>
    </row>
    <row r="61" spans="4:6" x14ac:dyDescent="0.25">
      <c r="E61" t="s">
        <v>156</v>
      </c>
    </row>
    <row r="62" spans="4:6" x14ac:dyDescent="0.25">
      <c r="F62" t="s">
        <v>157</v>
      </c>
    </row>
    <row r="63" spans="4:6" x14ac:dyDescent="0.25">
      <c r="F63" t="s">
        <v>158</v>
      </c>
    </row>
    <row r="64" spans="4:6" x14ac:dyDescent="0.25">
      <c r="F64" t="s">
        <v>159</v>
      </c>
    </row>
    <row r="65" spans="2:9" x14ac:dyDescent="0.25">
      <c r="D65" t="s">
        <v>160</v>
      </c>
    </row>
    <row r="66" spans="2:9" x14ac:dyDescent="0.25">
      <c r="E66" t="s">
        <v>161</v>
      </c>
    </row>
    <row r="67" spans="2:9" x14ac:dyDescent="0.25">
      <c r="E67" t="s">
        <v>162</v>
      </c>
    </row>
    <row r="68" spans="2:9" x14ac:dyDescent="0.25">
      <c r="E68" t="s">
        <v>163</v>
      </c>
    </row>
    <row r="69" spans="2:9" x14ac:dyDescent="0.25">
      <c r="B69" t="s">
        <v>67</v>
      </c>
      <c r="I69" s="10">
        <v>560000</v>
      </c>
    </row>
    <row r="70" spans="2:9" x14ac:dyDescent="0.25">
      <c r="B70" t="s">
        <v>68</v>
      </c>
      <c r="I70" s="10">
        <v>300000</v>
      </c>
    </row>
    <row r="71" spans="2:9" x14ac:dyDescent="0.25">
      <c r="I71" s="12"/>
    </row>
    <row r="72" spans="2:9" x14ac:dyDescent="0.25">
      <c r="H72" s="13" t="s">
        <v>70</v>
      </c>
      <c r="I72" s="10">
        <f>SUM(I70,I69,I46)</f>
        <v>1610000</v>
      </c>
    </row>
    <row r="73" spans="2:9" x14ac:dyDescent="0.25">
      <c r="H73" s="13"/>
    </row>
    <row r="74" spans="2:9" ht="20.100000000000001" customHeight="1" x14ac:dyDescent="0.25">
      <c r="H74" s="13" t="s">
        <v>71</v>
      </c>
      <c r="I74" s="10">
        <f>SUM(I42,I39,I33,I28,I25,I20,I15,I10,I7,I1)</f>
        <v>450000</v>
      </c>
    </row>
    <row r="75" spans="2:9" ht="20.100000000000001" customHeight="1" x14ac:dyDescent="0.25">
      <c r="H75" s="13" t="s">
        <v>164</v>
      </c>
      <c r="I75" s="10">
        <v>832570</v>
      </c>
    </row>
    <row r="76" spans="2:9" ht="20.100000000000001" customHeight="1" x14ac:dyDescent="0.25">
      <c r="H76" s="13" t="s">
        <v>69</v>
      </c>
      <c r="I76" s="10">
        <f>SUM(I72:I75)</f>
        <v>2892570</v>
      </c>
    </row>
  </sheetData>
  <pageMargins left="0.75" right="0.75" top="1" bottom="1" header="0.5" footer="0.5"/>
  <pageSetup orientation="portrait" r:id="rId1"/>
  <headerFooter alignWithMargins="0">
    <oddHeader xml:space="preserve">&amp;C&amp;"Arial,Bold"Southeastern Region
Proposed State Budget 2000
</oddHeader>
    <oddFooter>&amp;L&amp;8o:\corporate\external affairs\&amp;F&amp;R
&amp;8Page &amp;P of &amp;N</oddFooter>
  </headerFooter>
  <rowBreaks count="1" manualBreakCount="1">
    <brk id="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Ext. Aff. Proposed Budget 2000</vt:lpstr>
      <vt:lpstr>SE Region Proposed Budget 2000</vt:lpstr>
      <vt:lpstr>'Ext. Aff. Proposed Budget 2000'!Print_Area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ekaiser</dc:creator>
  <cp:lastModifiedBy>Havlíček Jan</cp:lastModifiedBy>
  <cp:lastPrinted>1999-11-05T15:51:51Z</cp:lastPrinted>
  <dcterms:created xsi:type="dcterms:W3CDTF">1999-09-07T20:34:10Z</dcterms:created>
  <dcterms:modified xsi:type="dcterms:W3CDTF">2023-09-10T16:09:06Z</dcterms:modified>
</cp:coreProperties>
</file>