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 tabRatio="606"/>
  </bookViews>
  <sheets>
    <sheet name="summary" sheetId="1" r:id="rId1"/>
  </sheets>
  <calcPr calcId="0"/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F24" i="1"/>
  <c r="G24" i="1"/>
  <c r="B26" i="1"/>
  <c r="C26" i="1"/>
  <c r="D26" i="1"/>
  <c r="E26" i="1"/>
  <c r="F26" i="1"/>
  <c r="G28" i="1"/>
  <c r="A32" i="1"/>
  <c r="G38" i="1"/>
  <c r="G39" i="1"/>
  <c r="G40" i="1"/>
  <c r="G41" i="1"/>
  <c r="B42" i="1"/>
  <c r="C42" i="1"/>
  <c r="D42" i="1"/>
  <c r="E42" i="1"/>
  <c r="F42" i="1"/>
  <c r="G42" i="1"/>
  <c r="A48" i="1"/>
  <c r="G54" i="1"/>
  <c r="G55" i="1"/>
  <c r="B56" i="1"/>
  <c r="C56" i="1"/>
  <c r="D56" i="1"/>
  <c r="E56" i="1"/>
  <c r="F56" i="1"/>
  <c r="G56" i="1"/>
  <c r="A61" i="1"/>
  <c r="G67" i="1"/>
  <c r="G68" i="1"/>
  <c r="G69" i="1"/>
  <c r="G70" i="1"/>
  <c r="G71" i="1"/>
  <c r="G72" i="1"/>
  <c r="G73" i="1"/>
  <c r="B74" i="1"/>
  <c r="C74" i="1"/>
  <c r="D74" i="1"/>
  <c r="E74" i="1"/>
  <c r="F74" i="1"/>
  <c r="G74" i="1"/>
  <c r="A79" i="1"/>
  <c r="G85" i="1"/>
  <c r="G86" i="1"/>
  <c r="G87" i="1"/>
  <c r="G88" i="1"/>
  <c r="G89" i="1"/>
  <c r="G90" i="1"/>
  <c r="G91" i="1"/>
  <c r="G92" i="1"/>
  <c r="G93" i="1"/>
  <c r="G94" i="1"/>
  <c r="G95" i="1"/>
  <c r="G96" i="1"/>
  <c r="B97" i="1"/>
  <c r="C97" i="1"/>
  <c r="D97" i="1"/>
  <c r="E97" i="1"/>
  <c r="F97" i="1"/>
  <c r="G97" i="1"/>
  <c r="A102" i="1"/>
  <c r="G108" i="1"/>
  <c r="G109" i="1"/>
  <c r="G110" i="1"/>
  <c r="G111" i="1"/>
  <c r="B112" i="1"/>
  <c r="C112" i="1"/>
  <c r="D112" i="1"/>
  <c r="E112" i="1"/>
  <c r="F112" i="1"/>
  <c r="G112" i="1"/>
  <c r="A117" i="1"/>
  <c r="G123" i="1"/>
  <c r="G124" i="1"/>
  <c r="G125" i="1"/>
  <c r="G126" i="1"/>
  <c r="G127" i="1"/>
  <c r="G128" i="1"/>
  <c r="G129" i="1"/>
  <c r="G130" i="1"/>
  <c r="G131" i="1"/>
  <c r="B132" i="1"/>
  <c r="C132" i="1"/>
  <c r="D132" i="1"/>
  <c r="E132" i="1"/>
  <c r="F132" i="1"/>
  <c r="G132" i="1"/>
  <c r="A137" i="1"/>
  <c r="G143" i="1"/>
  <c r="G144" i="1"/>
  <c r="G145" i="1"/>
  <c r="G146" i="1"/>
  <c r="G147" i="1"/>
  <c r="G148" i="1"/>
  <c r="B149" i="1"/>
  <c r="C149" i="1"/>
  <c r="D149" i="1"/>
  <c r="E149" i="1"/>
  <c r="F149" i="1"/>
  <c r="G149" i="1"/>
  <c r="A154" i="1"/>
  <c r="G160" i="1"/>
  <c r="G161" i="1"/>
  <c r="G162" i="1"/>
  <c r="G163" i="1"/>
  <c r="G164" i="1"/>
  <c r="G165" i="1"/>
  <c r="B166" i="1"/>
  <c r="C166" i="1"/>
  <c r="D166" i="1"/>
  <c r="E166" i="1"/>
  <c r="F166" i="1"/>
  <c r="G166" i="1"/>
  <c r="A173" i="1"/>
  <c r="G179" i="1"/>
  <c r="G180" i="1"/>
  <c r="B181" i="1"/>
  <c r="C181" i="1"/>
  <c r="D181" i="1"/>
  <c r="E181" i="1"/>
  <c r="F181" i="1"/>
  <c r="G181" i="1"/>
  <c r="A187" i="1"/>
  <c r="G193" i="1"/>
  <c r="G194" i="1"/>
  <c r="B195" i="1"/>
  <c r="C195" i="1"/>
  <c r="D195" i="1"/>
  <c r="E195" i="1"/>
  <c r="F195" i="1"/>
  <c r="G195" i="1"/>
  <c r="A202" i="1"/>
  <c r="G208" i="1"/>
  <c r="G209" i="1"/>
  <c r="G210" i="1"/>
  <c r="B211" i="1"/>
  <c r="C211" i="1"/>
  <c r="D211" i="1"/>
  <c r="E211" i="1"/>
  <c r="F211" i="1"/>
  <c r="G211" i="1"/>
  <c r="A216" i="1"/>
  <c r="G222" i="1"/>
  <c r="G223" i="1"/>
  <c r="G224" i="1"/>
  <c r="G225" i="1"/>
  <c r="B226" i="1"/>
  <c r="C226" i="1"/>
  <c r="D226" i="1"/>
  <c r="E226" i="1"/>
  <c r="F226" i="1"/>
  <c r="G226" i="1"/>
  <c r="A233" i="1"/>
  <c r="G239" i="1"/>
  <c r="B240" i="1"/>
  <c r="C240" i="1"/>
  <c r="D240" i="1"/>
  <c r="E240" i="1"/>
  <c r="F240" i="1"/>
  <c r="G240" i="1"/>
</calcChain>
</file>

<file path=xl/sharedStrings.xml><?xml version="1.0" encoding="utf-8"?>
<sst xmlns="http://schemas.openxmlformats.org/spreadsheetml/2006/main" count="249" uniqueCount="94">
  <si>
    <t>New York</t>
  </si>
  <si>
    <t>Pennsylvania</t>
  </si>
  <si>
    <t>New Jersey</t>
  </si>
  <si>
    <t>Maryland</t>
  </si>
  <si>
    <t>New Hampshire</t>
  </si>
  <si>
    <t>Connecticut</t>
  </si>
  <si>
    <t>Maine</t>
  </si>
  <si>
    <t>Vermont</t>
  </si>
  <si>
    <t>Rhode Island</t>
  </si>
  <si>
    <t>Virginia</t>
  </si>
  <si>
    <t>Massachussets</t>
  </si>
  <si>
    <t>Lobbying</t>
  </si>
  <si>
    <t>Legal Support</t>
  </si>
  <si>
    <t>Professional Services</t>
  </si>
  <si>
    <t>States</t>
  </si>
  <si>
    <t>Public Relation</t>
  </si>
  <si>
    <t>General Bus.</t>
  </si>
  <si>
    <t>Office Supplies</t>
  </si>
  <si>
    <t>Trade Assoc.</t>
  </si>
  <si>
    <t>Analysis</t>
  </si>
  <si>
    <t>Outside Services</t>
  </si>
  <si>
    <t>Total Outside</t>
  </si>
  <si>
    <t>Services</t>
  </si>
  <si>
    <t>Miscellaneous</t>
  </si>
  <si>
    <t xml:space="preserve">   Sub-Totals</t>
  </si>
  <si>
    <t xml:space="preserve">   Sub-Totals - Outside Services</t>
  </si>
  <si>
    <t>Wholesale Activity</t>
  </si>
  <si>
    <t xml:space="preserve">Total </t>
  </si>
  <si>
    <t xml:space="preserve">Sub-Total </t>
  </si>
  <si>
    <t>Rents</t>
  </si>
  <si>
    <t>Temps</t>
  </si>
  <si>
    <t xml:space="preserve">      Total</t>
  </si>
  <si>
    <t>Connecticut Total - Outside Services</t>
  </si>
  <si>
    <t>Budget Detail</t>
  </si>
  <si>
    <t>Maine Total - Outside Services</t>
  </si>
  <si>
    <t>Massachussets Total - Outside Services</t>
  </si>
  <si>
    <t>New Hampshire Total - Outside Services</t>
  </si>
  <si>
    <t>New York Total - Outside Services</t>
  </si>
  <si>
    <t>New Jersey Total - Outside Services</t>
  </si>
  <si>
    <t>Pennsylvania Total - Outside Services</t>
  </si>
  <si>
    <t>Rhode Isalnd</t>
  </si>
  <si>
    <t>Rhode Isalnd Total - Outside Services</t>
  </si>
  <si>
    <t>Vermont Total - Outside Services</t>
  </si>
  <si>
    <t>Virginia Total - Outside Services</t>
  </si>
  <si>
    <t>Wholesale  Activities</t>
  </si>
  <si>
    <t>Wholesale Activities Total - Outside Services</t>
  </si>
  <si>
    <t>Basic Monitoring</t>
  </si>
  <si>
    <t>MBIS Legislation</t>
  </si>
  <si>
    <t>Natural Gas Restructuring Leg.</t>
  </si>
  <si>
    <t>Competitive MBIS Proceeding</t>
  </si>
  <si>
    <t>On-site Generation Issues</t>
  </si>
  <si>
    <t>Downstream Assets/Peaking</t>
  </si>
  <si>
    <t>IT Rates</t>
  </si>
  <si>
    <t>Gas Curtailment Proceedings</t>
  </si>
  <si>
    <t>Gas Regs - Case No. 96-50</t>
  </si>
  <si>
    <t>Default Service Provider</t>
  </si>
  <si>
    <t>Asset Management</t>
  </si>
  <si>
    <t>PSNH Settlement</t>
  </si>
  <si>
    <t>NH Coop Shopping Credit</t>
  </si>
  <si>
    <t>IPPNY/ NESPA</t>
  </si>
  <si>
    <t xml:space="preserve">POLR </t>
  </si>
  <si>
    <t>Meter/Bill EDI</t>
  </si>
  <si>
    <t>Nuclear Power Plant Comp.</t>
  </si>
  <si>
    <t>Unbundling Proceedings</t>
  </si>
  <si>
    <t>ECT/EES Deal Support</t>
  </si>
  <si>
    <t>ISO Participation</t>
  </si>
  <si>
    <t>Amendments/Monitoring</t>
  </si>
  <si>
    <t>Billing, Metering, Cust. Acct. Servs</t>
  </si>
  <si>
    <t>Basic Generation Service</t>
  </si>
  <si>
    <t>Gas Restructuring/Negotiations</t>
  </si>
  <si>
    <t>Energy Tax Reform</t>
  </si>
  <si>
    <t>Business Opportunities/Ventures</t>
  </si>
  <si>
    <t>SCC Restructuring Docket</t>
  </si>
  <si>
    <t>Miscellaneous Total - Outside Services</t>
  </si>
  <si>
    <t>Restructuring Amendments</t>
  </si>
  <si>
    <t>Project Eureka</t>
  </si>
  <si>
    <t>Exit Fees &amp; Metering / Billing</t>
  </si>
  <si>
    <t>Restructuring Monitoring</t>
  </si>
  <si>
    <t>Legislative Activity</t>
  </si>
  <si>
    <t>Regional Cost</t>
  </si>
  <si>
    <t>Restructuring Amend/Securitization</t>
  </si>
  <si>
    <t>Code of Conduct</t>
  </si>
  <si>
    <t>Meter/Bill Unbundling</t>
  </si>
  <si>
    <t>Business Rules</t>
  </si>
  <si>
    <t>Md/Del. Total - Outside Services</t>
  </si>
  <si>
    <t>DC Restructuring</t>
  </si>
  <si>
    <t>Delaware Business Rules</t>
  </si>
  <si>
    <t>Legislative Monitoring</t>
  </si>
  <si>
    <t>POLR/Bid Process</t>
  </si>
  <si>
    <t>Gas Implementation</t>
  </si>
  <si>
    <t>Business Rules Refinement</t>
  </si>
  <si>
    <t xml:space="preserve">Business Opportunities </t>
  </si>
  <si>
    <t>Maryland/Delaware/DC</t>
  </si>
  <si>
    <t>Government Affairs - Northeast Mid Atlantic Budget Y2K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</si>
</sst>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65" fontId="0" fillId="0" borderId="0" xfId="2" applyNumberFormat="1" applyFont="1"/>
    <xf numFmtId="167" fontId="0" fillId="0" borderId="0" xfId="1" applyNumberFormat="1" applyFont="1"/>
    <xf numFmtId="167" fontId="2" fillId="0" borderId="0" xfId="1" applyNumberFormat="1" applyFont="1"/>
    <xf numFmtId="167" fontId="3" fillId="0" borderId="0" xfId="1" applyNumberFormat="1" applyFont="1"/>
    <xf numFmtId="167" fontId="2" fillId="0" borderId="0" xfId="1" applyNumberFormat="1" applyFont="1" applyAlignment="1">
      <alignment horizontal="center"/>
    </xf>
    <xf numFmtId="165" fontId="3" fillId="0" borderId="0" xfId="2" applyNumberFormat="1" applyFont="1"/>
    <xf numFmtId="167" fontId="0" fillId="0" borderId="1" xfId="1" applyNumberFormat="1" applyFont="1" applyBorder="1"/>
    <xf numFmtId="165" fontId="0" fillId="0" borderId="2" xfId="2" applyNumberFormat="1" applyFont="1" applyBorder="1"/>
    <xf numFmtId="167" fontId="0" fillId="0" borderId="0" xfId="1" applyNumberFormat="1" applyFont="1" applyBorder="1"/>
    <xf numFmtId="167" fontId="0" fillId="0" borderId="3" xfId="1" applyNumberFormat="1" applyFont="1" applyBorder="1"/>
    <xf numFmtId="167" fontId="5" fillId="0" borderId="0" xfId="1" applyNumberFormat="1" applyFont="1" applyAlignment="1">
      <alignment horizontal="center"/>
    </xf>
    <xf numFmtId="167" fontId="3" fillId="0" borderId="1" xfId="1" applyNumberFormat="1" applyFont="1" applyBorder="1"/>
    <xf numFmtId="167" fontId="0" fillId="0" borderId="0" xfId="2" applyNumberFormat="1" applyFont="1"/>
    <xf numFmtId="37" fontId="0" fillId="0" borderId="0" xfId="2" applyNumberFormat="1" applyFont="1"/>
    <xf numFmtId="37" fontId="0" fillId="0" borderId="3" xfId="1" applyNumberFormat="1" applyFont="1" applyBorder="1"/>
    <xf numFmtId="3" fontId="0" fillId="0" borderId="0" xfId="2" applyNumberFormat="1" applyFont="1"/>
    <xf numFmtId="3" fontId="0" fillId="0" borderId="0" xfId="1" applyNumberFormat="1" applyFont="1"/>
    <xf numFmtId="3" fontId="0" fillId="0" borderId="3" xfId="1" applyNumberFormat="1" applyFont="1" applyBorder="1"/>
    <xf numFmtId="38" fontId="0" fillId="0" borderId="0" xfId="2" applyNumberFormat="1" applyFont="1"/>
    <xf numFmtId="37" fontId="0" fillId="0" borderId="0" xfId="1" applyNumberFormat="1" applyFont="1"/>
    <xf numFmtId="167" fontId="2" fillId="0" borderId="0" xfId="1" applyNumberFormat="1" applyFont="1" applyAlignment="1">
      <alignment horizontal="center"/>
    </xf>
    <xf numFmtId="167" fontId="4" fillId="0" borderId="0" xfId="1" applyNumberFormat="1" applyFont="1" applyAlignment="1">
      <alignment horizontal="center"/>
    </xf>
    <xf numFmtId="167" fontId="5" fillId="0" borderId="0" xfId="1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"/>
  <sheetViews>
    <sheetView tabSelected="1" view="pageBreakPreview" zoomScaleNormal="100" workbookViewId="0">
      <selection activeCell="A253" sqref="A253"/>
    </sheetView>
  </sheetViews>
  <sheetFormatPr defaultColWidth="15.6640625" defaultRowHeight="13.2" x14ac:dyDescent="0.25"/>
  <cols>
    <col min="1" max="1" width="32.6640625" style="2" customWidth="1"/>
    <col min="2" max="16384" width="15.6640625" style="2"/>
  </cols>
  <sheetData>
    <row r="1" spans="1:7" ht="20.399999999999999" x14ac:dyDescent="0.35">
      <c r="A1" s="22" t="s">
        <v>93</v>
      </c>
      <c r="B1" s="22"/>
      <c r="C1" s="22"/>
      <c r="D1" s="22"/>
      <c r="E1" s="22"/>
      <c r="F1" s="22"/>
      <c r="G1" s="22"/>
    </row>
    <row r="3" spans="1:7" x14ac:dyDescent="0.25">
      <c r="B3" s="21" t="s">
        <v>20</v>
      </c>
      <c r="C3" s="21"/>
      <c r="D3" s="21"/>
      <c r="E3" s="21"/>
      <c r="F3" s="21"/>
      <c r="G3" s="3" t="s">
        <v>21</v>
      </c>
    </row>
    <row r="4" spans="1:7" x14ac:dyDescent="0.25">
      <c r="A4" s="5" t="s">
        <v>14</v>
      </c>
      <c r="B4" s="21" t="s">
        <v>13</v>
      </c>
      <c r="C4" s="21"/>
      <c r="D4" s="21"/>
      <c r="E4" s="3" t="s">
        <v>15</v>
      </c>
      <c r="F4" s="3" t="s">
        <v>18</v>
      </c>
      <c r="G4" s="5" t="s">
        <v>22</v>
      </c>
    </row>
    <row r="5" spans="1:7" x14ac:dyDescent="0.25">
      <c r="B5" s="5" t="s">
        <v>11</v>
      </c>
      <c r="C5" s="5" t="s">
        <v>12</v>
      </c>
      <c r="D5" s="5" t="s">
        <v>19</v>
      </c>
    </row>
    <row r="6" spans="1:7" s="1" customFormat="1" x14ac:dyDescent="0.25">
      <c r="A6" s="6" t="s">
        <v>5</v>
      </c>
      <c r="B6" s="1">
        <f>+B42</f>
        <v>100000</v>
      </c>
      <c r="C6" s="1">
        <f>+C42</f>
        <v>75000</v>
      </c>
      <c r="D6" s="1">
        <f>+D42</f>
        <v>35000</v>
      </c>
      <c r="E6" s="1">
        <f>+E42</f>
        <v>2000</v>
      </c>
      <c r="F6" s="1">
        <f>+F42</f>
        <v>2000</v>
      </c>
      <c r="G6" s="1">
        <f>SUM(B6:F6)</f>
        <v>214000</v>
      </c>
    </row>
    <row r="7" spans="1:7" x14ac:dyDescent="0.25">
      <c r="A7" s="4" t="s">
        <v>6</v>
      </c>
      <c r="B7" s="2">
        <f>+B54</f>
        <v>16000</v>
      </c>
      <c r="C7" s="2">
        <f>+C54</f>
        <v>0</v>
      </c>
      <c r="D7" s="2">
        <f>+D54</f>
        <v>0</v>
      </c>
      <c r="E7" s="2">
        <f>+E54</f>
        <v>1000</v>
      </c>
      <c r="F7" s="2">
        <f>+F54</f>
        <v>0</v>
      </c>
      <c r="G7" s="2">
        <f>SUM(B7:F7)</f>
        <v>17000</v>
      </c>
    </row>
    <row r="8" spans="1:7" x14ac:dyDescent="0.25">
      <c r="A8" s="2" t="s">
        <v>3</v>
      </c>
      <c r="B8" s="2">
        <f>+B74</f>
        <v>80000</v>
      </c>
      <c r="C8" s="2">
        <f>+C74</f>
        <v>125000</v>
      </c>
      <c r="D8" s="2">
        <f>+D74</f>
        <v>25000</v>
      </c>
      <c r="E8" s="2">
        <f>+E74</f>
        <v>20000</v>
      </c>
      <c r="F8" s="2">
        <f>+F74</f>
        <v>25000</v>
      </c>
      <c r="G8" s="2">
        <f>SUM(B8:F8)</f>
        <v>275000</v>
      </c>
    </row>
    <row r="9" spans="1:7" x14ac:dyDescent="0.25">
      <c r="A9" s="2" t="s">
        <v>10</v>
      </c>
      <c r="B9" s="2">
        <f>+B97</f>
        <v>100000</v>
      </c>
      <c r="C9" s="2">
        <f>+C97</f>
        <v>180000</v>
      </c>
      <c r="D9" s="2">
        <f>+D97</f>
        <v>30000</v>
      </c>
      <c r="E9" s="2">
        <f>+E97</f>
        <v>0</v>
      </c>
      <c r="F9" s="2">
        <f>+F97</f>
        <v>0</v>
      </c>
      <c r="G9" s="2">
        <f t="shared" ref="G9:G19" si="0">SUM(B9:F9)</f>
        <v>310000</v>
      </c>
    </row>
    <row r="10" spans="1:7" x14ac:dyDescent="0.25">
      <c r="A10" s="2" t="s">
        <v>4</v>
      </c>
      <c r="B10" s="2">
        <f>+B112</f>
        <v>36000</v>
      </c>
      <c r="C10" s="2">
        <f>+C112</f>
        <v>60000</v>
      </c>
      <c r="D10" s="2">
        <f>+D112</f>
        <v>0</v>
      </c>
      <c r="E10" s="2">
        <f>+E112</f>
        <v>1000</v>
      </c>
      <c r="F10" s="2">
        <f>+F112</f>
        <v>0</v>
      </c>
      <c r="G10" s="2">
        <f t="shared" si="0"/>
        <v>97000</v>
      </c>
    </row>
    <row r="11" spans="1:7" x14ac:dyDescent="0.25">
      <c r="A11" s="2" t="s">
        <v>0</v>
      </c>
      <c r="B11" s="2">
        <f>+B132</f>
        <v>75000</v>
      </c>
      <c r="C11" s="2">
        <f>+C132</f>
        <v>170000</v>
      </c>
      <c r="D11" s="2">
        <f>+D132</f>
        <v>0</v>
      </c>
      <c r="E11" s="2">
        <f>+E132</f>
        <v>20000</v>
      </c>
      <c r="F11" s="2">
        <f>+F132</f>
        <v>70000</v>
      </c>
      <c r="G11" s="2">
        <f t="shared" si="0"/>
        <v>335000</v>
      </c>
    </row>
    <row r="12" spans="1:7" x14ac:dyDescent="0.25">
      <c r="A12" s="2" t="s">
        <v>2</v>
      </c>
      <c r="B12" s="2">
        <f>+B149</f>
        <v>240000</v>
      </c>
      <c r="C12" s="2">
        <f>+C149</f>
        <v>100000</v>
      </c>
      <c r="D12" s="2">
        <f>+D149</f>
        <v>30000</v>
      </c>
      <c r="E12" s="2">
        <f>+E149</f>
        <v>25000</v>
      </c>
      <c r="F12" s="2">
        <f>+F149</f>
        <v>10000</v>
      </c>
      <c r="G12" s="2">
        <f t="shared" si="0"/>
        <v>405000</v>
      </c>
    </row>
    <row r="13" spans="1:7" x14ac:dyDescent="0.25">
      <c r="A13" s="2" t="s">
        <v>1</v>
      </c>
      <c r="B13" s="2">
        <f>+B166</f>
        <v>105000</v>
      </c>
      <c r="C13" s="2">
        <f>+C166</f>
        <v>320000</v>
      </c>
      <c r="D13" s="2">
        <f>+D166</f>
        <v>25000</v>
      </c>
      <c r="E13" s="2">
        <f>+E166</f>
        <v>10000</v>
      </c>
      <c r="F13" s="2">
        <f>+F166</f>
        <v>15000</v>
      </c>
      <c r="G13" s="2">
        <f t="shared" si="0"/>
        <v>475000</v>
      </c>
    </row>
    <row r="14" spans="1:7" x14ac:dyDescent="0.25">
      <c r="A14" s="2" t="s">
        <v>8</v>
      </c>
      <c r="B14" s="2">
        <f>+B181</f>
        <v>0</v>
      </c>
      <c r="C14" s="2">
        <f>+C181</f>
        <v>0</v>
      </c>
      <c r="D14" s="2">
        <f>+D181</f>
        <v>0</v>
      </c>
      <c r="E14" s="2">
        <f>+E181</f>
        <v>0</v>
      </c>
      <c r="F14" s="2">
        <f>+F181</f>
        <v>0</v>
      </c>
      <c r="G14" s="2">
        <f t="shared" si="0"/>
        <v>0</v>
      </c>
    </row>
    <row r="15" spans="1:7" x14ac:dyDescent="0.25">
      <c r="A15" s="2" t="s">
        <v>7</v>
      </c>
      <c r="B15" s="2">
        <f>+B195</f>
        <v>16000</v>
      </c>
      <c r="C15" s="2">
        <f>+C195</f>
        <v>0</v>
      </c>
      <c r="D15" s="2">
        <f>+D195</f>
        <v>0</v>
      </c>
      <c r="E15" s="2">
        <f>+E195</f>
        <v>0</v>
      </c>
      <c r="F15" s="2">
        <f>+F195</f>
        <v>0</v>
      </c>
      <c r="G15" s="2">
        <f t="shared" si="0"/>
        <v>16000</v>
      </c>
    </row>
    <row r="16" spans="1:7" x14ac:dyDescent="0.25">
      <c r="A16" s="2" t="s">
        <v>9</v>
      </c>
      <c r="B16" s="2">
        <f>+B211</f>
        <v>50000</v>
      </c>
      <c r="C16" s="2">
        <f>+C211</f>
        <v>75000</v>
      </c>
      <c r="D16" s="2">
        <f>+D211</f>
        <v>35000</v>
      </c>
      <c r="E16" s="2">
        <f>+E211</f>
        <v>5000</v>
      </c>
      <c r="F16" s="2">
        <f>+F211</f>
        <v>20000</v>
      </c>
      <c r="G16" s="2">
        <f t="shared" si="0"/>
        <v>185000</v>
      </c>
    </row>
    <row r="17" spans="1:7" x14ac:dyDescent="0.25">
      <c r="A17" s="2" t="s">
        <v>26</v>
      </c>
      <c r="B17" s="2">
        <f>+B226</f>
        <v>0</v>
      </c>
      <c r="C17" s="2">
        <f>+C226</f>
        <v>0</v>
      </c>
      <c r="D17" s="2">
        <f>+D226</f>
        <v>500000</v>
      </c>
      <c r="E17" s="2">
        <f>+E226</f>
        <v>0</v>
      </c>
      <c r="F17" s="2">
        <f>+F226</f>
        <v>0</v>
      </c>
      <c r="G17" s="2">
        <f t="shared" si="0"/>
        <v>500000</v>
      </c>
    </row>
    <row r="18" spans="1:7" x14ac:dyDescent="0.25">
      <c r="A18" s="2" t="s">
        <v>23</v>
      </c>
      <c r="B18" s="2">
        <f>+B240</f>
        <v>75000</v>
      </c>
      <c r="C18" s="2">
        <f>+C240</f>
        <v>120000</v>
      </c>
      <c r="D18" s="2">
        <f>+D240</f>
        <v>35000</v>
      </c>
      <c r="E18" s="2">
        <f>+E240</f>
        <v>10000</v>
      </c>
      <c r="F18" s="2">
        <f>+F240</f>
        <v>10000</v>
      </c>
      <c r="G18" s="2">
        <f t="shared" si="0"/>
        <v>250000</v>
      </c>
    </row>
    <row r="19" spans="1:7" x14ac:dyDescent="0.25">
      <c r="A19" s="2" t="s">
        <v>25</v>
      </c>
      <c r="B19" s="8">
        <f>SUM(B6:B18)</f>
        <v>893000</v>
      </c>
      <c r="C19" s="8">
        <f>SUM(C6:C18)</f>
        <v>1225000</v>
      </c>
      <c r="D19" s="8">
        <f>SUM(D6:D18)</f>
        <v>715000</v>
      </c>
      <c r="E19" s="8">
        <f>SUM(E6:E18)</f>
        <v>94000</v>
      </c>
      <c r="F19" s="8">
        <f>SUM(F6:F18)</f>
        <v>152000</v>
      </c>
      <c r="G19" s="4">
        <f t="shared" si="0"/>
        <v>3079000</v>
      </c>
    </row>
    <row r="21" spans="1:7" x14ac:dyDescent="0.25">
      <c r="A21" s="5"/>
    </row>
    <row r="22" spans="1:7" x14ac:dyDescent="0.25">
      <c r="B22" s="5" t="s">
        <v>16</v>
      </c>
      <c r="C22" s="5" t="s">
        <v>17</v>
      </c>
      <c r="D22" s="5" t="s">
        <v>29</v>
      </c>
      <c r="E22" s="5" t="s">
        <v>30</v>
      </c>
      <c r="F22" s="5" t="s">
        <v>28</v>
      </c>
      <c r="G22" s="5" t="s">
        <v>27</v>
      </c>
    </row>
    <row r="24" spans="1:7" x14ac:dyDescent="0.25">
      <c r="A24" s="2" t="s">
        <v>79</v>
      </c>
      <c r="B24" s="10">
        <v>625000</v>
      </c>
      <c r="C24" s="10">
        <v>125000</v>
      </c>
      <c r="D24" s="10">
        <v>125000</v>
      </c>
      <c r="E24" s="10">
        <v>50000</v>
      </c>
      <c r="F24" s="10">
        <f>SUM(B24:E24)</f>
        <v>925000</v>
      </c>
      <c r="G24" s="9">
        <f>+F24</f>
        <v>925000</v>
      </c>
    </row>
    <row r="26" spans="1:7" x14ac:dyDescent="0.25">
      <c r="A26" s="2" t="s">
        <v>24</v>
      </c>
      <c r="B26" s="10">
        <f>SUM(B23:B24)</f>
        <v>625000</v>
      </c>
      <c r="C26" s="10">
        <f>SUM(C23:C24)</f>
        <v>125000</v>
      </c>
      <c r="D26" s="10">
        <f>SUM(D23:D24)</f>
        <v>125000</v>
      </c>
      <c r="E26" s="10">
        <f>SUM(E23:E24)</f>
        <v>50000</v>
      </c>
      <c r="F26" s="10">
        <f>SUM(B26:E26)</f>
        <v>925000</v>
      </c>
    </row>
    <row r="28" spans="1:7" ht="13.8" thickBot="1" x14ac:dyDescent="0.3">
      <c r="A28" s="2" t="s">
        <v>31</v>
      </c>
      <c r="G28" s="7">
        <f>+G19+G24</f>
        <v>4004000</v>
      </c>
    </row>
    <row r="29" spans="1:7" ht="13.8" thickTop="1" x14ac:dyDescent="0.25">
      <c r="G29" s="9"/>
    </row>
    <row r="30" spans="1:7" x14ac:dyDescent="0.25">
      <c r="G30" s="9"/>
    </row>
    <row r="31" spans="1:7" x14ac:dyDescent="0.25">
      <c r="G31" s="9"/>
    </row>
    <row r="32" spans="1:7" ht="20.399999999999999" x14ac:dyDescent="0.35">
      <c r="A32" s="22" t="str">
        <f>+A1</f>
        <v>Government Affairs - Northeast Mid Atlantic Budget Y2K</v>
      </c>
      <c r="B32" s="22"/>
      <c r="C32" s="22"/>
      <c r="D32" s="22"/>
      <c r="E32" s="22"/>
      <c r="F32" s="22"/>
      <c r="G32" s="22"/>
    </row>
    <row r="33" spans="1:7" ht="17.399999999999999" x14ac:dyDescent="0.3">
      <c r="A33" s="23" t="s">
        <v>5</v>
      </c>
      <c r="B33" s="23"/>
      <c r="C33" s="23"/>
      <c r="D33" s="23"/>
      <c r="E33" s="23"/>
      <c r="F33" s="23"/>
      <c r="G33" s="23"/>
    </row>
    <row r="34" spans="1:7" ht="17.399999999999999" x14ac:dyDescent="0.3">
      <c r="A34" s="11"/>
      <c r="B34" s="11"/>
      <c r="C34" s="11"/>
      <c r="D34" s="11"/>
      <c r="E34" s="11"/>
      <c r="F34" s="11"/>
      <c r="G34" s="11"/>
    </row>
    <row r="35" spans="1:7" x14ac:dyDescent="0.25">
      <c r="B35" s="21" t="s">
        <v>20</v>
      </c>
      <c r="C35" s="21"/>
      <c r="D35" s="21"/>
      <c r="E35" s="21"/>
      <c r="F35" s="21"/>
      <c r="G35" s="3" t="s">
        <v>21</v>
      </c>
    </row>
    <row r="36" spans="1:7" x14ac:dyDescent="0.25">
      <c r="A36" s="5"/>
      <c r="B36" s="21" t="s">
        <v>13</v>
      </c>
      <c r="C36" s="21"/>
      <c r="D36" s="21"/>
      <c r="E36" s="3" t="s">
        <v>15</v>
      </c>
      <c r="F36" s="3" t="s">
        <v>18</v>
      </c>
      <c r="G36" s="3" t="s">
        <v>22</v>
      </c>
    </row>
    <row r="37" spans="1:7" x14ac:dyDescent="0.25">
      <c r="A37" s="5" t="s">
        <v>33</v>
      </c>
      <c r="B37" s="3" t="s">
        <v>11</v>
      </c>
      <c r="C37" s="3" t="s">
        <v>12</v>
      </c>
      <c r="D37" s="3" t="s">
        <v>19</v>
      </c>
    </row>
    <row r="38" spans="1:7" x14ac:dyDescent="0.25">
      <c r="A38" s="6" t="s">
        <v>74</v>
      </c>
      <c r="B38" s="1">
        <v>100000</v>
      </c>
      <c r="C38" s="1">
        <v>0</v>
      </c>
      <c r="D38" s="1">
        <v>0</v>
      </c>
      <c r="E38" s="1">
        <v>2000</v>
      </c>
      <c r="F38" s="1">
        <v>2000</v>
      </c>
      <c r="G38" s="1">
        <f>SUM(B38:F38)</f>
        <v>104000</v>
      </c>
    </row>
    <row r="39" spans="1:7" x14ac:dyDescent="0.25">
      <c r="A39" s="4" t="s">
        <v>75</v>
      </c>
      <c r="C39" s="2">
        <v>75000</v>
      </c>
      <c r="D39" s="2">
        <v>35000</v>
      </c>
      <c r="G39" s="2">
        <f>SUM(B39:F39)</f>
        <v>110000</v>
      </c>
    </row>
    <row r="40" spans="1:7" x14ac:dyDescent="0.25">
      <c r="A40" s="2" t="s">
        <v>76</v>
      </c>
      <c r="G40" s="2">
        <f>SUM(B40:F40)</f>
        <v>0</v>
      </c>
    </row>
    <row r="41" spans="1:7" x14ac:dyDescent="0.25">
      <c r="A41" s="2" t="s">
        <v>23</v>
      </c>
      <c r="B41" s="10"/>
      <c r="C41" s="10"/>
      <c r="D41" s="10"/>
      <c r="E41" s="10"/>
      <c r="F41" s="10"/>
      <c r="G41" s="10">
        <f>SUM(B41:F41)</f>
        <v>0</v>
      </c>
    </row>
    <row r="42" spans="1:7" x14ac:dyDescent="0.25">
      <c r="A42" s="2" t="s">
        <v>32</v>
      </c>
      <c r="B42" s="8">
        <f t="shared" ref="B42:G42" si="1">SUM(B38:B41)</f>
        <v>100000</v>
      </c>
      <c r="C42" s="8">
        <f t="shared" si="1"/>
        <v>75000</v>
      </c>
      <c r="D42" s="8">
        <f t="shared" si="1"/>
        <v>35000</v>
      </c>
      <c r="E42" s="8">
        <f t="shared" si="1"/>
        <v>2000</v>
      </c>
      <c r="F42" s="8">
        <f t="shared" si="1"/>
        <v>2000</v>
      </c>
      <c r="G42" s="8">
        <f t="shared" si="1"/>
        <v>214000</v>
      </c>
    </row>
    <row r="44" spans="1:7" x14ac:dyDescent="0.25">
      <c r="A44" s="5"/>
    </row>
    <row r="45" spans="1:7" x14ac:dyDescent="0.25">
      <c r="B45" s="3"/>
      <c r="C45" s="3"/>
      <c r="D45" s="3"/>
      <c r="E45" s="3"/>
      <c r="F45" s="3"/>
      <c r="G45" s="3"/>
    </row>
    <row r="46" spans="1:7" x14ac:dyDescent="0.25">
      <c r="A46" s="6"/>
      <c r="G46" s="1"/>
    </row>
    <row r="47" spans="1:7" x14ac:dyDescent="0.25">
      <c r="A47" s="6"/>
      <c r="G47" s="1"/>
    </row>
    <row r="48" spans="1:7" ht="20.399999999999999" x14ac:dyDescent="0.35">
      <c r="A48" s="22" t="str">
        <f>+A1</f>
        <v>Government Affairs - Northeast Mid Atlantic Budget Y2K</v>
      </c>
      <c r="B48" s="22"/>
      <c r="C48" s="22"/>
      <c r="D48" s="22"/>
      <c r="E48" s="22"/>
      <c r="F48" s="22"/>
      <c r="G48" s="22"/>
    </row>
    <row r="49" spans="1:7" ht="17.399999999999999" x14ac:dyDescent="0.3">
      <c r="A49" s="23" t="s">
        <v>6</v>
      </c>
      <c r="B49" s="23"/>
      <c r="C49" s="23"/>
      <c r="D49" s="23"/>
      <c r="E49" s="23"/>
      <c r="F49" s="23"/>
      <c r="G49" s="23"/>
    </row>
    <row r="50" spans="1:7" ht="17.399999999999999" x14ac:dyDescent="0.3">
      <c r="A50" s="11"/>
      <c r="B50" s="11"/>
      <c r="C50" s="11"/>
      <c r="D50" s="11"/>
      <c r="E50" s="11"/>
      <c r="F50" s="11"/>
      <c r="G50" s="11"/>
    </row>
    <row r="51" spans="1:7" x14ac:dyDescent="0.25">
      <c r="B51" s="21" t="s">
        <v>20</v>
      </c>
      <c r="C51" s="21"/>
      <c r="D51" s="21"/>
      <c r="E51" s="21"/>
      <c r="F51" s="21"/>
      <c r="G51" s="3" t="s">
        <v>21</v>
      </c>
    </row>
    <row r="52" spans="1:7" x14ac:dyDescent="0.25">
      <c r="A52" s="5"/>
      <c r="B52" s="21" t="s">
        <v>13</v>
      </c>
      <c r="C52" s="21"/>
      <c r="D52" s="21"/>
      <c r="E52" s="3" t="s">
        <v>15</v>
      </c>
      <c r="F52" s="3" t="s">
        <v>18</v>
      </c>
      <c r="G52" s="3" t="s">
        <v>22</v>
      </c>
    </row>
    <row r="53" spans="1:7" x14ac:dyDescent="0.25">
      <c r="A53" s="5" t="s">
        <v>33</v>
      </c>
      <c r="B53" s="3" t="s">
        <v>11</v>
      </c>
      <c r="C53" s="3" t="s">
        <v>12</v>
      </c>
      <c r="D53" s="3" t="s">
        <v>19</v>
      </c>
    </row>
    <row r="54" spans="1:7" x14ac:dyDescent="0.25">
      <c r="A54" s="6" t="s">
        <v>77</v>
      </c>
      <c r="B54" s="1">
        <v>16000</v>
      </c>
      <c r="C54" s="1">
        <v>0</v>
      </c>
      <c r="D54" s="1">
        <v>0</v>
      </c>
      <c r="E54" s="1">
        <v>1000</v>
      </c>
      <c r="F54" s="1">
        <v>0</v>
      </c>
      <c r="G54" s="1">
        <f>SUM(B54:F54)</f>
        <v>17000</v>
      </c>
    </row>
    <row r="55" spans="1:7" x14ac:dyDescent="0.25">
      <c r="A55" s="2" t="s">
        <v>23</v>
      </c>
      <c r="B55" s="10"/>
      <c r="C55" s="10"/>
      <c r="D55" s="10"/>
      <c r="E55" s="10"/>
      <c r="F55" s="10"/>
      <c r="G55" s="10">
        <f>SUM(B55:F55)</f>
        <v>0</v>
      </c>
    </row>
    <row r="56" spans="1:7" x14ac:dyDescent="0.25">
      <c r="A56" s="2" t="s">
        <v>34</v>
      </c>
      <c r="B56" s="8">
        <f t="shared" ref="B56:G56" si="2">SUM(B54:B55)</f>
        <v>16000</v>
      </c>
      <c r="C56" s="8">
        <f t="shared" si="2"/>
        <v>0</v>
      </c>
      <c r="D56" s="8">
        <f t="shared" si="2"/>
        <v>0</v>
      </c>
      <c r="E56" s="8">
        <f t="shared" si="2"/>
        <v>1000</v>
      </c>
      <c r="F56" s="8">
        <f t="shared" si="2"/>
        <v>0</v>
      </c>
      <c r="G56" s="8">
        <f t="shared" si="2"/>
        <v>17000</v>
      </c>
    </row>
    <row r="58" spans="1:7" ht="13.8" thickBot="1" x14ac:dyDescent="0.3">
      <c r="G58" s="12"/>
    </row>
    <row r="59" spans="1:7" ht="13.8" thickTop="1" x14ac:dyDescent="0.25"/>
    <row r="61" spans="1:7" ht="20.399999999999999" x14ac:dyDescent="0.35">
      <c r="A61" s="22" t="str">
        <f>+A1</f>
        <v>Government Affairs - Northeast Mid Atlantic Budget Y2K</v>
      </c>
      <c r="B61" s="22"/>
      <c r="C61" s="22"/>
      <c r="D61" s="22"/>
      <c r="E61" s="22"/>
      <c r="F61" s="22"/>
      <c r="G61" s="22"/>
    </row>
    <row r="62" spans="1:7" ht="17.399999999999999" x14ac:dyDescent="0.3">
      <c r="A62" s="23" t="s">
        <v>92</v>
      </c>
      <c r="B62" s="23"/>
      <c r="C62" s="23"/>
      <c r="D62" s="23"/>
      <c r="E62" s="23"/>
      <c r="F62" s="23"/>
      <c r="G62" s="23"/>
    </row>
    <row r="63" spans="1:7" ht="17.399999999999999" x14ac:dyDescent="0.3">
      <c r="A63" s="11"/>
      <c r="B63" s="11"/>
      <c r="C63" s="11"/>
      <c r="D63" s="11"/>
      <c r="E63" s="11"/>
      <c r="F63" s="11"/>
      <c r="G63" s="11"/>
    </row>
    <row r="64" spans="1:7" x14ac:dyDescent="0.25">
      <c r="B64" s="21" t="s">
        <v>20</v>
      </c>
      <c r="C64" s="21"/>
      <c r="D64" s="21"/>
      <c r="E64" s="21"/>
      <c r="F64" s="21"/>
      <c r="G64" s="3" t="s">
        <v>21</v>
      </c>
    </row>
    <row r="65" spans="1:7" x14ac:dyDescent="0.25">
      <c r="A65" s="5"/>
      <c r="B65" s="21" t="s">
        <v>13</v>
      </c>
      <c r="C65" s="21"/>
      <c r="D65" s="21"/>
      <c r="E65" s="3" t="s">
        <v>15</v>
      </c>
      <c r="F65" s="3" t="s">
        <v>18</v>
      </c>
      <c r="G65" s="3" t="s">
        <v>22</v>
      </c>
    </row>
    <row r="66" spans="1:7" x14ac:dyDescent="0.25">
      <c r="A66" s="5" t="s">
        <v>33</v>
      </c>
      <c r="B66" s="3" t="s">
        <v>11</v>
      </c>
      <c r="C66" s="3" t="s">
        <v>12</v>
      </c>
      <c r="D66" s="3" t="s">
        <v>19</v>
      </c>
    </row>
    <row r="67" spans="1:7" x14ac:dyDescent="0.25">
      <c r="A67" s="6" t="s">
        <v>80</v>
      </c>
      <c r="B67" s="1">
        <v>80000</v>
      </c>
      <c r="C67" s="1">
        <v>0</v>
      </c>
      <c r="D67" s="1">
        <v>0</v>
      </c>
      <c r="E67" s="1">
        <v>20000</v>
      </c>
      <c r="F67" s="1">
        <v>25000</v>
      </c>
      <c r="G67" s="1">
        <f t="shared" ref="G67:G73" si="3">SUM(B67:F67)</f>
        <v>125000</v>
      </c>
    </row>
    <row r="68" spans="1:7" x14ac:dyDescent="0.25">
      <c r="A68" s="4" t="s">
        <v>81</v>
      </c>
      <c r="C68" s="2">
        <v>35000</v>
      </c>
      <c r="D68" s="2">
        <v>5000</v>
      </c>
      <c r="G68" s="2">
        <f t="shared" si="3"/>
        <v>40000</v>
      </c>
    </row>
    <row r="69" spans="1:7" x14ac:dyDescent="0.25">
      <c r="A69" s="4" t="s">
        <v>82</v>
      </c>
      <c r="C69" s="2">
        <v>35000</v>
      </c>
      <c r="D69" s="2">
        <v>10000</v>
      </c>
      <c r="G69" s="2">
        <f t="shared" si="3"/>
        <v>45000</v>
      </c>
    </row>
    <row r="70" spans="1:7" x14ac:dyDescent="0.25">
      <c r="A70" s="4" t="s">
        <v>83</v>
      </c>
      <c r="C70" s="2">
        <v>25000</v>
      </c>
      <c r="D70" s="2">
        <v>10000</v>
      </c>
      <c r="G70" s="2">
        <f t="shared" si="3"/>
        <v>35000</v>
      </c>
    </row>
    <row r="71" spans="1:7" x14ac:dyDescent="0.25">
      <c r="A71" s="4" t="s">
        <v>85</v>
      </c>
      <c r="C71" s="2">
        <v>20000</v>
      </c>
      <c r="G71" s="2">
        <f t="shared" si="3"/>
        <v>20000</v>
      </c>
    </row>
    <row r="72" spans="1:7" x14ac:dyDescent="0.25">
      <c r="A72" s="2" t="s">
        <v>86</v>
      </c>
      <c r="G72" s="2">
        <f t="shared" si="3"/>
        <v>0</v>
      </c>
    </row>
    <row r="73" spans="1:7" x14ac:dyDescent="0.25">
      <c r="A73" s="2" t="s">
        <v>23</v>
      </c>
      <c r="B73" s="10"/>
      <c r="C73" s="10">
        <v>10000</v>
      </c>
      <c r="D73" s="10"/>
      <c r="E73" s="10"/>
      <c r="F73" s="10"/>
      <c r="G73" s="10">
        <f t="shared" si="3"/>
        <v>10000</v>
      </c>
    </row>
    <row r="74" spans="1:7" x14ac:dyDescent="0.25">
      <c r="A74" s="2" t="s">
        <v>84</v>
      </c>
      <c r="B74" s="8">
        <f t="shared" ref="B74:G74" si="4">SUM(B67:B73)</f>
        <v>80000</v>
      </c>
      <c r="C74" s="8">
        <f t="shared" si="4"/>
        <v>125000</v>
      </c>
      <c r="D74" s="8">
        <f t="shared" si="4"/>
        <v>25000</v>
      </c>
      <c r="E74" s="8">
        <f t="shared" si="4"/>
        <v>20000</v>
      </c>
      <c r="F74" s="8">
        <f t="shared" si="4"/>
        <v>25000</v>
      </c>
      <c r="G74" s="8">
        <f t="shared" si="4"/>
        <v>275000</v>
      </c>
    </row>
    <row r="79" spans="1:7" ht="20.399999999999999" x14ac:dyDescent="0.35">
      <c r="A79" s="22" t="str">
        <f>+A1</f>
        <v>Government Affairs - Northeast Mid Atlantic Budget Y2K</v>
      </c>
      <c r="B79" s="22"/>
      <c r="C79" s="22"/>
      <c r="D79" s="22"/>
      <c r="E79" s="22"/>
      <c r="F79" s="22"/>
      <c r="G79" s="22"/>
    </row>
    <row r="80" spans="1:7" ht="17.399999999999999" x14ac:dyDescent="0.3">
      <c r="A80" s="23" t="s">
        <v>10</v>
      </c>
      <c r="B80" s="23"/>
      <c r="C80" s="23"/>
      <c r="D80" s="23"/>
      <c r="E80" s="23"/>
      <c r="F80" s="23"/>
      <c r="G80" s="23"/>
    </row>
    <row r="81" spans="1:7" ht="17.399999999999999" x14ac:dyDescent="0.3">
      <c r="A81" s="11"/>
      <c r="B81" s="11"/>
      <c r="C81" s="11"/>
      <c r="D81" s="11"/>
      <c r="E81" s="11"/>
      <c r="F81" s="11"/>
      <c r="G81" s="11"/>
    </row>
    <row r="82" spans="1:7" x14ac:dyDescent="0.25">
      <c r="B82" s="21" t="s">
        <v>20</v>
      </c>
      <c r="C82" s="21"/>
      <c r="D82" s="21"/>
      <c r="E82" s="21"/>
      <c r="F82" s="21"/>
      <c r="G82" s="3" t="s">
        <v>21</v>
      </c>
    </row>
    <row r="83" spans="1:7" x14ac:dyDescent="0.25">
      <c r="A83" s="5"/>
      <c r="B83" s="21" t="s">
        <v>13</v>
      </c>
      <c r="C83" s="21"/>
      <c r="D83" s="21"/>
      <c r="E83" s="3" t="s">
        <v>15</v>
      </c>
      <c r="F83" s="3" t="s">
        <v>18</v>
      </c>
      <c r="G83" s="3" t="s">
        <v>22</v>
      </c>
    </row>
    <row r="84" spans="1:7" x14ac:dyDescent="0.25">
      <c r="A84" s="5" t="s">
        <v>33</v>
      </c>
      <c r="B84" s="3" t="s">
        <v>11</v>
      </c>
      <c r="C84" s="3" t="s">
        <v>12</v>
      </c>
      <c r="D84" s="3" t="s">
        <v>19</v>
      </c>
    </row>
    <row r="85" spans="1:7" x14ac:dyDescent="0.25">
      <c r="A85" s="6" t="s">
        <v>46</v>
      </c>
      <c r="B85" s="1">
        <v>60000</v>
      </c>
      <c r="C85" s="1">
        <v>0</v>
      </c>
      <c r="D85" s="1">
        <v>0</v>
      </c>
      <c r="E85" s="1"/>
      <c r="F85" s="1"/>
      <c r="G85" s="1">
        <f>SUM(B85:F85)</f>
        <v>60000</v>
      </c>
    </row>
    <row r="86" spans="1:7" x14ac:dyDescent="0.25">
      <c r="A86" s="6" t="s">
        <v>47</v>
      </c>
      <c r="B86" s="14">
        <v>30000</v>
      </c>
      <c r="C86" s="14"/>
      <c r="D86" s="14"/>
      <c r="E86" s="14"/>
      <c r="F86" s="14"/>
      <c r="G86" s="14">
        <f t="shared" ref="G86:G95" si="5">SUM(B86:F86)</f>
        <v>30000</v>
      </c>
    </row>
    <row r="87" spans="1:7" x14ac:dyDescent="0.25">
      <c r="A87" s="6" t="s">
        <v>48</v>
      </c>
      <c r="B87" s="14">
        <v>10000</v>
      </c>
      <c r="C87" s="14"/>
      <c r="D87" s="14"/>
      <c r="E87" s="14"/>
      <c r="F87" s="14"/>
      <c r="G87" s="14">
        <f t="shared" si="5"/>
        <v>10000</v>
      </c>
    </row>
    <row r="88" spans="1:7" x14ac:dyDescent="0.25">
      <c r="A88" s="6" t="s">
        <v>49</v>
      </c>
      <c r="B88" s="14"/>
      <c r="C88" s="14">
        <v>35000</v>
      </c>
      <c r="D88" s="14">
        <v>10000</v>
      </c>
      <c r="E88" s="14"/>
      <c r="F88" s="14"/>
      <c r="G88" s="14">
        <f t="shared" si="5"/>
        <v>45000</v>
      </c>
    </row>
    <row r="89" spans="1:7" x14ac:dyDescent="0.25">
      <c r="A89" s="6" t="s">
        <v>50</v>
      </c>
      <c r="B89" s="14"/>
      <c r="C89" s="14">
        <v>50000</v>
      </c>
      <c r="D89" s="14"/>
      <c r="E89" s="14"/>
      <c r="F89" s="14"/>
      <c r="G89" s="14">
        <f t="shared" si="5"/>
        <v>50000</v>
      </c>
    </row>
    <row r="90" spans="1:7" x14ac:dyDescent="0.25">
      <c r="A90" s="6" t="s">
        <v>51</v>
      </c>
      <c r="B90" s="14"/>
      <c r="C90" s="14">
        <v>10000</v>
      </c>
      <c r="D90" s="14"/>
      <c r="E90" s="14"/>
      <c r="F90" s="14"/>
      <c r="G90" s="14">
        <f t="shared" si="5"/>
        <v>10000</v>
      </c>
    </row>
    <row r="91" spans="1:7" x14ac:dyDescent="0.25">
      <c r="A91" s="6" t="s">
        <v>52</v>
      </c>
      <c r="B91" s="14"/>
      <c r="C91" s="14">
        <v>5000</v>
      </c>
      <c r="D91" s="14"/>
      <c r="E91" s="14"/>
      <c r="F91" s="14"/>
      <c r="G91" s="14">
        <f t="shared" si="5"/>
        <v>5000</v>
      </c>
    </row>
    <row r="92" spans="1:7" x14ac:dyDescent="0.25">
      <c r="A92" s="6" t="s">
        <v>53</v>
      </c>
      <c r="B92" s="14"/>
      <c r="C92" s="14">
        <v>5000</v>
      </c>
      <c r="D92" s="14"/>
      <c r="E92" s="14"/>
      <c r="F92" s="14"/>
      <c r="G92" s="14">
        <f t="shared" si="5"/>
        <v>5000</v>
      </c>
    </row>
    <row r="93" spans="1:7" x14ac:dyDescent="0.25">
      <c r="A93" s="6" t="s">
        <v>54</v>
      </c>
      <c r="B93" s="14"/>
      <c r="C93" s="14">
        <v>10000</v>
      </c>
      <c r="D93" s="14"/>
      <c r="E93" s="14"/>
      <c r="F93" s="14"/>
      <c r="G93" s="14">
        <f t="shared" si="5"/>
        <v>10000</v>
      </c>
    </row>
    <row r="94" spans="1:7" x14ac:dyDescent="0.25">
      <c r="A94" s="6" t="s">
        <v>55</v>
      </c>
      <c r="B94" s="14"/>
      <c r="C94" s="14">
        <v>10000</v>
      </c>
      <c r="D94" s="14"/>
      <c r="E94" s="14"/>
      <c r="F94" s="14"/>
      <c r="G94" s="14">
        <f t="shared" si="5"/>
        <v>10000</v>
      </c>
    </row>
    <row r="95" spans="1:7" x14ac:dyDescent="0.25">
      <c r="A95" s="6" t="s">
        <v>56</v>
      </c>
      <c r="B95" s="14"/>
      <c r="C95" s="14">
        <v>5000</v>
      </c>
      <c r="D95" s="14"/>
      <c r="E95" s="14"/>
      <c r="F95" s="14"/>
      <c r="G95" s="14">
        <f t="shared" si="5"/>
        <v>5000</v>
      </c>
    </row>
    <row r="96" spans="1:7" x14ac:dyDescent="0.25">
      <c r="A96" s="2" t="s">
        <v>23</v>
      </c>
      <c r="B96" s="15"/>
      <c r="C96" s="15">
        <v>50000</v>
      </c>
      <c r="D96" s="15">
        <v>20000</v>
      </c>
      <c r="E96" s="15"/>
      <c r="F96" s="15"/>
      <c r="G96" s="15">
        <f>SUM(B96:F96)</f>
        <v>70000</v>
      </c>
    </row>
    <row r="97" spans="1:7" x14ac:dyDescent="0.25">
      <c r="A97" s="2" t="s">
        <v>35</v>
      </c>
      <c r="B97" s="8">
        <f t="shared" ref="B97:G97" si="6">SUM(B85:B96)</f>
        <v>100000</v>
      </c>
      <c r="C97" s="8">
        <f t="shared" si="6"/>
        <v>180000</v>
      </c>
      <c r="D97" s="8">
        <f t="shared" si="6"/>
        <v>30000</v>
      </c>
      <c r="E97" s="8">
        <f t="shared" si="6"/>
        <v>0</v>
      </c>
      <c r="F97" s="8">
        <f t="shared" si="6"/>
        <v>0</v>
      </c>
      <c r="G97" s="8">
        <f t="shared" si="6"/>
        <v>310000</v>
      </c>
    </row>
    <row r="102" spans="1:7" ht="20.399999999999999" x14ac:dyDescent="0.35">
      <c r="A102" s="22" t="str">
        <f>+A1</f>
        <v>Government Affairs - Northeast Mid Atlantic Budget Y2K</v>
      </c>
      <c r="B102" s="22"/>
      <c r="C102" s="22"/>
      <c r="D102" s="22"/>
      <c r="E102" s="22"/>
      <c r="F102" s="22"/>
      <c r="G102" s="22"/>
    </row>
    <row r="103" spans="1:7" ht="17.399999999999999" x14ac:dyDescent="0.3">
      <c r="A103" s="23" t="s">
        <v>4</v>
      </c>
      <c r="B103" s="23"/>
      <c r="C103" s="23"/>
      <c r="D103" s="23"/>
      <c r="E103" s="23"/>
      <c r="F103" s="23"/>
      <c r="G103" s="23"/>
    </row>
    <row r="104" spans="1:7" ht="17.399999999999999" x14ac:dyDescent="0.3">
      <c r="A104" s="11"/>
      <c r="B104" s="11"/>
      <c r="C104" s="11"/>
      <c r="D104" s="11"/>
      <c r="E104" s="11"/>
      <c r="F104" s="11"/>
      <c r="G104" s="11"/>
    </row>
    <row r="105" spans="1:7" x14ac:dyDescent="0.25">
      <c r="B105" s="21" t="s">
        <v>20</v>
      </c>
      <c r="C105" s="21"/>
      <c r="D105" s="21"/>
      <c r="E105" s="21"/>
      <c r="F105" s="21"/>
      <c r="G105" s="3" t="s">
        <v>21</v>
      </c>
    </row>
    <row r="106" spans="1:7" x14ac:dyDescent="0.25">
      <c r="A106" s="5"/>
      <c r="B106" s="21" t="s">
        <v>13</v>
      </c>
      <c r="C106" s="21"/>
      <c r="D106" s="21"/>
      <c r="E106" s="3" t="s">
        <v>15</v>
      </c>
      <c r="F106" s="3" t="s">
        <v>18</v>
      </c>
      <c r="G106" s="3" t="s">
        <v>22</v>
      </c>
    </row>
    <row r="107" spans="1:7" x14ac:dyDescent="0.25">
      <c r="A107" s="5" t="s">
        <v>33</v>
      </c>
      <c r="B107" s="3" t="s">
        <v>11</v>
      </c>
      <c r="C107" s="3" t="s">
        <v>12</v>
      </c>
      <c r="D107" s="3" t="s">
        <v>19</v>
      </c>
    </row>
    <row r="108" spans="1:7" x14ac:dyDescent="0.25">
      <c r="A108" s="6" t="s">
        <v>78</v>
      </c>
      <c r="B108" s="1">
        <v>36000</v>
      </c>
      <c r="C108" s="1">
        <v>0</v>
      </c>
      <c r="D108" s="1">
        <v>0</v>
      </c>
      <c r="E108" s="1">
        <v>1000</v>
      </c>
      <c r="F108" s="1"/>
      <c r="G108" s="1">
        <f>SUM(B108:F108)</f>
        <v>37000</v>
      </c>
    </row>
    <row r="109" spans="1:7" x14ac:dyDescent="0.25">
      <c r="A109" s="4" t="s">
        <v>57</v>
      </c>
      <c r="C109" s="2">
        <v>30000</v>
      </c>
      <c r="G109" s="2">
        <f>SUM(B109:F109)</f>
        <v>30000</v>
      </c>
    </row>
    <row r="110" spans="1:7" x14ac:dyDescent="0.25">
      <c r="A110" s="2" t="s">
        <v>58</v>
      </c>
      <c r="C110" s="2">
        <v>30000</v>
      </c>
      <c r="G110" s="2">
        <f>SUM(B110:F110)</f>
        <v>30000</v>
      </c>
    </row>
    <row r="111" spans="1:7" x14ac:dyDescent="0.25">
      <c r="A111" s="2" t="s">
        <v>23</v>
      </c>
      <c r="B111" s="10"/>
      <c r="C111" s="10"/>
      <c r="D111" s="10"/>
      <c r="E111" s="10"/>
      <c r="F111" s="10"/>
      <c r="G111" s="10">
        <f>SUM(B111:F111)</f>
        <v>0</v>
      </c>
    </row>
    <row r="112" spans="1:7" x14ac:dyDescent="0.25">
      <c r="A112" s="2" t="s">
        <v>36</v>
      </c>
      <c r="B112" s="8">
        <f t="shared" ref="B112:G112" si="7">SUM(B108:B111)</f>
        <v>36000</v>
      </c>
      <c r="C112" s="8">
        <f t="shared" si="7"/>
        <v>60000</v>
      </c>
      <c r="D112" s="8">
        <f t="shared" si="7"/>
        <v>0</v>
      </c>
      <c r="E112" s="8">
        <f t="shared" si="7"/>
        <v>1000</v>
      </c>
      <c r="F112" s="8">
        <f t="shared" si="7"/>
        <v>0</v>
      </c>
      <c r="G112" s="8">
        <f t="shared" si="7"/>
        <v>97000</v>
      </c>
    </row>
    <row r="117" spans="1:7" ht="20.399999999999999" x14ac:dyDescent="0.35">
      <c r="A117" s="22" t="str">
        <f>+A1</f>
        <v>Government Affairs - Northeast Mid Atlantic Budget Y2K</v>
      </c>
      <c r="B117" s="22"/>
      <c r="C117" s="22"/>
      <c r="D117" s="22"/>
      <c r="E117" s="22"/>
      <c r="F117" s="22"/>
      <c r="G117" s="22"/>
    </row>
    <row r="118" spans="1:7" ht="17.399999999999999" x14ac:dyDescent="0.3">
      <c r="A118" s="23" t="s">
        <v>0</v>
      </c>
      <c r="B118" s="23"/>
      <c r="C118" s="23"/>
      <c r="D118" s="23"/>
      <c r="E118" s="23"/>
      <c r="F118" s="23"/>
      <c r="G118" s="23"/>
    </row>
    <row r="119" spans="1:7" ht="17.399999999999999" x14ac:dyDescent="0.3">
      <c r="A119" s="11"/>
      <c r="B119" s="11"/>
      <c r="C119" s="11"/>
      <c r="D119" s="11"/>
      <c r="E119" s="11"/>
      <c r="F119" s="11"/>
      <c r="G119" s="11"/>
    </row>
    <row r="120" spans="1:7" x14ac:dyDescent="0.25">
      <c r="B120" s="21" t="s">
        <v>20</v>
      </c>
      <c r="C120" s="21"/>
      <c r="D120" s="21"/>
      <c r="E120" s="21"/>
      <c r="F120" s="21"/>
      <c r="G120" s="3" t="s">
        <v>21</v>
      </c>
    </row>
    <row r="121" spans="1:7" x14ac:dyDescent="0.25">
      <c r="A121" s="5"/>
      <c r="B121" s="21" t="s">
        <v>13</v>
      </c>
      <c r="C121" s="21"/>
      <c r="D121" s="21"/>
      <c r="E121" s="3" t="s">
        <v>15</v>
      </c>
      <c r="F121" s="3" t="s">
        <v>18</v>
      </c>
      <c r="G121" s="3" t="s">
        <v>22</v>
      </c>
    </row>
    <row r="122" spans="1:7" x14ac:dyDescent="0.25">
      <c r="A122" s="5" t="s">
        <v>33</v>
      </c>
      <c r="B122" s="3" t="s">
        <v>11</v>
      </c>
      <c r="C122" s="3" t="s">
        <v>12</v>
      </c>
      <c r="D122" s="3" t="s">
        <v>19</v>
      </c>
    </row>
    <row r="123" spans="1:7" x14ac:dyDescent="0.25">
      <c r="A123" s="6" t="s">
        <v>74</v>
      </c>
      <c r="B123" s="1">
        <v>75000</v>
      </c>
      <c r="C123" s="1"/>
      <c r="D123" s="1"/>
      <c r="E123" s="1">
        <v>20000</v>
      </c>
      <c r="F123" s="1"/>
      <c r="G123" s="1">
        <f>SUM(B123:F123)</f>
        <v>95000</v>
      </c>
    </row>
    <row r="124" spans="1:7" x14ac:dyDescent="0.25">
      <c r="A124" s="4" t="s">
        <v>59</v>
      </c>
      <c r="F124" s="2">
        <v>70000</v>
      </c>
      <c r="G124" s="2">
        <f>SUM(B124:F124)</f>
        <v>70000</v>
      </c>
    </row>
    <row r="125" spans="1:7" x14ac:dyDescent="0.25">
      <c r="A125" s="4" t="s">
        <v>60</v>
      </c>
      <c r="C125" s="2">
        <v>40000</v>
      </c>
      <c r="G125" s="2">
        <f t="shared" ref="G125:G131" si="8">SUM(B125:F125)</f>
        <v>40000</v>
      </c>
    </row>
    <row r="126" spans="1:7" x14ac:dyDescent="0.25">
      <c r="A126" s="4" t="s">
        <v>61</v>
      </c>
      <c r="C126" s="2">
        <v>20000</v>
      </c>
      <c r="G126" s="2">
        <f t="shared" si="8"/>
        <v>20000</v>
      </c>
    </row>
    <row r="127" spans="1:7" x14ac:dyDescent="0.25">
      <c r="A127" s="4" t="s">
        <v>62</v>
      </c>
      <c r="C127" s="2">
        <v>20000</v>
      </c>
      <c r="G127" s="2">
        <f t="shared" si="8"/>
        <v>20000</v>
      </c>
    </row>
    <row r="128" spans="1:7" x14ac:dyDescent="0.25">
      <c r="A128" s="4" t="s">
        <v>63</v>
      </c>
      <c r="C128" s="2">
        <v>25000</v>
      </c>
      <c r="G128" s="2">
        <f t="shared" si="8"/>
        <v>25000</v>
      </c>
    </row>
    <row r="129" spans="1:7" x14ac:dyDescent="0.25">
      <c r="A129" s="2" t="s">
        <v>64</v>
      </c>
      <c r="C129" s="2">
        <v>40000</v>
      </c>
      <c r="G129" s="2">
        <f t="shared" si="8"/>
        <v>40000</v>
      </c>
    </row>
    <row r="130" spans="1:7" x14ac:dyDescent="0.25">
      <c r="A130" s="2" t="s">
        <v>65</v>
      </c>
      <c r="G130" s="2">
        <f t="shared" si="8"/>
        <v>0</v>
      </c>
    </row>
    <row r="131" spans="1:7" x14ac:dyDescent="0.25">
      <c r="A131" s="2" t="s">
        <v>23</v>
      </c>
      <c r="B131" s="10"/>
      <c r="C131" s="10">
        <v>25000</v>
      </c>
      <c r="D131" s="10"/>
      <c r="E131" s="10"/>
      <c r="F131" s="10"/>
      <c r="G131" s="2">
        <f t="shared" si="8"/>
        <v>25000</v>
      </c>
    </row>
    <row r="132" spans="1:7" x14ac:dyDescent="0.25">
      <c r="A132" s="2" t="s">
        <v>37</v>
      </c>
      <c r="B132" s="8">
        <f t="shared" ref="B132:G132" si="9">SUM(B123:B131)</f>
        <v>75000</v>
      </c>
      <c r="C132" s="8">
        <f t="shared" si="9"/>
        <v>170000</v>
      </c>
      <c r="D132" s="8">
        <f t="shared" si="9"/>
        <v>0</v>
      </c>
      <c r="E132" s="8">
        <f t="shared" si="9"/>
        <v>20000</v>
      </c>
      <c r="F132" s="8">
        <f t="shared" si="9"/>
        <v>70000</v>
      </c>
      <c r="G132" s="8">
        <f t="shared" si="9"/>
        <v>335000</v>
      </c>
    </row>
    <row r="137" spans="1:7" ht="20.399999999999999" x14ac:dyDescent="0.35">
      <c r="A137" s="22" t="str">
        <f>+A1</f>
        <v>Government Affairs - Northeast Mid Atlantic Budget Y2K</v>
      </c>
      <c r="B137" s="22"/>
      <c r="C137" s="22"/>
      <c r="D137" s="22"/>
      <c r="E137" s="22"/>
      <c r="F137" s="22"/>
      <c r="G137" s="22"/>
    </row>
    <row r="138" spans="1:7" ht="17.399999999999999" x14ac:dyDescent="0.3">
      <c r="A138" s="23" t="s">
        <v>2</v>
      </c>
      <c r="B138" s="23"/>
      <c r="C138" s="23"/>
      <c r="D138" s="23"/>
      <c r="E138" s="23"/>
      <c r="F138" s="23"/>
      <c r="G138" s="23"/>
    </row>
    <row r="139" spans="1:7" ht="17.399999999999999" x14ac:dyDescent="0.3">
      <c r="A139" s="11"/>
      <c r="B139" s="11"/>
      <c r="C139" s="11"/>
      <c r="D139" s="11"/>
      <c r="E139" s="11"/>
      <c r="F139" s="11"/>
      <c r="G139" s="11"/>
    </row>
    <row r="140" spans="1:7" x14ac:dyDescent="0.25">
      <c r="B140" s="21" t="s">
        <v>20</v>
      </c>
      <c r="C140" s="21"/>
      <c r="D140" s="21"/>
      <c r="E140" s="21"/>
      <c r="F140" s="21"/>
      <c r="G140" s="3" t="s">
        <v>21</v>
      </c>
    </row>
    <row r="141" spans="1:7" x14ac:dyDescent="0.25">
      <c r="A141" s="5"/>
      <c r="B141" s="21" t="s">
        <v>13</v>
      </c>
      <c r="C141" s="21"/>
      <c r="D141" s="21"/>
      <c r="E141" s="3" t="s">
        <v>15</v>
      </c>
      <c r="F141" s="3" t="s">
        <v>18</v>
      </c>
      <c r="G141" s="3" t="s">
        <v>22</v>
      </c>
    </row>
    <row r="142" spans="1:7" x14ac:dyDescent="0.25">
      <c r="A142" s="5" t="s">
        <v>33</v>
      </c>
      <c r="B142" s="3" t="s">
        <v>11</v>
      </c>
      <c r="C142" s="3" t="s">
        <v>12</v>
      </c>
      <c r="D142" s="3" t="s">
        <v>19</v>
      </c>
    </row>
    <row r="143" spans="1:7" x14ac:dyDescent="0.25">
      <c r="A143" s="6" t="s">
        <v>66</v>
      </c>
      <c r="B143" s="1">
        <v>240000</v>
      </c>
      <c r="C143" s="1">
        <v>0</v>
      </c>
      <c r="D143" s="1">
        <v>0</v>
      </c>
      <c r="E143" s="1">
        <v>25000</v>
      </c>
      <c r="F143" s="1">
        <v>10000</v>
      </c>
      <c r="G143" s="1">
        <f t="shared" ref="G143:G148" si="10">SUM(B143:F143)</f>
        <v>275000</v>
      </c>
    </row>
    <row r="144" spans="1:7" x14ac:dyDescent="0.25">
      <c r="A144" s="6" t="s">
        <v>67</v>
      </c>
      <c r="B144" s="1"/>
      <c r="C144" s="13"/>
      <c r="D144" s="13">
        <v>10000</v>
      </c>
      <c r="E144" s="13"/>
      <c r="F144" s="13"/>
      <c r="G144" s="13">
        <f t="shared" si="10"/>
        <v>10000</v>
      </c>
    </row>
    <row r="145" spans="1:7" x14ac:dyDescent="0.25">
      <c r="A145" s="6" t="s">
        <v>68</v>
      </c>
      <c r="B145" s="1"/>
      <c r="C145" s="13">
        <v>30000</v>
      </c>
      <c r="D145" s="13">
        <v>10000</v>
      </c>
      <c r="E145" s="13"/>
      <c r="F145" s="13"/>
      <c r="G145" s="13">
        <f t="shared" si="10"/>
        <v>40000</v>
      </c>
    </row>
    <row r="146" spans="1:7" x14ac:dyDescent="0.25">
      <c r="A146" s="6" t="s">
        <v>69</v>
      </c>
      <c r="B146" s="1"/>
      <c r="C146" s="13">
        <v>20000</v>
      </c>
      <c r="D146" s="13">
        <v>10000</v>
      </c>
      <c r="E146" s="13"/>
      <c r="F146" s="13"/>
      <c r="G146" s="13">
        <f t="shared" si="10"/>
        <v>30000</v>
      </c>
    </row>
    <row r="147" spans="1:7" x14ac:dyDescent="0.25">
      <c r="A147" s="6" t="s">
        <v>70</v>
      </c>
      <c r="B147" s="1"/>
      <c r="C147" s="13">
        <v>10000</v>
      </c>
      <c r="D147" s="13"/>
      <c r="E147" s="13"/>
      <c r="F147" s="13"/>
      <c r="G147" s="13">
        <f t="shared" si="10"/>
        <v>10000</v>
      </c>
    </row>
    <row r="148" spans="1:7" x14ac:dyDescent="0.25">
      <c r="A148" s="2" t="s">
        <v>23</v>
      </c>
      <c r="B148" s="10"/>
      <c r="C148" s="10">
        <v>40000</v>
      </c>
      <c r="D148" s="10"/>
      <c r="E148" s="10"/>
      <c r="F148" s="10"/>
      <c r="G148" s="10">
        <f t="shared" si="10"/>
        <v>40000</v>
      </c>
    </row>
    <row r="149" spans="1:7" x14ac:dyDescent="0.25">
      <c r="A149" s="2" t="s">
        <v>38</v>
      </c>
      <c r="B149" s="8">
        <f t="shared" ref="B149:G149" si="11">SUM(B143:B148)</f>
        <v>240000</v>
      </c>
      <c r="C149" s="8">
        <f t="shared" si="11"/>
        <v>100000</v>
      </c>
      <c r="D149" s="8">
        <f t="shared" si="11"/>
        <v>30000</v>
      </c>
      <c r="E149" s="8">
        <f t="shared" si="11"/>
        <v>25000</v>
      </c>
      <c r="F149" s="8">
        <f t="shared" si="11"/>
        <v>10000</v>
      </c>
      <c r="G149" s="8">
        <f t="shared" si="11"/>
        <v>405000</v>
      </c>
    </row>
    <row r="154" spans="1:7" ht="20.399999999999999" x14ac:dyDescent="0.35">
      <c r="A154" s="22" t="str">
        <f>+A1</f>
        <v>Government Affairs - Northeast Mid Atlantic Budget Y2K</v>
      </c>
      <c r="B154" s="22"/>
      <c r="C154" s="22"/>
      <c r="D154" s="22"/>
      <c r="E154" s="22"/>
      <c r="F154" s="22"/>
      <c r="G154" s="22"/>
    </row>
    <row r="155" spans="1:7" ht="17.399999999999999" x14ac:dyDescent="0.3">
      <c r="A155" s="23" t="s">
        <v>1</v>
      </c>
      <c r="B155" s="23"/>
      <c r="C155" s="23"/>
      <c r="D155" s="23"/>
      <c r="E155" s="23"/>
      <c r="F155" s="23"/>
      <c r="G155" s="23"/>
    </row>
    <row r="156" spans="1:7" ht="17.399999999999999" x14ac:dyDescent="0.3">
      <c r="A156" s="11"/>
      <c r="B156" s="11"/>
      <c r="C156" s="11"/>
      <c r="D156" s="11"/>
      <c r="E156" s="11"/>
      <c r="F156" s="11"/>
      <c r="G156" s="11"/>
    </row>
    <row r="157" spans="1:7" x14ac:dyDescent="0.25">
      <c r="B157" s="21" t="s">
        <v>20</v>
      </c>
      <c r="C157" s="21"/>
      <c r="D157" s="21"/>
      <c r="E157" s="21"/>
      <c r="F157" s="21"/>
      <c r="G157" s="3" t="s">
        <v>21</v>
      </c>
    </row>
    <row r="158" spans="1:7" x14ac:dyDescent="0.25">
      <c r="A158" s="5"/>
      <c r="B158" s="21" t="s">
        <v>13</v>
      </c>
      <c r="C158" s="21"/>
      <c r="D158" s="21"/>
      <c r="E158" s="3" t="s">
        <v>15</v>
      </c>
      <c r="F158" s="3" t="s">
        <v>18</v>
      </c>
      <c r="G158" s="3" t="s">
        <v>22</v>
      </c>
    </row>
    <row r="159" spans="1:7" x14ac:dyDescent="0.25">
      <c r="A159" s="5" t="s">
        <v>33</v>
      </c>
      <c r="B159" s="3" t="s">
        <v>11</v>
      </c>
      <c r="C159" s="3" t="s">
        <v>12</v>
      </c>
      <c r="D159" s="3" t="s">
        <v>19</v>
      </c>
    </row>
    <row r="160" spans="1:7" x14ac:dyDescent="0.25">
      <c r="A160" s="6" t="s">
        <v>87</v>
      </c>
      <c r="B160" s="1">
        <v>105000</v>
      </c>
      <c r="C160" s="1"/>
      <c r="D160" s="1"/>
      <c r="E160" s="1">
        <v>10000</v>
      </c>
      <c r="F160" s="1">
        <v>15000</v>
      </c>
      <c r="G160" s="1">
        <f t="shared" ref="G160:G165" si="12">SUM(B160:F160)</f>
        <v>130000</v>
      </c>
    </row>
    <row r="161" spans="1:7" x14ac:dyDescent="0.25">
      <c r="A161" s="6" t="s">
        <v>88</v>
      </c>
      <c r="B161" s="1"/>
      <c r="C161" s="14">
        <v>65000</v>
      </c>
      <c r="D161" s="14"/>
      <c r="E161" s="16"/>
      <c r="F161" s="16"/>
      <c r="G161" s="19">
        <f t="shared" si="12"/>
        <v>65000</v>
      </c>
    </row>
    <row r="162" spans="1:7" x14ac:dyDescent="0.25">
      <c r="A162" s="6" t="s">
        <v>91</v>
      </c>
      <c r="B162" s="1"/>
      <c r="C162" s="14">
        <v>135000</v>
      </c>
      <c r="D162" s="14"/>
      <c r="E162" s="16"/>
      <c r="F162" s="16"/>
      <c r="G162" s="19">
        <f t="shared" si="12"/>
        <v>135000</v>
      </c>
    </row>
    <row r="163" spans="1:7" x14ac:dyDescent="0.25">
      <c r="A163" s="6" t="s">
        <v>89</v>
      </c>
      <c r="B163" s="1"/>
      <c r="C163" s="14">
        <v>35000</v>
      </c>
      <c r="D163" s="14"/>
      <c r="E163" s="16"/>
      <c r="F163" s="16"/>
      <c r="G163" s="19">
        <f t="shared" si="12"/>
        <v>35000</v>
      </c>
    </row>
    <row r="164" spans="1:7" x14ac:dyDescent="0.25">
      <c r="A164" s="4" t="s">
        <v>90</v>
      </c>
      <c r="C164" s="20">
        <v>50000</v>
      </c>
      <c r="D164" s="20"/>
      <c r="E164" s="17"/>
      <c r="F164" s="17"/>
      <c r="G164" s="19">
        <f t="shared" si="12"/>
        <v>50000</v>
      </c>
    </row>
    <row r="165" spans="1:7" x14ac:dyDescent="0.25">
      <c r="A165" s="2" t="s">
        <v>23</v>
      </c>
      <c r="B165" s="10"/>
      <c r="C165" s="15">
        <v>35000</v>
      </c>
      <c r="D165" s="15">
        <v>25000</v>
      </c>
      <c r="E165" s="18"/>
      <c r="F165" s="18"/>
      <c r="G165" s="19">
        <f t="shared" si="12"/>
        <v>60000</v>
      </c>
    </row>
    <row r="166" spans="1:7" x14ac:dyDescent="0.25">
      <c r="A166" s="2" t="s">
        <v>39</v>
      </c>
      <c r="B166" s="8">
        <f t="shared" ref="B166:G166" si="13">SUM(B160:B165)</f>
        <v>105000</v>
      </c>
      <c r="C166" s="8">
        <f t="shared" si="13"/>
        <v>320000</v>
      </c>
      <c r="D166" s="8">
        <f t="shared" si="13"/>
        <v>25000</v>
      </c>
      <c r="E166" s="8">
        <f t="shared" si="13"/>
        <v>10000</v>
      </c>
      <c r="F166" s="8">
        <f t="shared" si="13"/>
        <v>15000</v>
      </c>
      <c r="G166" s="8">
        <f t="shared" si="13"/>
        <v>475000</v>
      </c>
    </row>
    <row r="173" spans="1:7" ht="20.399999999999999" x14ac:dyDescent="0.35">
      <c r="A173" s="22" t="str">
        <f>+A1</f>
        <v>Government Affairs - Northeast Mid Atlantic Budget Y2K</v>
      </c>
      <c r="B173" s="22"/>
      <c r="C173" s="22"/>
      <c r="D173" s="22"/>
      <c r="E173" s="22"/>
      <c r="F173" s="22"/>
      <c r="G173" s="22"/>
    </row>
    <row r="174" spans="1:7" ht="17.399999999999999" x14ac:dyDescent="0.3">
      <c r="A174" s="23" t="s">
        <v>40</v>
      </c>
      <c r="B174" s="23"/>
      <c r="C174" s="23"/>
      <c r="D174" s="23"/>
      <c r="E174" s="23"/>
      <c r="F174" s="23"/>
      <c r="G174" s="23"/>
    </row>
    <row r="175" spans="1:7" ht="17.399999999999999" x14ac:dyDescent="0.3">
      <c r="A175" s="11"/>
      <c r="B175" s="11"/>
      <c r="C175" s="11"/>
      <c r="D175" s="11"/>
      <c r="E175" s="11"/>
      <c r="F175" s="11"/>
      <c r="G175" s="11"/>
    </row>
    <row r="176" spans="1:7" x14ac:dyDescent="0.25">
      <c r="B176" s="21" t="s">
        <v>20</v>
      </c>
      <c r="C176" s="21"/>
      <c r="D176" s="21"/>
      <c r="E176" s="21"/>
      <c r="F176" s="21"/>
      <c r="G176" s="3" t="s">
        <v>21</v>
      </c>
    </row>
    <row r="177" spans="1:7" x14ac:dyDescent="0.25">
      <c r="A177" s="5"/>
      <c r="B177" s="21" t="s">
        <v>13</v>
      </c>
      <c r="C177" s="21"/>
      <c r="D177" s="21"/>
      <c r="E177" s="3" t="s">
        <v>15</v>
      </c>
      <c r="F177" s="3" t="s">
        <v>18</v>
      </c>
      <c r="G177" s="3" t="s">
        <v>22</v>
      </c>
    </row>
    <row r="178" spans="1:7" x14ac:dyDescent="0.25">
      <c r="A178" s="5" t="s">
        <v>33</v>
      </c>
      <c r="B178" s="3" t="s">
        <v>11</v>
      </c>
      <c r="C178" s="3" t="s">
        <v>12</v>
      </c>
      <c r="D178" s="3" t="s">
        <v>19</v>
      </c>
    </row>
    <row r="179" spans="1:7" x14ac:dyDescent="0.25">
      <c r="A179" s="6" t="s">
        <v>77</v>
      </c>
      <c r="B179" s="1"/>
      <c r="C179" s="1">
        <v>0</v>
      </c>
      <c r="D179" s="1">
        <v>0</v>
      </c>
      <c r="E179" s="1"/>
      <c r="F179" s="1"/>
      <c r="G179" s="1">
        <f>SUM(B179:F179)</f>
        <v>0</v>
      </c>
    </row>
    <row r="180" spans="1:7" x14ac:dyDescent="0.25">
      <c r="A180" s="2" t="s">
        <v>23</v>
      </c>
      <c r="B180" s="10"/>
      <c r="C180" s="10"/>
      <c r="D180" s="10"/>
      <c r="E180" s="10"/>
      <c r="F180" s="10"/>
      <c r="G180" s="10">
        <f>SUM(B180:F180)</f>
        <v>0</v>
      </c>
    </row>
    <row r="181" spans="1:7" x14ac:dyDescent="0.25">
      <c r="A181" s="2" t="s">
        <v>41</v>
      </c>
      <c r="B181" s="8">
        <f t="shared" ref="B181:G181" si="14">SUM(B179:B180)</f>
        <v>0</v>
      </c>
      <c r="C181" s="8">
        <f t="shared" si="14"/>
        <v>0</v>
      </c>
      <c r="D181" s="8">
        <f t="shared" si="14"/>
        <v>0</v>
      </c>
      <c r="E181" s="8">
        <f t="shared" si="14"/>
        <v>0</v>
      </c>
      <c r="F181" s="8">
        <f t="shared" si="14"/>
        <v>0</v>
      </c>
      <c r="G181" s="8">
        <f t="shared" si="14"/>
        <v>0</v>
      </c>
    </row>
    <row r="187" spans="1:7" ht="20.399999999999999" x14ac:dyDescent="0.35">
      <c r="A187" s="22" t="str">
        <f>+A1</f>
        <v>Government Affairs - Northeast Mid Atlantic Budget Y2K</v>
      </c>
      <c r="B187" s="22"/>
      <c r="C187" s="22"/>
      <c r="D187" s="22"/>
      <c r="E187" s="22"/>
      <c r="F187" s="22"/>
      <c r="G187" s="22"/>
    </row>
    <row r="188" spans="1:7" ht="17.399999999999999" x14ac:dyDescent="0.3">
      <c r="A188" s="23" t="s">
        <v>7</v>
      </c>
      <c r="B188" s="23"/>
      <c r="C188" s="23"/>
      <c r="D188" s="23"/>
      <c r="E188" s="23"/>
      <c r="F188" s="23"/>
      <c r="G188" s="23"/>
    </row>
    <row r="189" spans="1:7" ht="17.399999999999999" x14ac:dyDescent="0.3">
      <c r="A189" s="11"/>
      <c r="B189" s="11"/>
      <c r="C189" s="11"/>
      <c r="D189" s="11"/>
      <c r="E189" s="11"/>
      <c r="F189" s="11"/>
      <c r="G189" s="11"/>
    </row>
    <row r="190" spans="1:7" x14ac:dyDescent="0.25">
      <c r="B190" s="21" t="s">
        <v>20</v>
      </c>
      <c r="C190" s="21"/>
      <c r="D190" s="21"/>
      <c r="E190" s="21"/>
      <c r="F190" s="21"/>
      <c r="G190" s="3" t="s">
        <v>21</v>
      </c>
    </row>
    <row r="191" spans="1:7" x14ac:dyDescent="0.25">
      <c r="A191" s="5"/>
      <c r="B191" s="21" t="s">
        <v>13</v>
      </c>
      <c r="C191" s="21"/>
      <c r="D191" s="21"/>
      <c r="E191" s="3" t="s">
        <v>15</v>
      </c>
      <c r="F191" s="3" t="s">
        <v>18</v>
      </c>
      <c r="G191" s="3" t="s">
        <v>22</v>
      </c>
    </row>
    <row r="192" spans="1:7" x14ac:dyDescent="0.25">
      <c r="A192" s="5" t="s">
        <v>33</v>
      </c>
      <c r="B192" s="3" t="s">
        <v>11</v>
      </c>
      <c r="C192" s="3" t="s">
        <v>12</v>
      </c>
      <c r="D192" s="3" t="s">
        <v>19</v>
      </c>
    </row>
    <row r="193" spans="1:7" x14ac:dyDescent="0.25">
      <c r="A193" s="6" t="s">
        <v>71</v>
      </c>
      <c r="B193" s="1">
        <v>16000</v>
      </c>
      <c r="C193" s="1">
        <v>0</v>
      </c>
      <c r="D193" s="1">
        <v>0</v>
      </c>
      <c r="E193" s="1"/>
      <c r="F193" s="1"/>
      <c r="G193" s="1">
        <f>SUM(B193:F193)</f>
        <v>16000</v>
      </c>
    </row>
    <row r="194" spans="1:7" x14ac:dyDescent="0.25">
      <c r="A194" s="2" t="s">
        <v>23</v>
      </c>
      <c r="B194" s="10"/>
      <c r="C194" s="10"/>
      <c r="D194" s="10"/>
      <c r="E194" s="10"/>
      <c r="F194" s="10"/>
      <c r="G194" s="10">
        <f>SUM(B194:F194)</f>
        <v>0</v>
      </c>
    </row>
    <row r="195" spans="1:7" x14ac:dyDescent="0.25">
      <c r="A195" s="2" t="s">
        <v>42</v>
      </c>
      <c r="B195" s="8">
        <f t="shared" ref="B195:G195" si="15">SUM(B193:B194)</f>
        <v>16000</v>
      </c>
      <c r="C195" s="8">
        <f t="shared" si="15"/>
        <v>0</v>
      </c>
      <c r="D195" s="8">
        <f t="shared" si="15"/>
        <v>0</v>
      </c>
      <c r="E195" s="8">
        <f t="shared" si="15"/>
        <v>0</v>
      </c>
      <c r="F195" s="8">
        <f t="shared" si="15"/>
        <v>0</v>
      </c>
      <c r="G195" s="8">
        <f t="shared" si="15"/>
        <v>16000</v>
      </c>
    </row>
    <row r="202" spans="1:7" ht="20.399999999999999" x14ac:dyDescent="0.35">
      <c r="A202" s="22" t="str">
        <f>+A1</f>
        <v>Government Affairs - Northeast Mid Atlantic Budget Y2K</v>
      </c>
      <c r="B202" s="22"/>
      <c r="C202" s="22"/>
      <c r="D202" s="22"/>
      <c r="E202" s="22"/>
      <c r="F202" s="22"/>
      <c r="G202" s="22"/>
    </row>
    <row r="203" spans="1:7" ht="17.399999999999999" x14ac:dyDescent="0.3">
      <c r="A203" s="23" t="s">
        <v>9</v>
      </c>
      <c r="B203" s="23"/>
      <c r="C203" s="23"/>
      <c r="D203" s="23"/>
      <c r="E203" s="23"/>
      <c r="F203" s="23"/>
      <c r="G203" s="23"/>
    </row>
    <row r="204" spans="1:7" ht="17.399999999999999" x14ac:dyDescent="0.3">
      <c r="A204" s="11"/>
      <c r="B204" s="11"/>
      <c r="C204" s="11"/>
      <c r="D204" s="11"/>
      <c r="E204" s="11"/>
      <c r="F204" s="11"/>
      <c r="G204" s="11"/>
    </row>
    <row r="205" spans="1:7" x14ac:dyDescent="0.25">
      <c r="B205" s="21" t="s">
        <v>20</v>
      </c>
      <c r="C205" s="21"/>
      <c r="D205" s="21"/>
      <c r="E205" s="21"/>
      <c r="F205" s="21"/>
      <c r="G205" s="3" t="s">
        <v>21</v>
      </c>
    </row>
    <row r="206" spans="1:7" x14ac:dyDescent="0.25">
      <c r="A206" s="5"/>
      <c r="B206" s="21" t="s">
        <v>13</v>
      </c>
      <c r="C206" s="21"/>
      <c r="D206" s="21"/>
      <c r="E206" s="3" t="s">
        <v>15</v>
      </c>
      <c r="F206" s="3" t="s">
        <v>18</v>
      </c>
      <c r="G206" s="3" t="s">
        <v>22</v>
      </c>
    </row>
    <row r="207" spans="1:7" x14ac:dyDescent="0.25">
      <c r="A207" s="5" t="s">
        <v>33</v>
      </c>
      <c r="B207" s="3" t="s">
        <v>11</v>
      </c>
      <c r="C207" s="3" t="s">
        <v>12</v>
      </c>
      <c r="D207" s="3" t="s">
        <v>19</v>
      </c>
    </row>
    <row r="208" spans="1:7" x14ac:dyDescent="0.25">
      <c r="A208" s="6" t="s">
        <v>77</v>
      </c>
      <c r="B208" s="1">
        <v>50000</v>
      </c>
      <c r="C208" s="1">
        <v>0</v>
      </c>
      <c r="D208" s="1">
        <v>0</v>
      </c>
      <c r="E208" s="1">
        <v>5000</v>
      </c>
      <c r="F208" s="1">
        <v>20000</v>
      </c>
      <c r="G208" s="1">
        <f>SUM(B208:F208)</f>
        <v>75000</v>
      </c>
    </row>
    <row r="209" spans="1:7" x14ac:dyDescent="0.25">
      <c r="A209" s="4" t="s">
        <v>72</v>
      </c>
      <c r="C209" s="2">
        <v>75000</v>
      </c>
      <c r="D209" s="2">
        <v>35000</v>
      </c>
      <c r="G209" s="2">
        <f>SUM(B209:F209)</f>
        <v>110000</v>
      </c>
    </row>
    <row r="210" spans="1:7" x14ac:dyDescent="0.25">
      <c r="A210" s="2" t="s">
        <v>23</v>
      </c>
      <c r="B210" s="10"/>
      <c r="C210" s="10"/>
      <c r="D210" s="10"/>
      <c r="E210" s="10"/>
      <c r="F210" s="10"/>
      <c r="G210" s="10">
        <f>SUM(B210:F210)</f>
        <v>0</v>
      </c>
    </row>
    <row r="211" spans="1:7" x14ac:dyDescent="0.25">
      <c r="A211" s="2" t="s">
        <v>43</v>
      </c>
      <c r="B211" s="8">
        <f t="shared" ref="B211:G211" si="16">SUM(B208:B210)</f>
        <v>50000</v>
      </c>
      <c r="C211" s="8">
        <f t="shared" si="16"/>
        <v>75000</v>
      </c>
      <c r="D211" s="8">
        <f t="shared" si="16"/>
        <v>35000</v>
      </c>
      <c r="E211" s="8">
        <f t="shared" si="16"/>
        <v>5000</v>
      </c>
      <c r="F211" s="8">
        <f t="shared" si="16"/>
        <v>20000</v>
      </c>
      <c r="G211" s="8">
        <f t="shared" si="16"/>
        <v>185000</v>
      </c>
    </row>
    <row r="216" spans="1:7" ht="20.399999999999999" x14ac:dyDescent="0.35">
      <c r="A216" s="22" t="str">
        <f>+A1</f>
        <v>Government Affairs - Northeast Mid Atlantic Budget Y2K</v>
      </c>
      <c r="B216" s="22"/>
      <c r="C216" s="22"/>
      <c r="D216" s="22"/>
      <c r="E216" s="22"/>
      <c r="F216" s="22"/>
      <c r="G216" s="22"/>
    </row>
    <row r="217" spans="1:7" ht="17.399999999999999" x14ac:dyDescent="0.3">
      <c r="A217" s="23" t="s">
        <v>44</v>
      </c>
      <c r="B217" s="23"/>
      <c r="C217" s="23"/>
      <c r="D217" s="23"/>
      <c r="E217" s="23"/>
      <c r="F217" s="23"/>
      <c r="G217" s="23"/>
    </row>
    <row r="218" spans="1:7" ht="17.399999999999999" x14ac:dyDescent="0.3">
      <c r="A218" s="11"/>
      <c r="B218" s="11"/>
      <c r="C218" s="11"/>
      <c r="D218" s="11"/>
      <c r="E218" s="11"/>
      <c r="F218" s="11"/>
      <c r="G218" s="11"/>
    </row>
    <row r="219" spans="1:7" x14ac:dyDescent="0.25">
      <c r="B219" s="21" t="s">
        <v>20</v>
      </c>
      <c r="C219" s="21"/>
      <c r="D219" s="21"/>
      <c r="E219" s="21"/>
      <c r="F219" s="21"/>
      <c r="G219" s="3" t="s">
        <v>21</v>
      </c>
    </row>
    <row r="220" spans="1:7" x14ac:dyDescent="0.25">
      <c r="A220" s="5"/>
      <c r="B220" s="21" t="s">
        <v>13</v>
      </c>
      <c r="C220" s="21"/>
      <c r="D220" s="21"/>
      <c r="E220" s="3" t="s">
        <v>15</v>
      </c>
      <c r="F220" s="3" t="s">
        <v>18</v>
      </c>
      <c r="G220" s="3" t="s">
        <v>22</v>
      </c>
    </row>
    <row r="221" spans="1:7" x14ac:dyDescent="0.25">
      <c r="A221" s="5" t="s">
        <v>33</v>
      </c>
      <c r="B221" s="3" t="s">
        <v>11</v>
      </c>
      <c r="C221" s="3" t="s">
        <v>12</v>
      </c>
      <c r="D221" s="3" t="s">
        <v>19</v>
      </c>
    </row>
    <row r="222" spans="1:7" x14ac:dyDescent="0.25">
      <c r="A222" s="6"/>
      <c r="B222" s="1"/>
      <c r="C222" s="1"/>
      <c r="D222" s="1"/>
      <c r="E222" s="1"/>
      <c r="F222" s="1"/>
      <c r="G222" s="1">
        <f>SUM(B222:F222)</f>
        <v>0</v>
      </c>
    </row>
    <row r="223" spans="1:7" x14ac:dyDescent="0.25">
      <c r="A223" s="4"/>
      <c r="G223" s="2">
        <f>SUM(B223:F223)</f>
        <v>0</v>
      </c>
    </row>
    <row r="224" spans="1:7" x14ac:dyDescent="0.25">
      <c r="G224" s="2">
        <f>SUM(B224:F224)</f>
        <v>0</v>
      </c>
    </row>
    <row r="225" spans="1:7" x14ac:dyDescent="0.25">
      <c r="A225" s="2" t="s">
        <v>23</v>
      </c>
      <c r="B225" s="10"/>
      <c r="C225" s="10"/>
      <c r="D225" s="10">
        <v>500000</v>
      </c>
      <c r="E225" s="10"/>
      <c r="F225" s="10"/>
      <c r="G225" s="10">
        <f>SUM(B225:F225)</f>
        <v>500000</v>
      </c>
    </row>
    <row r="226" spans="1:7" x14ac:dyDescent="0.25">
      <c r="A226" s="2" t="s">
        <v>45</v>
      </c>
      <c r="B226" s="8">
        <f t="shared" ref="B226:G226" si="17">SUM(B222:B225)</f>
        <v>0</v>
      </c>
      <c r="C226" s="8">
        <f t="shared" si="17"/>
        <v>0</v>
      </c>
      <c r="D226" s="8">
        <f t="shared" si="17"/>
        <v>500000</v>
      </c>
      <c r="E226" s="8">
        <f t="shared" si="17"/>
        <v>0</v>
      </c>
      <c r="F226" s="8">
        <f t="shared" si="17"/>
        <v>0</v>
      </c>
      <c r="G226" s="8">
        <f t="shared" si="17"/>
        <v>500000</v>
      </c>
    </row>
    <row r="233" spans="1:7" ht="20.399999999999999" x14ac:dyDescent="0.35">
      <c r="A233" s="22" t="str">
        <f>+A1</f>
        <v>Government Affairs - Northeast Mid Atlantic Budget Y2K</v>
      </c>
      <c r="B233" s="22"/>
      <c r="C233" s="22"/>
      <c r="D233" s="22"/>
      <c r="E233" s="22"/>
      <c r="F233" s="22"/>
      <c r="G233" s="22"/>
    </row>
    <row r="234" spans="1:7" ht="17.399999999999999" x14ac:dyDescent="0.3">
      <c r="A234" s="23" t="s">
        <v>23</v>
      </c>
      <c r="B234" s="23"/>
      <c r="C234" s="23"/>
      <c r="D234" s="23"/>
      <c r="E234" s="23"/>
      <c r="F234" s="23"/>
      <c r="G234" s="23"/>
    </row>
    <row r="235" spans="1:7" ht="17.399999999999999" x14ac:dyDescent="0.3">
      <c r="A235" s="11"/>
      <c r="B235" s="11"/>
      <c r="C235" s="11"/>
      <c r="D235" s="11"/>
      <c r="E235" s="11"/>
      <c r="F235" s="11"/>
      <c r="G235" s="11"/>
    </row>
    <row r="236" spans="1:7" x14ac:dyDescent="0.25">
      <c r="B236" s="21" t="s">
        <v>20</v>
      </c>
      <c r="C236" s="21"/>
      <c r="D236" s="21"/>
      <c r="E236" s="21"/>
      <c r="F236" s="21"/>
      <c r="G236" s="3" t="s">
        <v>21</v>
      </c>
    </row>
    <row r="237" spans="1:7" x14ac:dyDescent="0.25">
      <c r="A237" s="5"/>
      <c r="B237" s="21" t="s">
        <v>13</v>
      </c>
      <c r="C237" s="21"/>
      <c r="D237" s="21"/>
      <c r="E237" s="3" t="s">
        <v>15</v>
      </c>
      <c r="F237" s="3" t="s">
        <v>18</v>
      </c>
      <c r="G237" s="3" t="s">
        <v>22</v>
      </c>
    </row>
    <row r="238" spans="1:7" ht="16.5" customHeight="1" x14ac:dyDescent="0.25">
      <c r="A238" s="5" t="s">
        <v>33</v>
      </c>
      <c r="B238" s="3" t="s">
        <v>11</v>
      </c>
      <c r="C238" s="3" t="s">
        <v>12</v>
      </c>
      <c r="D238" s="3" t="s">
        <v>19</v>
      </c>
    </row>
    <row r="239" spans="1:7" x14ac:dyDescent="0.25">
      <c r="A239" s="2" t="s">
        <v>23</v>
      </c>
      <c r="B239" s="10">
        <v>75000</v>
      </c>
      <c r="C239" s="10">
        <v>120000</v>
      </c>
      <c r="D239" s="10">
        <v>35000</v>
      </c>
      <c r="E239" s="10">
        <v>10000</v>
      </c>
      <c r="F239" s="10">
        <v>10000</v>
      </c>
      <c r="G239" s="10">
        <f>SUM(B239:F239)</f>
        <v>250000</v>
      </c>
    </row>
    <row r="240" spans="1:7" x14ac:dyDescent="0.25">
      <c r="A240" s="2" t="s">
        <v>73</v>
      </c>
      <c r="B240" s="8">
        <f t="shared" ref="B240:G240" si="18">SUM(B239:B239)</f>
        <v>75000</v>
      </c>
      <c r="C240" s="8">
        <f t="shared" si="18"/>
        <v>120000</v>
      </c>
      <c r="D240" s="8">
        <f t="shared" si="18"/>
        <v>35000</v>
      </c>
      <c r="E240" s="8">
        <f t="shared" si="18"/>
        <v>10000</v>
      </c>
      <c r="F240" s="8">
        <f t="shared" si="18"/>
        <v>10000</v>
      </c>
      <c r="G240" s="8">
        <f t="shared" si="18"/>
        <v>250000</v>
      </c>
    </row>
  </sheetData>
  <mergeCells count="55">
    <mergeCell ref="A234:G234"/>
    <mergeCell ref="B236:F236"/>
    <mergeCell ref="B237:D237"/>
    <mergeCell ref="A217:G217"/>
    <mergeCell ref="B219:F219"/>
    <mergeCell ref="B220:D220"/>
    <mergeCell ref="A233:G233"/>
    <mergeCell ref="B191:D191"/>
    <mergeCell ref="A202:G202"/>
    <mergeCell ref="A203:G203"/>
    <mergeCell ref="B205:F205"/>
    <mergeCell ref="B206:D206"/>
    <mergeCell ref="A216:G216"/>
    <mergeCell ref="A174:G174"/>
    <mergeCell ref="B176:F176"/>
    <mergeCell ref="B177:D177"/>
    <mergeCell ref="A187:G187"/>
    <mergeCell ref="A188:G188"/>
    <mergeCell ref="B190:F190"/>
    <mergeCell ref="B141:D141"/>
    <mergeCell ref="A154:G154"/>
    <mergeCell ref="A155:G155"/>
    <mergeCell ref="B157:F157"/>
    <mergeCell ref="B158:D158"/>
    <mergeCell ref="A173:G173"/>
    <mergeCell ref="A117:G117"/>
    <mergeCell ref="A118:G118"/>
    <mergeCell ref="B120:F120"/>
    <mergeCell ref="B121:D121"/>
    <mergeCell ref="A138:G138"/>
    <mergeCell ref="B140:F140"/>
    <mergeCell ref="B65:D65"/>
    <mergeCell ref="A137:G137"/>
    <mergeCell ref="A80:G80"/>
    <mergeCell ref="B82:F82"/>
    <mergeCell ref="B83:D83"/>
    <mergeCell ref="A79:G79"/>
    <mergeCell ref="A102:G102"/>
    <mergeCell ref="A103:G103"/>
    <mergeCell ref="B105:F105"/>
    <mergeCell ref="B106:D106"/>
    <mergeCell ref="A49:G49"/>
    <mergeCell ref="B51:F51"/>
    <mergeCell ref="B52:D52"/>
    <mergeCell ref="A61:G61"/>
    <mergeCell ref="A62:G62"/>
    <mergeCell ref="B64:F64"/>
    <mergeCell ref="B3:F3"/>
    <mergeCell ref="A1:G1"/>
    <mergeCell ref="A32:G32"/>
    <mergeCell ref="A48:G48"/>
    <mergeCell ref="B35:F35"/>
    <mergeCell ref="B36:D36"/>
    <mergeCell ref="A33:G33"/>
    <mergeCell ref="B4:D4"/>
  </mergeCells>
  <pageMargins left="0.44" right="0.42" top="1" bottom="1" header="0.5" footer="0.5"/>
  <pageSetup orientation="landscape" r:id="rId1"/>
  <headerFooter alignWithMargins="0"/>
  <rowBreaks count="13" manualBreakCount="13">
    <brk id="28" max="16383" man="1"/>
    <brk id="45" max="16383" man="1"/>
    <brk id="58" max="16383" man="1"/>
    <brk id="76" max="16383" man="1"/>
    <brk id="99" max="16383" man="1"/>
    <brk id="115" max="16383" man="1"/>
    <brk id="134" max="16383" man="1"/>
    <brk id="151" max="16383" man="1"/>
    <brk id="170" max="16383" man="1"/>
    <brk id="184" max="16383" man="1"/>
    <brk id="199" max="16383" man="1"/>
    <brk id="213" max="16383" man="1"/>
    <brk id="2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smontova</dc:creator>
  <cp:lastModifiedBy>Havlíček Jan</cp:lastModifiedBy>
  <cp:lastPrinted>1999-09-16T16:39:57Z</cp:lastPrinted>
  <dcterms:created xsi:type="dcterms:W3CDTF">1999-07-01T13:43:37Z</dcterms:created>
  <dcterms:modified xsi:type="dcterms:W3CDTF">2023-09-10T16:09:07Z</dcterms:modified>
</cp:coreProperties>
</file>