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64630C-A75B-4F6E-BBD8-7A7A27D14CF0}" xr6:coauthVersionLast="47" xr6:coauthVersionMax="47" xr10:uidLastSave="{00000000-0000-0000-0000-000000000000}"/>
  <bookViews>
    <workbookView xWindow="-120" yWindow="-120" windowWidth="38640" windowHeight="15720"/>
  </bookViews>
  <sheets>
    <sheet name="MAY2301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H2" i="5"/>
  <c r="C3" i="5"/>
  <c r="D3" i="5"/>
  <c r="C4" i="5"/>
  <c r="D4" i="5"/>
  <c r="H4" i="5"/>
  <c r="C5" i="5"/>
  <c r="D5" i="5"/>
  <c r="H5" i="5"/>
  <c r="C6" i="5"/>
  <c r="D6" i="5"/>
  <c r="H6" i="5"/>
  <c r="C7" i="5"/>
  <c r="D7" i="5"/>
  <c r="H7" i="5"/>
  <c r="C8" i="5"/>
  <c r="D8" i="5"/>
  <c r="H8" i="5"/>
  <c r="D9" i="5"/>
  <c r="H9" i="5"/>
  <c r="D10" i="5"/>
  <c r="H10" i="5"/>
  <c r="D11" i="5"/>
  <c r="H11" i="5"/>
  <c r="D12" i="5"/>
  <c r="H12" i="5"/>
  <c r="D13" i="5"/>
  <c r="D14" i="5"/>
  <c r="D15" i="5"/>
  <c r="D16" i="5"/>
  <c r="D17" i="5"/>
  <c r="D18" i="5"/>
  <c r="D19" i="5"/>
  <c r="D20" i="5"/>
  <c r="D21" i="5"/>
  <c r="D22" i="5"/>
  <c r="D23" i="5"/>
  <c r="D24" i="5"/>
  <c r="H26" i="5"/>
  <c r="H28" i="5"/>
  <c r="H29" i="5"/>
</calcChain>
</file>

<file path=xl/sharedStrings.xml><?xml version="1.0" encoding="utf-8"?>
<sst xmlns="http://schemas.openxmlformats.org/spreadsheetml/2006/main" count="81" uniqueCount="19">
  <si>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</si>
  <si>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</si>
  <si>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</si>
  <si>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</si>
  <si>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</si>
  <si>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</si>
  <si>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</si>
  <si>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</si>
  <si>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SELL PRICE</t>
  </si>
  <si>
    <t>SP15</t>
  </si>
  <si>
    <t>EES</t>
  </si>
  <si>
    <t>SOLD</t>
  </si>
  <si>
    <t>NP15</t>
  </si>
  <si>
    <t>PV/SP15</t>
  </si>
  <si>
    <t>EPE</t>
  </si>
  <si>
    <t>BOUGHT</t>
  </si>
  <si>
    <t>Net Sold</t>
  </si>
  <si>
    <t>Gross Buy</t>
  </si>
  <si>
    <t>Gross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</si>
</sst>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locked="0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49" fontId="3" fillId="3" borderId="5" xfId="2" applyNumberFormat="1" applyFont="1" applyFill="1" applyBorder="1" applyAlignment="1" applyProtection="1">
      <alignment horizontal="center"/>
      <protection hidden="1"/>
    </xf>
    <xf numFmtId="2" fontId="2" fillId="3" borderId="5" xfId="2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2" applyNumberFormat="1" applyFont="1" applyFill="1" applyBorder="1" applyAlignment="1" applyProtection="1">
      <alignment horizontal="center"/>
      <protection hidden="1"/>
    </xf>
    <xf numFmtId="2" fontId="2" fillId="4" borderId="5" xfId="2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 applyProtection="1">
      <alignment horizontal="center"/>
      <protection locked="0"/>
    </xf>
    <xf numFmtId="165" fontId="2" fillId="5" borderId="5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49" fontId="3" fillId="5" borderId="5" xfId="2" applyNumberFormat="1" applyFont="1" applyFill="1" applyBorder="1" applyAlignment="1" applyProtection="1">
      <alignment horizontal="center"/>
      <protection hidden="1"/>
    </xf>
    <xf numFmtId="2" fontId="2" fillId="5" borderId="5" xfId="2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 applyProtection="1">
      <alignment horizontal="center"/>
      <protection locked="0"/>
    </xf>
    <xf numFmtId="165" fontId="2" fillId="6" borderId="5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49" fontId="3" fillId="6" borderId="5" xfId="2" applyNumberFormat="1" applyFont="1" applyFill="1" applyBorder="1" applyAlignment="1" applyProtection="1">
      <alignment horizontal="center"/>
      <protection hidden="1"/>
    </xf>
    <xf numFmtId="2" fontId="2" fillId="6" borderId="5" xfId="2" applyNumberFormat="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"/>
  <sheetViews>
    <sheetView tabSelected="1" workbookViewId="0">
      <selection activeCell="J21" sqref="J21"/>
    </sheetView>
  </sheetViews>
  <sheetFormatPr defaultRowHeight="12.75" x14ac:dyDescent="0.2"/>
  <cols>
    <col min="6" max="6" width="14.140625" customWidth="1"/>
    <col min="7" max="7" width="11" customWidth="1"/>
  </cols>
  <sheetData>
    <row r="1" spans="1:54" ht="18.75" x14ac:dyDescent="0.2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/>
    </row>
    <row r="2" spans="1:54" x14ac:dyDescent="0.2">
      <c r="A2" s="21">
        <v>37034</v>
      </c>
      <c r="B2" s="22">
        <v>1</v>
      </c>
      <c r="C2" s="22">
        <f>B2</f>
        <v>1</v>
      </c>
      <c r="D2" s="23">
        <f>+C2-B2+1</f>
        <v>1</v>
      </c>
      <c r="E2" s="24" t="s">
        <v>12</v>
      </c>
      <c r="F2" s="24" t="s">
        <v>10</v>
      </c>
      <c r="G2" s="22">
        <v>1</v>
      </c>
      <c r="H2" s="22">
        <f>D2*G2</f>
        <v>1</v>
      </c>
      <c r="I2" s="25"/>
      <c r="J2" s="26">
        <v>235</v>
      </c>
      <c r="K2" s="8" t="s">
        <v>11</v>
      </c>
      <c r="L2" s="8"/>
      <c r="M2" s="9"/>
      <c r="N2" s="10"/>
      <c r="O2" s="10"/>
      <c r="P2" s="11"/>
      <c r="Q2" s="12"/>
      <c r="R2" s="13"/>
      <c r="S2" s="14"/>
      <c r="T2" s="15"/>
      <c r="U2" s="15"/>
      <c r="V2" s="16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54" s="1" customFormat="1" ht="11.25" customHeight="1" x14ac:dyDescent="0.2">
      <c r="A3" s="27">
        <v>37034</v>
      </c>
      <c r="B3" s="28">
        <v>1</v>
      </c>
      <c r="C3" s="28">
        <f t="shared" ref="C3:C8" si="0">B3</f>
        <v>1</v>
      </c>
      <c r="D3" s="29">
        <f>+C3-B3+1</f>
        <v>1</v>
      </c>
      <c r="E3" s="30" t="s">
        <v>9</v>
      </c>
      <c r="F3" s="30" t="s">
        <v>10</v>
      </c>
      <c r="G3" s="28">
        <v>15</v>
      </c>
      <c r="H3" s="28">
        <v>15</v>
      </c>
      <c r="I3" s="31"/>
      <c r="J3" s="32">
        <v>100</v>
      </c>
      <c r="K3" s="8" t="s">
        <v>11</v>
      </c>
      <c r="L3" s="8"/>
      <c r="M3" s="9"/>
      <c r="N3" s="10"/>
      <c r="O3" s="10"/>
      <c r="P3" s="11"/>
      <c r="Q3" s="12"/>
      <c r="R3" s="13"/>
      <c r="S3" s="14"/>
      <c r="T3" s="15"/>
      <c r="U3" s="15"/>
      <c r="V3" s="16"/>
      <c r="W3" s="18"/>
      <c r="X3" s="18"/>
      <c r="Y3" s="18"/>
      <c r="Z3" s="18"/>
      <c r="AA3" s="18"/>
      <c r="AB3" s="18"/>
      <c r="AC3" s="18"/>
      <c r="AD3" s="18"/>
      <c r="AE3" s="18"/>
      <c r="AF3" s="19"/>
      <c r="AG3" s="19"/>
      <c r="AH3" s="19"/>
      <c r="AI3" s="19"/>
      <c r="AJ3" s="19"/>
    </row>
    <row r="4" spans="1:54" s="1" customFormat="1" ht="11.25" customHeight="1" x14ac:dyDescent="0.2">
      <c r="A4" s="27">
        <v>37034</v>
      </c>
      <c r="B4" s="28">
        <v>2</v>
      </c>
      <c r="C4" s="28">
        <f t="shared" si="0"/>
        <v>2</v>
      </c>
      <c r="D4" s="29">
        <f>+C4-B4+1</f>
        <v>1</v>
      </c>
      <c r="E4" s="30" t="s">
        <v>9</v>
      </c>
      <c r="F4" s="30" t="s">
        <v>10</v>
      </c>
      <c r="G4" s="28">
        <v>18</v>
      </c>
      <c r="H4" s="28">
        <f>D4*G4</f>
        <v>18</v>
      </c>
      <c r="I4" s="31"/>
      <c r="J4" s="32">
        <v>100</v>
      </c>
      <c r="K4" s="8" t="s">
        <v>11</v>
      </c>
      <c r="L4" s="8"/>
      <c r="M4" s="9"/>
      <c r="N4" s="10"/>
      <c r="O4" s="10"/>
      <c r="P4" s="11"/>
      <c r="Q4" s="12"/>
      <c r="R4" s="13"/>
      <c r="S4" s="14"/>
      <c r="T4" s="15"/>
      <c r="U4" s="15"/>
      <c r="V4" s="16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s="1" customFormat="1" ht="11.25" customHeight="1" x14ac:dyDescent="0.2">
      <c r="A5" s="27">
        <v>37034</v>
      </c>
      <c r="B5" s="28">
        <v>3</v>
      </c>
      <c r="C5" s="28">
        <f t="shared" si="0"/>
        <v>3</v>
      </c>
      <c r="D5" s="29">
        <f>+C5-B5+1</f>
        <v>1</v>
      </c>
      <c r="E5" s="30" t="s">
        <v>9</v>
      </c>
      <c r="F5" s="30" t="s">
        <v>10</v>
      </c>
      <c r="G5" s="28">
        <v>20</v>
      </c>
      <c r="H5" s="28">
        <f>D5*G5</f>
        <v>20</v>
      </c>
      <c r="I5" s="31"/>
      <c r="J5" s="32">
        <v>100</v>
      </c>
      <c r="K5" s="8" t="s">
        <v>11</v>
      </c>
      <c r="L5" s="8"/>
      <c r="M5" s="9"/>
      <c r="N5" s="10"/>
      <c r="O5" s="10"/>
      <c r="P5" s="11"/>
      <c r="Q5" s="12"/>
      <c r="R5" s="13"/>
      <c r="S5" s="14"/>
      <c r="T5" s="15"/>
      <c r="U5" s="15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s="1" customFormat="1" ht="11.25" customHeight="1" x14ac:dyDescent="0.2">
      <c r="A6" s="27">
        <v>37034</v>
      </c>
      <c r="B6" s="28">
        <v>4</v>
      </c>
      <c r="C6" s="28">
        <f t="shared" si="0"/>
        <v>4</v>
      </c>
      <c r="D6" s="29">
        <f t="shared" ref="D6:D21" si="1">+C6-B6+1</f>
        <v>1</v>
      </c>
      <c r="E6" s="30" t="s">
        <v>9</v>
      </c>
      <c r="F6" s="30" t="s">
        <v>10</v>
      </c>
      <c r="G6" s="28">
        <v>21</v>
      </c>
      <c r="H6" s="28">
        <f t="shared" ref="H6:H12" si="2">D6*G6</f>
        <v>21</v>
      </c>
      <c r="I6" s="31"/>
      <c r="J6" s="32">
        <v>100</v>
      </c>
      <c r="K6" s="8" t="s">
        <v>11</v>
      </c>
      <c r="L6" s="8"/>
      <c r="M6" s="9"/>
      <c r="N6" s="10"/>
      <c r="O6" s="10"/>
      <c r="P6" s="11"/>
      <c r="Q6" s="12"/>
      <c r="R6" s="13"/>
      <c r="S6" s="14"/>
      <c r="T6" s="15"/>
      <c r="U6" s="15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s="1" customFormat="1" ht="10.5" customHeight="1" x14ac:dyDescent="0.2">
      <c r="A7" s="27">
        <v>37034</v>
      </c>
      <c r="B7" s="28">
        <v>5</v>
      </c>
      <c r="C7" s="28">
        <f t="shared" si="0"/>
        <v>5</v>
      </c>
      <c r="D7" s="29">
        <f t="shared" si="1"/>
        <v>1</v>
      </c>
      <c r="E7" s="30" t="s">
        <v>9</v>
      </c>
      <c r="F7" s="30" t="s">
        <v>10</v>
      </c>
      <c r="G7" s="28">
        <v>19</v>
      </c>
      <c r="H7" s="28">
        <f t="shared" si="2"/>
        <v>19</v>
      </c>
      <c r="I7" s="31"/>
      <c r="J7" s="32">
        <v>100</v>
      </c>
      <c r="K7" s="8" t="s">
        <v>11</v>
      </c>
      <c r="L7" s="8"/>
      <c r="M7" s="9"/>
      <c r="N7" s="10"/>
      <c r="O7" s="10"/>
      <c r="P7" s="11"/>
      <c r="Q7" s="12"/>
      <c r="R7" s="13"/>
      <c r="S7" s="14"/>
      <c r="T7" s="15"/>
      <c r="U7" s="15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s="1" customFormat="1" ht="10.5" customHeight="1" x14ac:dyDescent="0.2">
      <c r="A8" s="27">
        <v>37034</v>
      </c>
      <c r="B8" s="28">
        <v>6</v>
      </c>
      <c r="C8" s="28">
        <f t="shared" si="0"/>
        <v>6</v>
      </c>
      <c r="D8" s="29">
        <f t="shared" si="1"/>
        <v>1</v>
      </c>
      <c r="E8" s="30" t="s">
        <v>9</v>
      </c>
      <c r="F8" s="30" t="s">
        <v>10</v>
      </c>
      <c r="G8" s="28">
        <v>8</v>
      </c>
      <c r="H8" s="28">
        <f t="shared" si="2"/>
        <v>8</v>
      </c>
      <c r="I8" s="31"/>
      <c r="J8" s="32">
        <v>100</v>
      </c>
      <c r="K8" s="8" t="s">
        <v>11</v>
      </c>
      <c r="L8" s="8"/>
      <c r="M8" s="9"/>
      <c r="N8" s="10"/>
      <c r="O8" s="10"/>
      <c r="P8" s="11"/>
      <c r="Q8" s="12"/>
      <c r="R8" s="13"/>
      <c r="S8" s="14"/>
      <c r="T8" s="15"/>
      <c r="U8" s="15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s="1" customFormat="1" ht="10.5" customHeight="1" x14ac:dyDescent="0.2">
      <c r="A9" s="33">
        <v>37034</v>
      </c>
      <c r="B9" s="34">
        <v>7</v>
      </c>
      <c r="C9" s="34">
        <v>7</v>
      </c>
      <c r="D9" s="35">
        <f t="shared" si="1"/>
        <v>1</v>
      </c>
      <c r="E9" s="36" t="s">
        <v>9</v>
      </c>
      <c r="F9" s="36" t="s">
        <v>10</v>
      </c>
      <c r="G9" s="34">
        <v>24</v>
      </c>
      <c r="H9" s="34">
        <f t="shared" si="2"/>
        <v>24</v>
      </c>
      <c r="I9" s="37"/>
      <c r="J9" s="38">
        <v>150</v>
      </c>
      <c r="K9" s="8" t="s">
        <v>15</v>
      </c>
      <c r="L9" s="8"/>
      <c r="M9" s="9"/>
      <c r="N9" s="10"/>
      <c r="O9" s="10"/>
      <c r="P9" s="11"/>
      <c r="Q9" s="12"/>
      <c r="R9" s="13"/>
      <c r="S9" s="14"/>
      <c r="T9" s="15"/>
      <c r="U9" s="15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x14ac:dyDescent="0.2">
      <c r="A10" s="33">
        <v>37034</v>
      </c>
      <c r="B10" s="34">
        <v>8</v>
      </c>
      <c r="C10" s="34">
        <v>8</v>
      </c>
      <c r="D10" s="35">
        <f t="shared" si="1"/>
        <v>1</v>
      </c>
      <c r="E10" s="36" t="s">
        <v>9</v>
      </c>
      <c r="F10" s="36" t="s">
        <v>10</v>
      </c>
      <c r="G10" s="34">
        <v>15</v>
      </c>
      <c r="H10" s="34">
        <f t="shared" si="2"/>
        <v>15</v>
      </c>
      <c r="I10" s="37"/>
      <c r="J10" s="38">
        <v>150</v>
      </c>
      <c r="K10" s="8" t="s">
        <v>15</v>
      </c>
      <c r="L10" s="8"/>
      <c r="M10" s="9"/>
      <c r="N10" s="10"/>
      <c r="O10" s="10"/>
      <c r="P10" s="11"/>
      <c r="Q10" s="12"/>
      <c r="R10" s="13"/>
      <c r="S10" s="14"/>
      <c r="T10" s="15"/>
      <c r="U10" s="15"/>
      <c r="V10" s="16"/>
      <c r="W10" s="19"/>
      <c r="X10" s="19"/>
      <c r="Y10" s="19"/>
      <c r="Z10" s="19"/>
      <c r="AA10" s="19"/>
      <c r="AB10" s="19"/>
      <c r="AC10" s="19"/>
      <c r="AD10" s="19"/>
      <c r="AE10" s="19"/>
      <c r="AF10" s="17"/>
      <c r="AG10" s="17"/>
      <c r="AH10" s="17"/>
      <c r="AI10" s="17"/>
      <c r="AJ10" s="17"/>
    </row>
    <row r="11" spans="1:54" x14ac:dyDescent="0.2">
      <c r="A11" s="33">
        <v>37034</v>
      </c>
      <c r="B11" s="34">
        <v>9</v>
      </c>
      <c r="C11" s="34">
        <v>9</v>
      </c>
      <c r="D11" s="35">
        <f t="shared" si="1"/>
        <v>1</v>
      </c>
      <c r="E11" s="36" t="s">
        <v>9</v>
      </c>
      <c r="F11" s="36" t="s">
        <v>10</v>
      </c>
      <c r="G11" s="34">
        <v>7</v>
      </c>
      <c r="H11" s="34">
        <f t="shared" si="2"/>
        <v>7</v>
      </c>
      <c r="I11" s="37"/>
      <c r="J11" s="38">
        <v>150</v>
      </c>
      <c r="K11" s="8" t="s">
        <v>15</v>
      </c>
      <c r="L11" s="8"/>
      <c r="M11" s="9"/>
      <c r="N11" s="10"/>
      <c r="O11" s="10"/>
      <c r="P11" s="11"/>
      <c r="Q11" s="12"/>
      <c r="R11" s="13"/>
      <c r="S11" s="14"/>
      <c r="T11" s="15"/>
      <c r="U11" s="15"/>
      <c r="V11" s="16"/>
      <c r="W11" s="19"/>
      <c r="X11" s="19"/>
      <c r="Y11" s="19"/>
      <c r="Z11" s="19"/>
      <c r="AA11" s="19"/>
      <c r="AB11" s="19"/>
      <c r="AC11" s="19"/>
      <c r="AD11" s="19"/>
      <c r="AE11" s="19"/>
      <c r="AF11" s="17"/>
      <c r="AG11" s="17"/>
      <c r="AH11" s="17"/>
      <c r="AI11" s="17"/>
      <c r="AJ11" s="17"/>
    </row>
    <row r="12" spans="1:54" s="1" customFormat="1" ht="10.5" customHeight="1" x14ac:dyDescent="0.2">
      <c r="A12" s="33">
        <v>37034</v>
      </c>
      <c r="B12" s="34">
        <v>10</v>
      </c>
      <c r="C12" s="34">
        <v>10</v>
      </c>
      <c r="D12" s="35">
        <f t="shared" si="1"/>
        <v>1</v>
      </c>
      <c r="E12" s="36" t="s">
        <v>9</v>
      </c>
      <c r="F12" s="36" t="s">
        <v>10</v>
      </c>
      <c r="G12" s="34">
        <v>2</v>
      </c>
      <c r="H12" s="34">
        <f t="shared" si="2"/>
        <v>2</v>
      </c>
      <c r="I12" s="37"/>
      <c r="J12" s="38">
        <v>150</v>
      </c>
      <c r="K12" s="8" t="s">
        <v>15</v>
      </c>
      <c r="L12" s="8"/>
      <c r="M12" s="9"/>
      <c r="N12" s="10"/>
      <c r="O12" s="10"/>
      <c r="P12" s="11"/>
      <c r="Q12" s="20"/>
      <c r="R12" s="13"/>
      <c r="S12" s="14"/>
      <c r="T12" s="15"/>
      <c r="U12" s="15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x14ac:dyDescent="0.2">
      <c r="A13" s="39">
        <v>37034</v>
      </c>
      <c r="B13" s="40">
        <v>11</v>
      </c>
      <c r="C13" s="40">
        <v>11</v>
      </c>
      <c r="D13" s="41">
        <f t="shared" si="1"/>
        <v>1</v>
      </c>
      <c r="E13" s="42" t="s">
        <v>13</v>
      </c>
      <c r="F13" s="42" t="s">
        <v>14</v>
      </c>
      <c r="G13" s="40">
        <v>3</v>
      </c>
      <c r="H13" s="40">
        <v>3</v>
      </c>
      <c r="I13" s="43"/>
      <c r="J13" s="44">
        <v>165</v>
      </c>
      <c r="K13" s="45" t="s">
        <v>15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54" x14ac:dyDescent="0.2">
      <c r="A14" s="39">
        <v>37034</v>
      </c>
      <c r="B14" s="40">
        <v>12</v>
      </c>
      <c r="C14" s="40">
        <v>12</v>
      </c>
      <c r="D14" s="41">
        <f t="shared" si="1"/>
        <v>1</v>
      </c>
      <c r="E14" s="42" t="s">
        <v>13</v>
      </c>
      <c r="F14" s="42" t="s">
        <v>14</v>
      </c>
      <c r="G14" s="40">
        <v>6</v>
      </c>
      <c r="H14" s="40">
        <v>6</v>
      </c>
      <c r="I14" s="43"/>
      <c r="J14" s="44">
        <v>205</v>
      </c>
      <c r="K14" s="45" t="s">
        <v>15</v>
      </c>
    </row>
    <row r="15" spans="1:54" x14ac:dyDescent="0.2">
      <c r="A15" s="39">
        <v>37034</v>
      </c>
      <c r="B15" s="40">
        <v>13</v>
      </c>
      <c r="C15" s="40">
        <v>13</v>
      </c>
      <c r="D15" s="41">
        <f t="shared" si="1"/>
        <v>1</v>
      </c>
      <c r="E15" s="42" t="s">
        <v>13</v>
      </c>
      <c r="F15" s="42" t="s">
        <v>14</v>
      </c>
      <c r="G15" s="40">
        <v>8</v>
      </c>
      <c r="H15" s="40">
        <v>8</v>
      </c>
      <c r="I15" s="43"/>
      <c r="J15" s="44">
        <v>210</v>
      </c>
      <c r="K15" s="45" t="s">
        <v>15</v>
      </c>
    </row>
    <row r="16" spans="1:54" x14ac:dyDescent="0.2">
      <c r="A16" s="39">
        <v>37034</v>
      </c>
      <c r="B16" s="40">
        <v>14</v>
      </c>
      <c r="C16" s="40">
        <v>14</v>
      </c>
      <c r="D16" s="41">
        <f t="shared" si="1"/>
        <v>1</v>
      </c>
      <c r="E16" s="42" t="s">
        <v>13</v>
      </c>
      <c r="F16" s="42" t="s">
        <v>14</v>
      </c>
      <c r="G16" s="40">
        <v>9</v>
      </c>
      <c r="H16" s="40">
        <v>9</v>
      </c>
      <c r="I16" s="43"/>
      <c r="J16" s="44">
        <v>230</v>
      </c>
      <c r="K16" s="45" t="s">
        <v>15</v>
      </c>
    </row>
    <row r="17" spans="1:11" x14ac:dyDescent="0.2">
      <c r="A17" s="39">
        <v>37034</v>
      </c>
      <c r="B17" s="40">
        <v>15</v>
      </c>
      <c r="C17" s="40">
        <v>15</v>
      </c>
      <c r="D17" s="41">
        <f t="shared" si="1"/>
        <v>1</v>
      </c>
      <c r="E17" s="42" t="s">
        <v>13</v>
      </c>
      <c r="F17" s="42" t="s">
        <v>14</v>
      </c>
      <c r="G17" s="40">
        <v>10</v>
      </c>
      <c r="H17" s="40">
        <v>10</v>
      </c>
      <c r="I17" s="43"/>
      <c r="J17" s="44">
        <v>295</v>
      </c>
      <c r="K17" s="45" t="s">
        <v>15</v>
      </c>
    </row>
    <row r="18" spans="1:11" x14ac:dyDescent="0.2">
      <c r="A18" s="39">
        <v>37034</v>
      </c>
      <c r="B18" s="40">
        <v>16</v>
      </c>
      <c r="C18" s="40">
        <v>16</v>
      </c>
      <c r="D18" s="41">
        <f t="shared" si="1"/>
        <v>1</v>
      </c>
      <c r="E18" s="42" t="s">
        <v>13</v>
      </c>
      <c r="F18" s="42" t="s">
        <v>14</v>
      </c>
      <c r="G18" s="40">
        <v>9</v>
      </c>
      <c r="H18" s="40">
        <v>9</v>
      </c>
      <c r="I18" s="43"/>
      <c r="J18" s="44">
        <v>295</v>
      </c>
      <c r="K18" s="45" t="s">
        <v>15</v>
      </c>
    </row>
    <row r="19" spans="1:11" x14ac:dyDescent="0.2">
      <c r="A19" s="39">
        <v>37034</v>
      </c>
      <c r="B19" s="40">
        <v>17</v>
      </c>
      <c r="C19" s="40">
        <v>17</v>
      </c>
      <c r="D19" s="41">
        <f t="shared" si="1"/>
        <v>1</v>
      </c>
      <c r="E19" s="42" t="s">
        <v>13</v>
      </c>
      <c r="F19" s="42" t="s">
        <v>14</v>
      </c>
      <c r="G19" s="40">
        <v>9</v>
      </c>
      <c r="H19" s="40">
        <v>9</v>
      </c>
      <c r="I19" s="43"/>
      <c r="J19" s="44">
        <v>295</v>
      </c>
      <c r="K19" s="45" t="s">
        <v>15</v>
      </c>
    </row>
    <row r="20" spans="1:11" x14ac:dyDescent="0.2">
      <c r="A20" s="39">
        <v>37034</v>
      </c>
      <c r="B20" s="40">
        <v>18</v>
      </c>
      <c r="C20" s="40">
        <v>18</v>
      </c>
      <c r="D20" s="41">
        <f t="shared" si="1"/>
        <v>1</v>
      </c>
      <c r="E20" s="42" t="s">
        <v>13</v>
      </c>
      <c r="F20" s="42" t="s">
        <v>14</v>
      </c>
      <c r="G20" s="40">
        <v>6</v>
      </c>
      <c r="H20" s="40">
        <v>6</v>
      </c>
      <c r="I20" s="43"/>
      <c r="J20" s="44">
        <v>290</v>
      </c>
      <c r="K20" s="45" t="s">
        <v>15</v>
      </c>
    </row>
    <row r="21" spans="1:11" x14ac:dyDescent="0.2">
      <c r="A21" s="39">
        <v>37034</v>
      </c>
      <c r="B21" s="40">
        <v>19</v>
      </c>
      <c r="C21" s="40">
        <v>19</v>
      </c>
      <c r="D21" s="41">
        <f t="shared" si="1"/>
        <v>1</v>
      </c>
      <c r="E21" s="42" t="s">
        <v>13</v>
      </c>
      <c r="F21" s="42" t="s">
        <v>14</v>
      </c>
      <c r="G21" s="40">
        <v>1</v>
      </c>
      <c r="H21" s="40">
        <v>1</v>
      </c>
      <c r="I21" s="43"/>
      <c r="J21" s="44">
        <v>290</v>
      </c>
      <c r="K21" s="45" t="s">
        <v>15</v>
      </c>
    </row>
    <row r="22" spans="1:11" x14ac:dyDescent="0.2">
      <c r="A22" s="39">
        <v>37034</v>
      </c>
      <c r="B22" s="40">
        <v>20</v>
      </c>
      <c r="C22" s="40">
        <v>20</v>
      </c>
      <c r="D22" s="41">
        <f>+C22-B22+1</f>
        <v>1</v>
      </c>
      <c r="E22" s="42" t="s">
        <v>13</v>
      </c>
      <c r="F22" s="42" t="s">
        <v>14</v>
      </c>
      <c r="G22" s="40">
        <v>1</v>
      </c>
      <c r="H22" s="40">
        <v>1</v>
      </c>
      <c r="I22" s="43"/>
      <c r="J22" s="44">
        <v>255</v>
      </c>
      <c r="K22" s="8" t="s">
        <v>11</v>
      </c>
    </row>
    <row r="23" spans="1:11" x14ac:dyDescent="0.2">
      <c r="A23" s="39">
        <v>37034</v>
      </c>
      <c r="B23" s="40">
        <v>21</v>
      </c>
      <c r="C23" s="40">
        <v>21</v>
      </c>
      <c r="D23" s="41">
        <f>+C23-B23+1</f>
        <v>1</v>
      </c>
      <c r="E23" s="42" t="s">
        <v>13</v>
      </c>
      <c r="F23" s="42" t="s">
        <v>14</v>
      </c>
      <c r="G23" s="40">
        <v>4</v>
      </c>
      <c r="H23" s="40">
        <v>4</v>
      </c>
      <c r="I23" s="43"/>
      <c r="J23" s="44">
        <v>255</v>
      </c>
      <c r="K23" s="8" t="s">
        <v>11</v>
      </c>
    </row>
    <row r="24" spans="1:11" x14ac:dyDescent="0.2">
      <c r="A24" s="39">
        <v>37034</v>
      </c>
      <c r="B24" s="40">
        <v>22</v>
      </c>
      <c r="C24" s="40">
        <v>22</v>
      </c>
      <c r="D24" s="41">
        <f>+C24-B24+1</f>
        <v>1</v>
      </c>
      <c r="E24" s="42" t="s">
        <v>13</v>
      </c>
      <c r="F24" s="42" t="s">
        <v>14</v>
      </c>
      <c r="G24" s="40">
        <v>13</v>
      </c>
      <c r="H24" s="40">
        <v>13</v>
      </c>
      <c r="I24" s="43"/>
      <c r="J24" s="44">
        <v>255</v>
      </c>
      <c r="K24" s="8" t="s">
        <v>11</v>
      </c>
    </row>
    <row r="26" spans="1:11" x14ac:dyDescent="0.2">
      <c r="G26" t="s">
        <v>16</v>
      </c>
      <c r="H26">
        <f>H29-SUM(H13:H21)</f>
        <v>107</v>
      </c>
    </row>
    <row r="28" spans="1:11" x14ac:dyDescent="0.2">
      <c r="G28" t="s">
        <v>17</v>
      </c>
      <c r="H28">
        <f>SUM(H13:H21)</f>
        <v>61</v>
      </c>
    </row>
    <row r="29" spans="1:11" x14ac:dyDescent="0.2">
      <c r="G29" t="s">
        <v>18</v>
      </c>
      <c r="H29">
        <f>(SUM(H2:H12))+SUM(H22:H24)</f>
        <v>168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MAY2301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2001-05-16T16:13:23Z</dcterms:created>
  <dcterms:modified xsi:type="dcterms:W3CDTF">2023-09-09T19:08:58Z</dcterms:modified>
</cp:coreProperties>
</file>