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200A83-E85C-4406-B36C-E095F0AB7E9F}" xr6:coauthVersionLast="47" xr6:coauthVersionMax="47" xr10:uidLastSave="{00000000-0000-0000-0000-000000000000}"/>
  <bookViews>
    <workbookView xWindow="-120" yWindow="-120" windowWidth="38640" windowHeight="15720"/>
  </bookViews>
  <sheets>
    <sheet name="JUNE(2)" sheetId="36" r:id="rId1"/>
    <sheet name="JUNE(1)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M36" i="3"/>
  <c r="N36" i="3"/>
  <c r="C39" i="3"/>
  <c r="D39" i="3"/>
  <c r="E39" i="3"/>
  <c r="F39" i="3"/>
  <c r="G39" i="3"/>
  <c r="H39" i="3"/>
  <c r="I39" i="3"/>
  <c r="J39" i="3"/>
  <c r="K39" i="3"/>
  <c r="L39" i="3"/>
  <c r="M39" i="3"/>
  <c r="N39" i="3"/>
  <c r="C41" i="3"/>
  <c r="D41" i="3"/>
  <c r="E41" i="3"/>
  <c r="F41" i="3"/>
  <c r="G41" i="3"/>
  <c r="H41" i="3"/>
  <c r="I41" i="3"/>
  <c r="J41" i="3"/>
  <c r="K41" i="3"/>
  <c r="L41" i="3"/>
  <c r="M41" i="3"/>
  <c r="N41" i="3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M36" i="36"/>
  <c r="N36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C41" i="36"/>
  <c r="D41" i="36"/>
  <c r="E41" i="36"/>
  <c r="F41" i="36"/>
  <c r="G41" i="36"/>
  <c r="H41" i="36"/>
  <c r="I41" i="36"/>
  <c r="J41" i="36"/>
  <c r="K41" i="36"/>
  <c r="L41" i="36"/>
  <c r="M41" i="36"/>
  <c r="N41" i="36"/>
</calcChain>
</file>

<file path=xl/sharedStrings.xml><?xml version="1.0" encoding="utf-8"?>
<sst xmlns="http://schemas.openxmlformats.org/spreadsheetml/2006/main" count="399" uniqueCount="106">
  <si>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</si>
  <si>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</si>
  <si>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</si>
  <si>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</si>
  <si>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</si>
  <si>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</si>
  <si>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</si>
  <si>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</si>
  <si>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</si>
  <si>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</si>
  <si>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</si>
  <si>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</si>
  <si>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</si>
  <si>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</si>
  <si>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</si>
  <si>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</si>
  <si>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</si>
  <si>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</si>
  <si>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</si>
  <si>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</si>
  <si>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</si>
  <si>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</si>
  <si>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</si>
  <si>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</si>
  <si>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</si>
  <si>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</si>
  <si>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</si>
  <si>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</si>
  <si>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</si>
  <si>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</si>
  <si>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</si>
  <si>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</si>
  <si>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</si>
  <si>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</si>
  <si>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</si>
  <si>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</si>
  <si>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</si>
  <si>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</si>
  <si>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</si>
  <si>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</si>
  <si>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4/1/01-4/30/01</t>
  </si>
  <si>
    <t>EPE(T)PV/KYRENE</t>
  </si>
  <si>
    <t>EPE(T)CORONADO/SPR(TRAN RIGHTS</t>
  </si>
  <si>
    <t>EPE(T)SPR/LUNA(NATIVE RIGHTS)</t>
  </si>
  <si>
    <t>EPE@LUNA</t>
  </si>
  <si>
    <t>MIRANT</t>
  </si>
  <si>
    <t>EPE</t>
  </si>
  <si>
    <t>NEVP</t>
  </si>
  <si>
    <t>TP EPMI</t>
  </si>
  <si>
    <t>SNCL</t>
  </si>
  <si>
    <t>IPC</t>
  </si>
  <si>
    <t>4 CORNERS</t>
  </si>
  <si>
    <t>TO ENRON</t>
  </si>
  <si>
    <t>EPE@4C345</t>
  </si>
  <si>
    <t>EPE(T)4C345/4C345</t>
  </si>
  <si>
    <t>TEP</t>
  </si>
  <si>
    <t>TEP(T)4C345/4C345</t>
  </si>
  <si>
    <t>TEP@4C</t>
  </si>
  <si>
    <t>SRP(T)KYRENE/CORONADO</t>
  </si>
  <si>
    <t>BPENERGY</t>
  </si>
  <si>
    <t>PAC</t>
  </si>
  <si>
    <t>SDGE</t>
  </si>
  <si>
    <t>SDGE(L)SP15</t>
  </si>
  <si>
    <t>MIRANT(L)SP15</t>
  </si>
  <si>
    <t>APS(T)4C345/WW/PV</t>
  </si>
  <si>
    <t>LDWP</t>
  </si>
  <si>
    <t>TEMI</t>
  </si>
  <si>
    <t>NEVP(L)MEAD</t>
  </si>
  <si>
    <t>EPMI(G)SP15</t>
  </si>
  <si>
    <t>SRP(L)KYRENE</t>
  </si>
  <si>
    <t>LDWP(L)SYS</t>
  </si>
  <si>
    <t>APS</t>
  </si>
  <si>
    <t>ISO(T)SP15/PV(CISO_EPMI_5000)</t>
  </si>
  <si>
    <t>EPE(T)PV/KYRENE(GF)</t>
  </si>
  <si>
    <t>SRP(T)KYRENE/SILVERKING/CORNADO(01006965)</t>
  </si>
  <si>
    <t>EPE(L)SPRINGERVILLE</t>
  </si>
  <si>
    <t>TEP(T)CORONADO5/SPR345</t>
  </si>
  <si>
    <t>APS(T)PV/WW/MEAD</t>
  </si>
  <si>
    <t>PSCO TAG#1019906</t>
  </si>
  <si>
    <t>PSCO TAG#1019914</t>
  </si>
  <si>
    <t>DEAL#358739</t>
  </si>
  <si>
    <t>6/1/01-9/30/01</t>
  </si>
  <si>
    <t>EPMI TAG#23659</t>
  </si>
  <si>
    <t>ISCO(T)SP15/PVD</t>
  </si>
  <si>
    <t>ISO(T)PV/SYLMAR</t>
  </si>
  <si>
    <t>LDWP(T)SYLMAR/SYS</t>
  </si>
  <si>
    <t>DEAL#627969</t>
  </si>
  <si>
    <t>IPC(G)SYS</t>
  </si>
  <si>
    <t>IPC(T)SYS/BORABRADY</t>
  </si>
  <si>
    <t>EPMI TAG#23666</t>
  </si>
  <si>
    <t>EPMI TAG#23692</t>
  </si>
  <si>
    <t>EPMI TAG#23684</t>
  </si>
  <si>
    <t>MIRANT TAG#5439</t>
  </si>
  <si>
    <t>SDGE TAG#2744</t>
  </si>
  <si>
    <t>EPMI TAG#23689</t>
  </si>
  <si>
    <t>EPMI TAG#23688</t>
  </si>
  <si>
    <t>SRP(L)KYRENE--LOSSES PAYBACK</t>
  </si>
  <si>
    <t>IPC TAG#A025E00</t>
  </si>
  <si>
    <t>SPS(G)SOUTHPLAINS</t>
  </si>
  <si>
    <t>SWPP(T)SPS/EDDY</t>
  </si>
  <si>
    <t>TNPN(T)ARTESIA/AMRAD345</t>
  </si>
  <si>
    <t>SPSMS1</t>
  </si>
  <si>
    <t>EPE(L)AMRAD</t>
  </si>
  <si>
    <t>AMRAD</t>
  </si>
  <si>
    <t>PSCO TAG#1019897</t>
  </si>
  <si>
    <t>DEAL#627970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</si>
</sst>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1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8" fontId="1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 wrapText="1"/>
    </xf>
    <xf numFmtId="164" fontId="1" fillId="5" borderId="5" xfId="0" applyNumberFormat="1" applyFont="1" applyFill="1" applyBorder="1" applyAlignment="1">
      <alignment horizontal="center" wrapText="1"/>
    </xf>
    <xf numFmtId="164" fontId="1" fillId="5" borderId="1" xfId="0" quotePrefix="1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9" fillId="5" borderId="0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wrapText="1"/>
    </xf>
    <xf numFmtId="164" fontId="3" fillId="5" borderId="0" xfId="0" applyNumberFormat="1" applyFont="1" applyFill="1" applyAlignment="1">
      <alignment wrapText="1"/>
    </xf>
    <xf numFmtId="164" fontId="6" fillId="5" borderId="0" xfId="0" applyNumberFormat="1" applyFont="1" applyFill="1" applyAlignment="1">
      <alignment wrapText="1"/>
    </xf>
    <xf numFmtId="0" fontId="7" fillId="5" borderId="0" xfId="0" applyFont="1" applyFill="1"/>
    <xf numFmtId="8" fontId="3" fillId="5" borderId="2" xfId="0" applyNumberFormat="1" applyFont="1" applyFill="1" applyBorder="1" applyAlignment="1">
      <alignment horizontal="center" wrapText="1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9" fillId="5" borderId="4" xfId="0" applyNumberFormat="1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topLeftCell="I1" zoomScale="66" workbookViewId="0">
      <selection activeCell="K17" sqref="K1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3" customWidth="1"/>
    <col min="7" max="8" width="30.5703125" style="91" customWidth="1"/>
    <col min="9" max="10" width="30.5703125" style="33" customWidth="1"/>
    <col min="11" max="11" width="31.140625" style="5" customWidth="1"/>
    <col min="12" max="12" width="31.140625" style="33" customWidth="1"/>
    <col min="13" max="13" width="30.28515625" style="5" customWidth="1"/>
    <col min="14" max="14" width="31.42578125" style="5" customWidth="1"/>
    <col min="15" max="15" width="21.7109375" style="5" customWidth="1"/>
    <col min="16" max="16384" width="16.7109375" style="5"/>
  </cols>
  <sheetData>
    <row r="1" spans="1:15" ht="18" x14ac:dyDescent="0.25">
      <c r="A1" s="1" t="s">
        <v>0</v>
      </c>
      <c r="B1" s="2"/>
      <c r="C1" s="47"/>
      <c r="D1" s="47"/>
      <c r="E1" s="47"/>
      <c r="F1" s="47"/>
      <c r="G1" s="75"/>
      <c r="H1" s="75"/>
      <c r="I1" s="47"/>
      <c r="J1" s="47"/>
      <c r="K1" s="69"/>
      <c r="L1" s="47"/>
      <c r="M1" s="3"/>
      <c r="N1" s="3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76"/>
      <c r="H2" s="76"/>
      <c r="I2" s="6"/>
      <c r="J2" s="6"/>
      <c r="K2" s="6"/>
      <c r="L2" s="6"/>
      <c r="M2" s="6"/>
      <c r="N2" s="6"/>
    </row>
    <row r="3" spans="1:15" ht="21.75" customHeight="1" x14ac:dyDescent="0.2">
      <c r="A3" s="7">
        <v>37013</v>
      </c>
      <c r="B3" s="7"/>
      <c r="C3" s="6"/>
      <c r="D3" s="6"/>
      <c r="E3" s="6"/>
      <c r="F3" s="6"/>
      <c r="G3" s="76"/>
      <c r="H3" s="76"/>
      <c r="I3" s="6"/>
      <c r="J3" s="6"/>
      <c r="K3" s="6"/>
      <c r="L3" s="6"/>
      <c r="M3" s="6"/>
    </row>
    <row r="4" spans="1:1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77" t="s">
        <v>33</v>
      </c>
      <c r="H4" s="77" t="s">
        <v>33</v>
      </c>
      <c r="I4" s="36" t="s">
        <v>33</v>
      </c>
      <c r="J4" s="36" t="s">
        <v>33</v>
      </c>
      <c r="K4" s="36" t="s">
        <v>51</v>
      </c>
      <c r="L4" s="36" t="s">
        <v>103</v>
      </c>
      <c r="M4" s="36" t="s">
        <v>23</v>
      </c>
      <c r="N4" s="9"/>
    </row>
    <row r="5" spans="1:1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78" t="s">
        <v>34</v>
      </c>
      <c r="H5" s="78" t="s">
        <v>34</v>
      </c>
      <c r="I5" s="37" t="s">
        <v>34</v>
      </c>
      <c r="J5" s="37" t="s">
        <v>34</v>
      </c>
      <c r="K5" s="37" t="s">
        <v>34</v>
      </c>
      <c r="L5" s="20" t="s">
        <v>34</v>
      </c>
      <c r="M5" s="37" t="s">
        <v>24</v>
      </c>
    </row>
    <row r="6" spans="1:1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35</v>
      </c>
      <c r="G6" s="87" t="s">
        <v>48</v>
      </c>
      <c r="H6" s="87" t="s">
        <v>48</v>
      </c>
      <c r="I6" s="12" t="s">
        <v>48</v>
      </c>
      <c r="J6" s="12" t="s">
        <v>48</v>
      </c>
      <c r="K6" s="20" t="s">
        <v>52</v>
      </c>
      <c r="L6" s="20" t="s">
        <v>38</v>
      </c>
      <c r="M6" s="38" t="s">
        <v>25</v>
      </c>
    </row>
    <row r="7" spans="1:1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61.75</v>
      </c>
      <c r="G7" s="94">
        <v>170</v>
      </c>
      <c r="H7" s="94">
        <v>170</v>
      </c>
      <c r="I7" s="48">
        <v>72</v>
      </c>
      <c r="J7" s="48">
        <v>72</v>
      </c>
      <c r="K7" s="65"/>
      <c r="L7" s="65"/>
      <c r="M7" s="39"/>
    </row>
    <row r="8" spans="1:15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80" t="s">
        <v>36</v>
      </c>
      <c r="H8" s="80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40" t="s">
        <v>26</v>
      </c>
      <c r="N8" s="14"/>
    </row>
    <row r="9" spans="1:15" x14ac:dyDescent="0.2">
      <c r="A9" s="13"/>
      <c r="B9" s="13"/>
      <c r="C9" s="12"/>
      <c r="D9" s="12"/>
      <c r="E9" s="12"/>
      <c r="F9" s="12"/>
      <c r="G9" s="87"/>
      <c r="H9" s="87"/>
      <c r="I9" s="12"/>
      <c r="J9" s="12"/>
      <c r="K9" s="66"/>
      <c r="L9" s="66"/>
      <c r="M9" s="41"/>
      <c r="N9" s="15"/>
    </row>
    <row r="10" spans="1:15" ht="21" customHeight="1" thickBot="1" x14ac:dyDescent="0.25">
      <c r="A10" s="13"/>
      <c r="B10" s="13"/>
      <c r="C10" s="50" t="s">
        <v>40</v>
      </c>
      <c r="D10" s="50" t="s">
        <v>40</v>
      </c>
      <c r="E10" s="50" t="s">
        <v>40</v>
      </c>
      <c r="F10" s="50" t="s">
        <v>40</v>
      </c>
      <c r="G10" s="95" t="s">
        <v>40</v>
      </c>
      <c r="H10" s="95" t="s">
        <v>40</v>
      </c>
      <c r="I10" s="50" t="s">
        <v>81</v>
      </c>
      <c r="J10" s="50" t="s">
        <v>81</v>
      </c>
      <c r="K10" s="65" t="s">
        <v>27</v>
      </c>
      <c r="L10" s="65" t="s">
        <v>27</v>
      </c>
      <c r="M10" s="39" t="s">
        <v>27</v>
      </c>
      <c r="N10" s="16"/>
    </row>
    <row r="11" spans="1:15" ht="26.25" customHeight="1" thickBot="1" x14ac:dyDescent="0.25">
      <c r="A11" s="13"/>
      <c r="B11" s="13"/>
      <c r="C11" s="51" t="s">
        <v>92</v>
      </c>
      <c r="D11" s="51" t="s">
        <v>93</v>
      </c>
      <c r="E11" s="51" t="s">
        <v>78</v>
      </c>
      <c r="F11" s="51" t="s">
        <v>97</v>
      </c>
      <c r="G11" s="82" t="s">
        <v>94</v>
      </c>
      <c r="H11" s="82" t="s">
        <v>95</v>
      </c>
      <c r="I11" s="51" t="s">
        <v>82</v>
      </c>
      <c r="J11" s="51" t="s">
        <v>89</v>
      </c>
      <c r="K11" s="51" t="s">
        <v>79</v>
      </c>
      <c r="L11" s="19" t="s">
        <v>104</v>
      </c>
      <c r="M11" s="42" t="s">
        <v>28</v>
      </c>
      <c r="N11" s="17" t="s">
        <v>7</v>
      </c>
    </row>
    <row r="12" spans="1:1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29</v>
      </c>
      <c r="G12" s="96" t="s">
        <v>105</v>
      </c>
      <c r="H12" s="96" t="s">
        <v>105</v>
      </c>
      <c r="I12" s="60" t="s">
        <v>80</v>
      </c>
      <c r="J12" s="60" t="s">
        <v>80</v>
      </c>
      <c r="K12" s="20" t="s">
        <v>29</v>
      </c>
      <c r="L12" s="20" t="s">
        <v>29</v>
      </c>
      <c r="M12" s="43" t="s">
        <v>29</v>
      </c>
      <c r="N12" s="20"/>
    </row>
    <row r="13" spans="1:15" s="22" customFormat="1" x14ac:dyDescent="0.2">
      <c r="A13" s="21" t="s">
        <v>9</v>
      </c>
      <c r="B13" s="21" t="s">
        <v>9</v>
      </c>
      <c r="C13" s="23">
        <v>50</v>
      </c>
      <c r="D13" s="23">
        <v>3</v>
      </c>
      <c r="E13" s="23">
        <v>25</v>
      </c>
      <c r="F13" s="23">
        <v>25</v>
      </c>
      <c r="G13" s="84">
        <v>0</v>
      </c>
      <c r="H13" s="84">
        <v>0</v>
      </c>
      <c r="I13" s="23">
        <v>0</v>
      </c>
      <c r="J13" s="23">
        <v>0</v>
      </c>
      <c r="K13" s="64">
        <v>10</v>
      </c>
      <c r="L13" s="64">
        <v>-10</v>
      </c>
      <c r="M13" s="67">
        <v>-103</v>
      </c>
      <c r="N13" s="20">
        <f>SUM(C13:M13)</f>
        <v>0</v>
      </c>
    </row>
    <row r="14" spans="1:15" x14ac:dyDescent="0.2">
      <c r="A14" s="24" t="s">
        <v>10</v>
      </c>
      <c r="B14" s="24" t="s">
        <v>10</v>
      </c>
      <c r="C14" s="23">
        <v>50</v>
      </c>
      <c r="D14" s="23">
        <v>3</v>
      </c>
      <c r="E14" s="23">
        <v>25</v>
      </c>
      <c r="F14" s="23">
        <v>25</v>
      </c>
      <c r="G14" s="84">
        <v>0</v>
      </c>
      <c r="H14" s="84">
        <v>0</v>
      </c>
      <c r="I14" s="23">
        <v>0</v>
      </c>
      <c r="J14" s="23">
        <v>0</v>
      </c>
      <c r="K14" s="23">
        <v>10</v>
      </c>
      <c r="L14" s="23">
        <v>-10</v>
      </c>
      <c r="M14" s="25">
        <v>-103</v>
      </c>
      <c r="N14" s="12">
        <f t="shared" ref="N14:N36" si="0">SUM(C14:M14)</f>
        <v>0</v>
      </c>
    </row>
    <row r="15" spans="1:15" x14ac:dyDescent="0.2">
      <c r="A15" s="24" t="s">
        <v>11</v>
      </c>
      <c r="B15" s="24" t="s">
        <v>11</v>
      </c>
      <c r="C15" s="23">
        <v>50</v>
      </c>
      <c r="D15" s="23">
        <v>3</v>
      </c>
      <c r="E15" s="23">
        <v>25</v>
      </c>
      <c r="F15" s="23">
        <v>25</v>
      </c>
      <c r="G15" s="84">
        <v>0</v>
      </c>
      <c r="H15" s="84">
        <v>0</v>
      </c>
      <c r="I15" s="23">
        <v>0</v>
      </c>
      <c r="J15" s="23">
        <v>0</v>
      </c>
      <c r="K15" s="23">
        <v>10</v>
      </c>
      <c r="L15" s="23">
        <v>-10</v>
      </c>
      <c r="M15" s="25">
        <v>-103</v>
      </c>
      <c r="N15" s="12">
        <f t="shared" si="0"/>
        <v>0</v>
      </c>
    </row>
    <row r="16" spans="1:15" x14ac:dyDescent="0.2">
      <c r="A16" s="24" t="s">
        <v>12</v>
      </c>
      <c r="B16" s="24" t="s">
        <v>12</v>
      </c>
      <c r="C16" s="23">
        <v>50</v>
      </c>
      <c r="D16" s="23">
        <v>3</v>
      </c>
      <c r="E16" s="23">
        <v>25</v>
      </c>
      <c r="F16" s="23">
        <v>25</v>
      </c>
      <c r="G16" s="84">
        <v>0</v>
      </c>
      <c r="H16" s="84">
        <v>0</v>
      </c>
      <c r="I16" s="23">
        <v>0</v>
      </c>
      <c r="J16" s="23">
        <v>0</v>
      </c>
      <c r="K16" s="23">
        <v>10</v>
      </c>
      <c r="L16" s="23">
        <v>-10</v>
      </c>
      <c r="M16" s="25">
        <v>-103</v>
      </c>
      <c r="N16" s="12">
        <f t="shared" si="0"/>
        <v>0</v>
      </c>
    </row>
    <row r="17" spans="1:14" x14ac:dyDescent="0.2">
      <c r="A17" s="24" t="s">
        <v>13</v>
      </c>
      <c r="B17" s="24" t="s">
        <v>13</v>
      </c>
      <c r="C17" s="23">
        <v>50</v>
      </c>
      <c r="D17" s="23">
        <v>3</v>
      </c>
      <c r="E17" s="23">
        <v>25</v>
      </c>
      <c r="F17" s="23">
        <v>25</v>
      </c>
      <c r="G17" s="84">
        <v>0</v>
      </c>
      <c r="H17" s="84">
        <v>0</v>
      </c>
      <c r="I17" s="23">
        <v>0</v>
      </c>
      <c r="J17" s="23">
        <v>0</v>
      </c>
      <c r="K17" s="23">
        <v>10</v>
      </c>
      <c r="L17" s="23">
        <v>-10</v>
      </c>
      <c r="M17" s="25">
        <v>-103</v>
      </c>
      <c r="N17" s="12">
        <f t="shared" si="0"/>
        <v>0</v>
      </c>
    </row>
    <row r="18" spans="1:14" x14ac:dyDescent="0.2">
      <c r="A18" s="24" t="s">
        <v>14</v>
      </c>
      <c r="B18" s="24" t="s">
        <v>14</v>
      </c>
      <c r="C18" s="23">
        <v>50</v>
      </c>
      <c r="D18" s="23">
        <v>3</v>
      </c>
      <c r="E18" s="23">
        <v>25</v>
      </c>
      <c r="F18" s="23">
        <v>25</v>
      </c>
      <c r="G18" s="84">
        <v>0</v>
      </c>
      <c r="H18" s="84">
        <v>0</v>
      </c>
      <c r="I18" s="23">
        <v>0</v>
      </c>
      <c r="J18" s="23">
        <v>0</v>
      </c>
      <c r="K18" s="23">
        <v>10</v>
      </c>
      <c r="L18" s="23">
        <v>-10</v>
      </c>
      <c r="M18" s="25">
        <v>-103</v>
      </c>
      <c r="N18" s="12">
        <f t="shared" si="0"/>
        <v>0</v>
      </c>
    </row>
    <row r="19" spans="1:1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84">
        <v>-24</v>
      </c>
      <c r="H19" s="84">
        <v>-1</v>
      </c>
      <c r="I19" s="23">
        <v>-50</v>
      </c>
      <c r="J19" s="23">
        <v>-10</v>
      </c>
      <c r="K19" s="23">
        <v>10</v>
      </c>
      <c r="L19" s="23">
        <v>-10</v>
      </c>
      <c r="M19" s="25">
        <v>-103</v>
      </c>
      <c r="N19" s="12">
        <f t="shared" si="0"/>
        <v>-188</v>
      </c>
    </row>
    <row r="20" spans="1:1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84">
        <v>-24</v>
      </c>
      <c r="H20" s="84">
        <v>-1</v>
      </c>
      <c r="I20" s="23">
        <v>-50</v>
      </c>
      <c r="J20" s="23">
        <v>-10</v>
      </c>
      <c r="K20" s="23">
        <v>10</v>
      </c>
      <c r="L20" s="23">
        <v>-10</v>
      </c>
      <c r="M20" s="25">
        <v>-103</v>
      </c>
      <c r="N20" s="12">
        <f t="shared" si="0"/>
        <v>-188</v>
      </c>
    </row>
    <row r="21" spans="1:1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84">
        <v>-24</v>
      </c>
      <c r="H21" s="84">
        <v>-1</v>
      </c>
      <c r="I21" s="23">
        <v>-50</v>
      </c>
      <c r="J21" s="23">
        <v>-10</v>
      </c>
      <c r="K21" s="23">
        <v>10</v>
      </c>
      <c r="L21" s="23">
        <v>-10</v>
      </c>
      <c r="M21" s="25">
        <v>-103</v>
      </c>
      <c r="N21" s="12">
        <f t="shared" si="0"/>
        <v>-188</v>
      </c>
    </row>
    <row r="22" spans="1:1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84">
        <v>-24</v>
      </c>
      <c r="H22" s="84">
        <v>-1</v>
      </c>
      <c r="I22" s="23">
        <v>-50</v>
      </c>
      <c r="J22" s="23">
        <v>-10</v>
      </c>
      <c r="K22" s="23">
        <v>10</v>
      </c>
      <c r="L22" s="23">
        <v>-10</v>
      </c>
      <c r="M22" s="25">
        <v>-103</v>
      </c>
      <c r="N22" s="12">
        <f t="shared" si="0"/>
        <v>-188</v>
      </c>
    </row>
    <row r="23" spans="1:1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84">
        <v>-24</v>
      </c>
      <c r="H23" s="84">
        <v>-1</v>
      </c>
      <c r="I23" s="23">
        <v>-50</v>
      </c>
      <c r="J23" s="23">
        <v>-10</v>
      </c>
      <c r="K23" s="23">
        <v>10</v>
      </c>
      <c r="L23" s="23">
        <v>-10</v>
      </c>
      <c r="M23" s="25">
        <v>-103</v>
      </c>
      <c r="N23" s="12">
        <f t="shared" si="0"/>
        <v>-188</v>
      </c>
    </row>
    <row r="24" spans="1:1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84">
        <v>-24</v>
      </c>
      <c r="H24" s="84">
        <v>-1</v>
      </c>
      <c r="I24" s="23">
        <v>-50</v>
      </c>
      <c r="J24" s="23">
        <v>-10</v>
      </c>
      <c r="K24" s="23">
        <v>10</v>
      </c>
      <c r="L24" s="23">
        <v>-10</v>
      </c>
      <c r="M24" s="25">
        <v>-103</v>
      </c>
      <c r="N24" s="12">
        <f t="shared" si="0"/>
        <v>-188</v>
      </c>
    </row>
    <row r="25" spans="1:1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84">
        <v>-24</v>
      </c>
      <c r="H25" s="84">
        <v>-1</v>
      </c>
      <c r="I25" s="23">
        <v>-50</v>
      </c>
      <c r="J25" s="23">
        <v>-10</v>
      </c>
      <c r="K25" s="23">
        <v>10</v>
      </c>
      <c r="L25" s="23">
        <v>-10</v>
      </c>
      <c r="M25" s="25">
        <v>-103</v>
      </c>
      <c r="N25" s="12">
        <f t="shared" si="0"/>
        <v>-188</v>
      </c>
    </row>
    <row r="26" spans="1:1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84">
        <v>-24</v>
      </c>
      <c r="H26" s="84">
        <v>-1</v>
      </c>
      <c r="I26" s="23">
        <v>-50</v>
      </c>
      <c r="J26" s="23">
        <v>-10</v>
      </c>
      <c r="K26" s="23">
        <v>10</v>
      </c>
      <c r="L26" s="23">
        <v>-10</v>
      </c>
      <c r="M26" s="25">
        <v>-103</v>
      </c>
      <c r="N26" s="12">
        <f t="shared" si="0"/>
        <v>-188</v>
      </c>
    </row>
    <row r="27" spans="1:1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84">
        <v>-24</v>
      </c>
      <c r="H27" s="84">
        <v>-1</v>
      </c>
      <c r="I27" s="23">
        <v>-50</v>
      </c>
      <c r="J27" s="23">
        <v>-10</v>
      </c>
      <c r="K27" s="23">
        <v>10</v>
      </c>
      <c r="L27" s="23">
        <v>-10</v>
      </c>
      <c r="M27" s="25">
        <v>-103</v>
      </c>
      <c r="N27" s="12">
        <f t="shared" si="0"/>
        <v>-188</v>
      </c>
    </row>
    <row r="28" spans="1:1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84">
        <v>-24</v>
      </c>
      <c r="H28" s="84">
        <v>-1</v>
      </c>
      <c r="I28" s="23">
        <v>-50</v>
      </c>
      <c r="J28" s="23">
        <v>-10</v>
      </c>
      <c r="K28" s="23">
        <v>10</v>
      </c>
      <c r="L28" s="23">
        <v>-10</v>
      </c>
      <c r="M28" s="25">
        <v>-103</v>
      </c>
      <c r="N28" s="12">
        <f t="shared" si="0"/>
        <v>-188</v>
      </c>
    </row>
    <row r="29" spans="1:1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84">
        <v>-24</v>
      </c>
      <c r="H29" s="84">
        <v>-1</v>
      </c>
      <c r="I29" s="23">
        <v>-50</v>
      </c>
      <c r="J29" s="23">
        <v>-10</v>
      </c>
      <c r="K29" s="23">
        <v>10</v>
      </c>
      <c r="L29" s="23">
        <v>-10</v>
      </c>
      <c r="M29" s="25">
        <v>-103</v>
      </c>
      <c r="N29" s="12">
        <f t="shared" si="0"/>
        <v>-188</v>
      </c>
    </row>
    <row r="30" spans="1:1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84">
        <v>-24</v>
      </c>
      <c r="H30" s="84">
        <v>-1</v>
      </c>
      <c r="I30" s="23">
        <v>-50</v>
      </c>
      <c r="J30" s="23">
        <v>-10</v>
      </c>
      <c r="K30" s="23">
        <v>10</v>
      </c>
      <c r="L30" s="23">
        <v>-10</v>
      </c>
      <c r="M30" s="25">
        <v>-103</v>
      </c>
      <c r="N30" s="12">
        <f t="shared" si="0"/>
        <v>-188</v>
      </c>
    </row>
    <row r="31" spans="1:1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84">
        <v>-24</v>
      </c>
      <c r="H31" s="84">
        <v>-1</v>
      </c>
      <c r="I31" s="23">
        <v>-50</v>
      </c>
      <c r="J31" s="23">
        <v>-10</v>
      </c>
      <c r="K31" s="23">
        <v>10</v>
      </c>
      <c r="L31" s="23">
        <v>-10</v>
      </c>
      <c r="M31" s="25">
        <v>-103</v>
      </c>
      <c r="N31" s="12">
        <f t="shared" si="0"/>
        <v>-188</v>
      </c>
    </row>
    <row r="32" spans="1:1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84">
        <v>-24</v>
      </c>
      <c r="H32" s="84">
        <v>-1</v>
      </c>
      <c r="I32" s="23">
        <v>-50</v>
      </c>
      <c r="J32" s="23">
        <v>-10</v>
      </c>
      <c r="K32" s="23">
        <v>10</v>
      </c>
      <c r="L32" s="23">
        <v>-10</v>
      </c>
      <c r="M32" s="25">
        <v>-103</v>
      </c>
      <c r="N32" s="12">
        <f t="shared" si="0"/>
        <v>-188</v>
      </c>
    </row>
    <row r="33" spans="1:3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84">
        <v>-24</v>
      </c>
      <c r="H33" s="84">
        <v>-1</v>
      </c>
      <c r="I33" s="23">
        <v>-50</v>
      </c>
      <c r="J33" s="23">
        <v>-10</v>
      </c>
      <c r="K33" s="23">
        <v>10</v>
      </c>
      <c r="L33" s="23">
        <v>-10</v>
      </c>
      <c r="M33" s="25">
        <v>-103</v>
      </c>
      <c r="N33" s="12">
        <f t="shared" si="0"/>
        <v>-188</v>
      </c>
    </row>
    <row r="34" spans="1:3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84">
        <v>-24</v>
      </c>
      <c r="H34" s="84">
        <v>-1</v>
      </c>
      <c r="I34" s="23">
        <v>-50</v>
      </c>
      <c r="J34" s="23">
        <v>-10</v>
      </c>
      <c r="K34" s="23">
        <v>10</v>
      </c>
      <c r="L34" s="23">
        <v>-10</v>
      </c>
      <c r="M34" s="25">
        <v>-103</v>
      </c>
      <c r="N34" s="12">
        <f t="shared" si="0"/>
        <v>-188</v>
      </c>
    </row>
    <row r="35" spans="1:37" x14ac:dyDescent="0.2">
      <c r="A35" s="24">
        <v>2300</v>
      </c>
      <c r="B35" s="24">
        <v>2300</v>
      </c>
      <c r="C35" s="23">
        <v>50</v>
      </c>
      <c r="D35" s="23">
        <v>3</v>
      </c>
      <c r="E35" s="23">
        <v>25</v>
      </c>
      <c r="F35" s="23">
        <v>25</v>
      </c>
      <c r="G35" s="84">
        <v>0</v>
      </c>
      <c r="H35" s="84">
        <v>0</v>
      </c>
      <c r="I35" s="23">
        <v>0</v>
      </c>
      <c r="J35" s="23">
        <v>0</v>
      </c>
      <c r="K35" s="23">
        <v>10</v>
      </c>
      <c r="L35" s="23">
        <v>-10</v>
      </c>
      <c r="M35" s="25">
        <v>-103</v>
      </c>
      <c r="N35" s="12">
        <f t="shared" si="0"/>
        <v>0</v>
      </c>
    </row>
    <row r="36" spans="1:37" ht="13.5" thickBot="1" x14ac:dyDescent="0.25">
      <c r="A36" s="27">
        <v>2400</v>
      </c>
      <c r="B36" s="27">
        <v>2400</v>
      </c>
      <c r="C36" s="26">
        <v>50</v>
      </c>
      <c r="D36" s="26">
        <v>3</v>
      </c>
      <c r="E36" s="26">
        <v>25</v>
      </c>
      <c r="F36" s="26">
        <v>25</v>
      </c>
      <c r="G36" s="85">
        <v>0</v>
      </c>
      <c r="H36" s="85">
        <v>0</v>
      </c>
      <c r="I36" s="26">
        <v>0</v>
      </c>
      <c r="J36" s="26">
        <v>0</v>
      </c>
      <c r="K36" s="26">
        <v>10</v>
      </c>
      <c r="L36" s="26">
        <v>-10</v>
      </c>
      <c r="M36" s="68">
        <f>SUM(M35)</f>
        <v>-103</v>
      </c>
      <c r="N36" s="28">
        <f t="shared" si="0"/>
        <v>0</v>
      </c>
    </row>
    <row r="37" spans="1:37" s="9" customFormat="1" x14ac:dyDescent="0.2">
      <c r="A37" s="25"/>
      <c r="B37" s="25"/>
      <c r="C37" s="25"/>
      <c r="D37" s="25"/>
      <c r="E37" s="25"/>
      <c r="F37" s="25"/>
      <c r="G37" s="97"/>
      <c r="H37" s="97"/>
      <c r="I37" s="25"/>
      <c r="J37" s="25"/>
      <c r="K37" s="23"/>
      <c r="L37" s="23"/>
      <c r="M37" s="25"/>
      <c r="N37" s="8"/>
    </row>
    <row r="38" spans="1:37" ht="13.5" thickBot="1" x14ac:dyDescent="0.25">
      <c r="A38" s="4"/>
      <c r="B38" s="4"/>
      <c r="C38" s="4"/>
      <c r="D38" s="4"/>
      <c r="E38" s="4"/>
      <c r="F38" s="4"/>
      <c r="G38" s="98"/>
      <c r="H38" s="98"/>
      <c r="I38" s="4"/>
      <c r="J38" s="4"/>
      <c r="K38" s="70"/>
      <c r="L38" s="70"/>
      <c r="M38" s="4"/>
    </row>
    <row r="39" spans="1:37" ht="13.5" thickBot="1" x14ac:dyDescent="0.25">
      <c r="B39" s="29" t="s">
        <v>19</v>
      </c>
      <c r="C39" s="19">
        <f t="shared" ref="C39:M39" si="1">SUM(C13:C36)</f>
        <v>400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82">
        <f t="shared" si="1"/>
        <v>-384</v>
      </c>
      <c r="H39" s="82">
        <f t="shared" si="1"/>
        <v>-16</v>
      </c>
      <c r="I39" s="19">
        <f t="shared" si="1"/>
        <v>-800</v>
      </c>
      <c r="J39" s="19">
        <f t="shared" si="1"/>
        <v>-160</v>
      </c>
      <c r="K39" s="19">
        <f t="shared" si="1"/>
        <v>240</v>
      </c>
      <c r="L39" s="19">
        <f t="shared" si="1"/>
        <v>-240</v>
      </c>
      <c r="M39" s="19">
        <f t="shared" si="1"/>
        <v>-2472</v>
      </c>
      <c r="N39" s="19">
        <f>SUM(C39:M39)</f>
        <v>-3008</v>
      </c>
    </row>
    <row r="40" spans="1:37" ht="13.5" thickBot="1" x14ac:dyDescent="0.25">
      <c r="B40" s="30"/>
      <c r="C40" s="8"/>
      <c r="D40" s="8"/>
      <c r="E40" s="8"/>
      <c r="F40" s="8"/>
      <c r="G40" s="99"/>
      <c r="H40" s="99"/>
      <c r="I40" s="8"/>
      <c r="J40" s="8"/>
      <c r="K40" s="12"/>
      <c r="L40" s="12"/>
      <c r="M40" s="8"/>
      <c r="N40" s="12"/>
    </row>
    <row r="41" spans="1:37" ht="13.5" thickBot="1" x14ac:dyDescent="0.25">
      <c r="A41" s="30"/>
      <c r="B41" s="31" t="s">
        <v>20</v>
      </c>
      <c r="C41" s="19">
        <f t="shared" ref="C41:M41" si="2">SUM(C13:C36)</f>
        <v>400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82">
        <f t="shared" si="2"/>
        <v>-384</v>
      </c>
      <c r="H41" s="82">
        <f t="shared" si="2"/>
        <v>-16</v>
      </c>
      <c r="I41" s="19">
        <f t="shared" si="2"/>
        <v>-800</v>
      </c>
      <c r="J41" s="19">
        <f t="shared" si="2"/>
        <v>-160</v>
      </c>
      <c r="K41" s="19">
        <f t="shared" si="2"/>
        <v>240</v>
      </c>
      <c r="L41" s="19">
        <f t="shared" si="2"/>
        <v>-240</v>
      </c>
      <c r="M41" s="19">
        <f t="shared" si="2"/>
        <v>-2472</v>
      </c>
      <c r="N41" s="19">
        <f>SUM(C41:M41)</f>
        <v>-3008</v>
      </c>
    </row>
    <row r="42" spans="1:37" ht="13.5" thickBot="1" x14ac:dyDescent="0.25">
      <c r="A42" s="30"/>
      <c r="B42" s="30"/>
      <c r="C42" s="20"/>
      <c r="D42" s="20"/>
      <c r="E42" s="52"/>
      <c r="F42" s="52"/>
      <c r="G42" s="78"/>
      <c r="H42" s="78"/>
      <c r="I42" s="20"/>
      <c r="J42" s="20"/>
      <c r="K42" s="12"/>
      <c r="L42" s="12"/>
      <c r="M42" s="19"/>
      <c r="N42" s="32"/>
    </row>
    <row r="43" spans="1:37" x14ac:dyDescent="0.2">
      <c r="A43" s="2"/>
      <c r="B43" s="2"/>
      <c r="C43" s="61"/>
      <c r="D43" s="61"/>
      <c r="E43" s="46"/>
      <c r="F43" s="54"/>
      <c r="G43" s="100"/>
      <c r="H43" s="103"/>
      <c r="I43" s="53"/>
      <c r="J43" s="53"/>
      <c r="K43" s="20"/>
      <c r="L43" s="20"/>
      <c r="M43" s="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s="9" customFormat="1" x14ac:dyDescent="0.2">
      <c r="A44" s="30"/>
      <c r="B44" s="30"/>
      <c r="C44" s="62" t="s">
        <v>37</v>
      </c>
      <c r="D44" s="62" t="s">
        <v>37</v>
      </c>
      <c r="E44" s="55" t="s">
        <v>37</v>
      </c>
      <c r="F44" s="56" t="s">
        <v>37</v>
      </c>
      <c r="G44" s="101" t="s">
        <v>68</v>
      </c>
      <c r="H44" s="104" t="s">
        <v>68</v>
      </c>
      <c r="I44" s="55" t="s">
        <v>68</v>
      </c>
      <c r="J44" s="74" t="s">
        <v>87</v>
      </c>
      <c r="K44" s="12" t="s">
        <v>53</v>
      </c>
      <c r="L44" s="12" t="s">
        <v>98</v>
      </c>
      <c r="M44" s="12" t="s">
        <v>30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s="9" customFormat="1" ht="25.5" x14ac:dyDescent="0.2">
      <c r="A45" s="30"/>
      <c r="B45" s="30"/>
      <c r="C45" s="62" t="s">
        <v>38</v>
      </c>
      <c r="D45" s="62" t="s">
        <v>38</v>
      </c>
      <c r="E45" s="55" t="s">
        <v>31</v>
      </c>
      <c r="F45" s="56" t="s">
        <v>31</v>
      </c>
      <c r="G45" s="101" t="s">
        <v>72</v>
      </c>
      <c r="H45" s="104" t="s">
        <v>72</v>
      </c>
      <c r="I45" s="55" t="s">
        <v>72</v>
      </c>
      <c r="J45" s="74" t="s">
        <v>88</v>
      </c>
      <c r="K45" s="12" t="s">
        <v>54</v>
      </c>
      <c r="L45" s="12" t="s">
        <v>38</v>
      </c>
      <c r="M45" s="12" t="s">
        <v>31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s="9" customFormat="1" ht="13.5" thickBot="1" x14ac:dyDescent="0.25">
      <c r="A46" s="30"/>
      <c r="B46" s="30"/>
      <c r="C46" s="62" t="s">
        <v>31</v>
      </c>
      <c r="D46" s="62" t="s">
        <v>31</v>
      </c>
      <c r="E46" s="55" t="s">
        <v>38</v>
      </c>
      <c r="F46" s="56" t="s">
        <v>38</v>
      </c>
      <c r="G46" s="101" t="s">
        <v>31</v>
      </c>
      <c r="H46" s="104" t="s">
        <v>31</v>
      </c>
      <c r="I46" s="55" t="s">
        <v>31</v>
      </c>
      <c r="J46" s="74" t="s">
        <v>50</v>
      </c>
      <c r="K46" s="12" t="s">
        <v>38</v>
      </c>
      <c r="L46" s="12" t="s">
        <v>99</v>
      </c>
      <c r="M46" s="28" t="s">
        <v>32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7" customHeight="1" x14ac:dyDescent="0.2">
      <c r="A47" s="30"/>
      <c r="B47" s="30"/>
      <c r="C47" s="62" t="s">
        <v>45</v>
      </c>
      <c r="D47" s="62" t="s">
        <v>60</v>
      </c>
      <c r="E47" s="55" t="s">
        <v>65</v>
      </c>
      <c r="F47" s="56" t="s">
        <v>66</v>
      </c>
      <c r="G47" s="101" t="s">
        <v>46</v>
      </c>
      <c r="H47" s="104" t="s">
        <v>46</v>
      </c>
      <c r="I47" s="55" t="s">
        <v>46</v>
      </c>
      <c r="J47" s="74" t="s">
        <v>71</v>
      </c>
      <c r="K47" s="12" t="s">
        <v>47</v>
      </c>
      <c r="L47" s="12" t="s">
        <v>101</v>
      </c>
      <c r="M47" s="4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37.5" customHeight="1" thickBot="1" x14ac:dyDescent="0.25">
      <c r="A48" s="30"/>
      <c r="B48" s="30"/>
      <c r="C48" s="72" t="s">
        <v>83</v>
      </c>
      <c r="D48" s="72" t="s">
        <v>61</v>
      </c>
      <c r="E48" s="55" t="s">
        <v>84</v>
      </c>
      <c r="F48" s="56" t="s">
        <v>59</v>
      </c>
      <c r="G48" s="101" t="s">
        <v>73</v>
      </c>
      <c r="H48" s="105" t="s">
        <v>96</v>
      </c>
      <c r="I48" s="55" t="s">
        <v>41</v>
      </c>
      <c r="J48" s="55" t="s">
        <v>60</v>
      </c>
      <c r="K48" s="12" t="s">
        <v>55</v>
      </c>
      <c r="L48" s="12" t="s">
        <v>100</v>
      </c>
      <c r="M48" s="45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7" s="9" customFormat="1" ht="33.75" customHeight="1" thickBot="1" x14ac:dyDescent="0.25">
      <c r="A49" s="30"/>
      <c r="B49" s="30"/>
      <c r="C49" s="63" t="s">
        <v>63</v>
      </c>
      <c r="D49" s="62" t="s">
        <v>39</v>
      </c>
      <c r="E49" s="55" t="s">
        <v>85</v>
      </c>
      <c r="F49" s="56" t="s">
        <v>49</v>
      </c>
      <c r="G49" s="101" t="s">
        <v>31</v>
      </c>
      <c r="H49" s="92"/>
      <c r="I49" s="55" t="s">
        <v>58</v>
      </c>
      <c r="J49" s="55" t="s">
        <v>71</v>
      </c>
      <c r="K49" s="12" t="s">
        <v>56</v>
      </c>
      <c r="L49" s="12" t="s">
        <v>102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7" s="9" customFormat="1" ht="41.25" customHeight="1" thickBot="1" x14ac:dyDescent="0.25">
      <c r="A50" s="30"/>
      <c r="B50" s="30"/>
      <c r="C50" s="58"/>
      <c r="D50" s="63" t="s">
        <v>62</v>
      </c>
      <c r="E50" s="57" t="s">
        <v>70</v>
      </c>
      <c r="F50" s="56" t="s">
        <v>50</v>
      </c>
      <c r="G50" s="101" t="s">
        <v>74</v>
      </c>
      <c r="H50" s="92"/>
      <c r="I50" s="55" t="s">
        <v>42</v>
      </c>
      <c r="J50" s="55" t="s">
        <v>31</v>
      </c>
      <c r="K50" s="28" t="s">
        <v>57</v>
      </c>
      <c r="L50" s="71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7" s="9" customFormat="1" ht="25.5" customHeight="1" x14ac:dyDescent="0.2">
      <c r="A51" s="30"/>
      <c r="B51" s="30"/>
      <c r="C51" s="59"/>
      <c r="D51" s="59"/>
      <c r="E51" s="33"/>
      <c r="F51" s="55" t="s">
        <v>77</v>
      </c>
      <c r="G51" s="101" t="s">
        <v>76</v>
      </c>
      <c r="H51" s="93"/>
      <c r="I51" s="55" t="s">
        <v>43</v>
      </c>
      <c r="J51" s="55" t="s">
        <v>64</v>
      </c>
      <c r="K51" s="71"/>
      <c r="L51" s="5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7" s="9" customFormat="1" ht="35.25" customHeight="1" x14ac:dyDescent="0.2">
      <c r="C52" s="59"/>
      <c r="D52" s="59"/>
      <c r="E52" s="33"/>
      <c r="F52" s="55" t="s">
        <v>50</v>
      </c>
      <c r="G52" s="101" t="s">
        <v>31</v>
      </c>
      <c r="H52" s="91"/>
      <c r="I52" s="55" t="s">
        <v>31</v>
      </c>
      <c r="J52" s="55" t="s">
        <v>31</v>
      </c>
      <c r="K52" s="59"/>
      <c r="L52" s="22"/>
      <c r="M52" s="3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37" ht="38.25" customHeight="1" thickBot="1" x14ac:dyDescent="0.25">
      <c r="B53" s="22"/>
      <c r="C53" s="59"/>
      <c r="D53" s="59"/>
      <c r="F53" s="57" t="s">
        <v>67</v>
      </c>
      <c r="G53" s="102" t="s">
        <v>75</v>
      </c>
      <c r="I53" s="57" t="s">
        <v>44</v>
      </c>
      <c r="J53" s="55" t="s">
        <v>46</v>
      </c>
      <c r="K53" s="22"/>
      <c r="M53" s="2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33.75" customHeight="1" x14ac:dyDescent="0.2">
      <c r="B54" s="33"/>
      <c r="D54" s="59"/>
      <c r="G54" s="92"/>
      <c r="J54" s="55" t="s">
        <v>41</v>
      </c>
      <c r="K54" s="33"/>
      <c r="L54" s="34"/>
      <c r="M54" s="33"/>
      <c r="N54" s="3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ht="15" x14ac:dyDescent="0.2">
      <c r="C55" s="34"/>
      <c r="G55" s="92"/>
      <c r="J55" s="55" t="s">
        <v>58</v>
      </c>
      <c r="K55" s="34"/>
      <c r="L55" s="35"/>
      <c r="M55" s="33"/>
      <c r="N55" s="35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ht="25.5" x14ac:dyDescent="0.2">
      <c r="C56" s="34"/>
      <c r="D56" s="34"/>
      <c r="G56" s="93"/>
      <c r="J56" s="55" t="s">
        <v>42</v>
      </c>
      <c r="K56" s="35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ht="25.5" x14ac:dyDescent="0.2">
      <c r="C57" s="35"/>
      <c r="D57" s="34"/>
      <c r="J57" s="55" t="s">
        <v>43</v>
      </c>
      <c r="K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">
      <c r="D58" s="35"/>
      <c r="J58" s="55" t="s">
        <v>31</v>
      </c>
      <c r="K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ht="13.5" thickBot="1" x14ac:dyDescent="0.25">
      <c r="J59" s="57" t="s">
        <v>44</v>
      </c>
      <c r="K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">
      <c r="K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">
      <c r="K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">
      <c r="K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">
      <c r="K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 x14ac:dyDescent="0.2">
      <c r="K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1:37" x14ac:dyDescent="0.2">
      <c r="K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1:37" x14ac:dyDescent="0.2">
      <c r="K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1:37" x14ac:dyDescent="0.2">
      <c r="K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1:37" x14ac:dyDescent="0.2">
      <c r="K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1:37" x14ac:dyDescent="0.2">
      <c r="K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1:37" x14ac:dyDescent="0.2">
      <c r="K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1:37" x14ac:dyDescent="0.2">
      <c r="K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1:37" x14ac:dyDescent="0.2">
      <c r="K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1:37" x14ac:dyDescent="0.2">
      <c r="K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1:37" x14ac:dyDescent="0.2">
      <c r="K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1:37" x14ac:dyDescent="0.2">
      <c r="K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1:37" x14ac:dyDescent="0.2">
      <c r="K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1:37" x14ac:dyDescent="0.2">
      <c r="K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1:37" x14ac:dyDescent="0.2">
      <c r="K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1:37" x14ac:dyDescent="0.2">
      <c r="K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1:37" x14ac:dyDescent="0.2">
      <c r="K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1:37" x14ac:dyDescent="0.2">
      <c r="K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1:37" x14ac:dyDescent="0.2">
      <c r="K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1:37" x14ac:dyDescent="0.2">
      <c r="K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1:37" x14ac:dyDescent="0.2">
      <c r="K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1:37" x14ac:dyDescent="0.2">
      <c r="K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1:37" x14ac:dyDescent="0.2">
      <c r="K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1:37" x14ac:dyDescent="0.2">
      <c r="K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1:37" x14ac:dyDescent="0.2">
      <c r="K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1:37" x14ac:dyDescent="0.2">
      <c r="K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1:37" x14ac:dyDescent="0.2">
      <c r="K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1:37" x14ac:dyDescent="0.2">
      <c r="K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1:37" x14ac:dyDescent="0.2">
      <c r="K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1:37" x14ac:dyDescent="0.2">
      <c r="K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1:37" x14ac:dyDescent="0.2">
      <c r="K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1:37" x14ac:dyDescent="0.2">
      <c r="K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1:37" x14ac:dyDescent="0.2">
      <c r="K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1:37" x14ac:dyDescent="0.2">
      <c r="K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1:37" x14ac:dyDescent="0.2">
      <c r="K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1:37" x14ac:dyDescent="0.2"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1:37" x14ac:dyDescent="0.2"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opLeftCell="D1" zoomScale="66" workbookViewId="0">
      <selection activeCell="F21" sqref="F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3" customWidth="1"/>
    <col min="11" max="11" width="31.140625" style="5" customWidth="1"/>
    <col min="12" max="12" width="31.140625" style="91" customWidth="1"/>
    <col min="13" max="13" width="30.28515625" style="5" customWidth="1"/>
    <col min="14" max="14" width="31.42578125" style="5" customWidth="1"/>
    <col min="15" max="15" width="21.7109375" style="5" customWidth="1"/>
    <col min="16" max="16384" width="16.7109375" style="5"/>
  </cols>
  <sheetData>
    <row r="1" spans="1:1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69"/>
      <c r="L1" s="75"/>
      <c r="M1" s="3"/>
      <c r="N1" s="3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76"/>
      <c r="M2" s="6"/>
      <c r="N2" s="6"/>
    </row>
    <row r="3" spans="1:15" ht="21.75" customHeight="1" x14ac:dyDescent="0.2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76"/>
      <c r="M3" s="6"/>
    </row>
    <row r="4" spans="1:1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51</v>
      </c>
      <c r="L4" s="77" t="s">
        <v>103</v>
      </c>
      <c r="M4" s="36" t="s">
        <v>23</v>
      </c>
      <c r="N4" s="9"/>
    </row>
    <row r="5" spans="1:1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34</v>
      </c>
      <c r="K5" s="37" t="s">
        <v>24</v>
      </c>
      <c r="L5" s="78" t="s">
        <v>34</v>
      </c>
      <c r="M5" s="37" t="s">
        <v>24</v>
      </c>
    </row>
    <row r="6" spans="1:1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35</v>
      </c>
      <c r="G6" s="12" t="s">
        <v>48</v>
      </c>
      <c r="H6" s="12" t="s">
        <v>48</v>
      </c>
      <c r="I6" s="12" t="s">
        <v>48</v>
      </c>
      <c r="J6" s="12" t="s">
        <v>48</v>
      </c>
      <c r="K6" s="20" t="s">
        <v>38</v>
      </c>
      <c r="L6" s="78" t="s">
        <v>38</v>
      </c>
      <c r="M6" s="38" t="s">
        <v>25</v>
      </c>
    </row>
    <row r="7" spans="1:1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61.75</v>
      </c>
      <c r="G7" s="48">
        <v>248.25</v>
      </c>
      <c r="H7" s="48">
        <v>248.25</v>
      </c>
      <c r="I7" s="48">
        <v>72</v>
      </c>
      <c r="J7" s="48">
        <v>72</v>
      </c>
      <c r="K7" s="65"/>
      <c r="L7" s="79"/>
      <c r="M7" s="39"/>
    </row>
    <row r="8" spans="1:15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49" t="s">
        <v>36</v>
      </c>
      <c r="L8" s="80" t="s">
        <v>36</v>
      </c>
      <c r="M8" s="40" t="s">
        <v>26</v>
      </c>
      <c r="N8" s="14"/>
    </row>
    <row r="9" spans="1:15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66"/>
      <c r="L9" s="81"/>
      <c r="M9" s="41"/>
      <c r="N9" s="15"/>
    </row>
    <row r="10" spans="1:15" ht="21" customHeight="1" thickBot="1" x14ac:dyDescent="0.25">
      <c r="A10" s="13"/>
      <c r="B10" s="13"/>
      <c r="C10" s="50" t="s">
        <v>40</v>
      </c>
      <c r="D10" s="50" t="s">
        <v>40</v>
      </c>
      <c r="E10" s="50" t="s">
        <v>40</v>
      </c>
      <c r="F10" s="50" t="s">
        <v>40</v>
      </c>
      <c r="G10" s="50" t="s">
        <v>40</v>
      </c>
      <c r="H10" s="50" t="s">
        <v>40</v>
      </c>
      <c r="I10" s="50" t="s">
        <v>81</v>
      </c>
      <c r="J10" s="50" t="s">
        <v>81</v>
      </c>
      <c r="K10" s="65" t="s">
        <v>27</v>
      </c>
      <c r="L10" s="79" t="s">
        <v>27</v>
      </c>
      <c r="M10" s="39" t="s">
        <v>27</v>
      </c>
      <c r="N10" s="16"/>
    </row>
    <row r="11" spans="1:15" ht="26.25" customHeight="1" thickBot="1" x14ac:dyDescent="0.25">
      <c r="A11" s="13"/>
      <c r="B11" s="13"/>
      <c r="C11" s="51" t="s">
        <v>92</v>
      </c>
      <c r="D11" s="51" t="s">
        <v>93</v>
      </c>
      <c r="E11" s="51" t="s">
        <v>78</v>
      </c>
      <c r="F11" s="51" t="s">
        <v>97</v>
      </c>
      <c r="G11" s="51" t="s">
        <v>91</v>
      </c>
      <c r="H11" s="51" t="s">
        <v>90</v>
      </c>
      <c r="I11" s="51" t="s">
        <v>82</v>
      </c>
      <c r="J11" s="51" t="s">
        <v>89</v>
      </c>
      <c r="K11" s="51" t="s">
        <v>79</v>
      </c>
      <c r="L11" s="82" t="s">
        <v>104</v>
      </c>
      <c r="M11" s="42" t="s">
        <v>28</v>
      </c>
      <c r="N11" s="17" t="s">
        <v>7</v>
      </c>
    </row>
    <row r="12" spans="1:1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29</v>
      </c>
      <c r="G12" s="60" t="s">
        <v>86</v>
      </c>
      <c r="H12" s="60" t="s">
        <v>86</v>
      </c>
      <c r="I12" s="60" t="s">
        <v>80</v>
      </c>
      <c r="J12" s="60" t="s">
        <v>80</v>
      </c>
      <c r="K12" s="20" t="s">
        <v>29</v>
      </c>
      <c r="L12" s="78" t="s">
        <v>29</v>
      </c>
      <c r="M12" s="43" t="s">
        <v>29</v>
      </c>
      <c r="N12" s="19"/>
    </row>
    <row r="13" spans="1:15" s="22" customFormat="1" x14ac:dyDescent="0.2">
      <c r="A13" s="21" t="s">
        <v>9</v>
      </c>
      <c r="B13" s="21" t="s">
        <v>9</v>
      </c>
      <c r="C13" s="23">
        <v>50</v>
      </c>
      <c r="D13" s="23">
        <v>3</v>
      </c>
      <c r="E13" s="23">
        <v>25</v>
      </c>
      <c r="F13" s="23">
        <v>25</v>
      </c>
      <c r="G13" s="23">
        <v>0</v>
      </c>
      <c r="H13" s="23">
        <v>0</v>
      </c>
      <c r="I13" s="23">
        <v>0</v>
      </c>
      <c r="J13" s="23">
        <v>0</v>
      </c>
      <c r="K13" s="21">
        <v>10</v>
      </c>
      <c r="L13" s="83">
        <v>-10</v>
      </c>
      <c r="M13" s="67">
        <v>-103</v>
      </c>
      <c r="N13" s="20">
        <f>SUM(C13:M13)</f>
        <v>0</v>
      </c>
    </row>
    <row r="14" spans="1:15" x14ac:dyDescent="0.2">
      <c r="A14" s="24" t="s">
        <v>10</v>
      </c>
      <c r="B14" s="24" t="s">
        <v>10</v>
      </c>
      <c r="C14" s="23">
        <v>50</v>
      </c>
      <c r="D14" s="23">
        <v>3</v>
      </c>
      <c r="E14" s="23">
        <v>25</v>
      </c>
      <c r="F14" s="23">
        <v>25</v>
      </c>
      <c r="G14" s="23">
        <v>0</v>
      </c>
      <c r="H14" s="23">
        <v>0</v>
      </c>
      <c r="I14" s="23">
        <v>0</v>
      </c>
      <c r="J14" s="23">
        <v>0</v>
      </c>
      <c r="K14" s="24">
        <v>10</v>
      </c>
      <c r="L14" s="84">
        <v>-10</v>
      </c>
      <c r="M14" s="25">
        <v>-103</v>
      </c>
      <c r="N14" s="12">
        <f t="shared" ref="N14:N36" si="0">SUM(C14:M14)</f>
        <v>0</v>
      </c>
    </row>
    <row r="15" spans="1:15" x14ac:dyDescent="0.2">
      <c r="A15" s="24" t="s">
        <v>11</v>
      </c>
      <c r="B15" s="24" t="s">
        <v>11</v>
      </c>
      <c r="C15" s="23">
        <v>50</v>
      </c>
      <c r="D15" s="23">
        <v>3</v>
      </c>
      <c r="E15" s="23">
        <v>25</v>
      </c>
      <c r="F15" s="23">
        <v>25</v>
      </c>
      <c r="G15" s="23">
        <v>0</v>
      </c>
      <c r="H15" s="23">
        <v>0</v>
      </c>
      <c r="I15" s="23">
        <v>0</v>
      </c>
      <c r="J15" s="23">
        <v>0</v>
      </c>
      <c r="K15" s="24">
        <v>10</v>
      </c>
      <c r="L15" s="84">
        <v>-10</v>
      </c>
      <c r="M15" s="25">
        <v>-103</v>
      </c>
      <c r="N15" s="12">
        <f t="shared" si="0"/>
        <v>0</v>
      </c>
    </row>
    <row r="16" spans="1:15" x14ac:dyDescent="0.2">
      <c r="A16" s="24" t="s">
        <v>12</v>
      </c>
      <c r="B16" s="24" t="s">
        <v>12</v>
      </c>
      <c r="C16" s="23">
        <v>50</v>
      </c>
      <c r="D16" s="23">
        <v>3</v>
      </c>
      <c r="E16" s="23">
        <v>25</v>
      </c>
      <c r="F16" s="23">
        <v>25</v>
      </c>
      <c r="G16" s="23">
        <v>0</v>
      </c>
      <c r="H16" s="23">
        <v>0</v>
      </c>
      <c r="I16" s="23">
        <v>0</v>
      </c>
      <c r="J16" s="23">
        <v>0</v>
      </c>
      <c r="K16" s="24">
        <v>10</v>
      </c>
      <c r="L16" s="84">
        <v>-10</v>
      </c>
      <c r="M16" s="25">
        <v>-103</v>
      </c>
      <c r="N16" s="12">
        <f t="shared" si="0"/>
        <v>0</v>
      </c>
    </row>
    <row r="17" spans="1:14" x14ac:dyDescent="0.2">
      <c r="A17" s="24" t="s">
        <v>13</v>
      </c>
      <c r="B17" s="24" t="s">
        <v>13</v>
      </c>
      <c r="C17" s="23">
        <v>50</v>
      </c>
      <c r="D17" s="23">
        <v>3</v>
      </c>
      <c r="E17" s="23">
        <v>25</v>
      </c>
      <c r="F17" s="23">
        <v>25</v>
      </c>
      <c r="G17" s="23">
        <v>0</v>
      </c>
      <c r="H17" s="23">
        <v>0</v>
      </c>
      <c r="I17" s="23">
        <v>0</v>
      </c>
      <c r="J17" s="23">
        <v>0</v>
      </c>
      <c r="K17" s="24">
        <v>10</v>
      </c>
      <c r="L17" s="84">
        <v>-10</v>
      </c>
      <c r="M17" s="25">
        <v>-103</v>
      </c>
      <c r="N17" s="12">
        <f t="shared" si="0"/>
        <v>0</v>
      </c>
    </row>
    <row r="18" spans="1:14" x14ac:dyDescent="0.2">
      <c r="A18" s="24" t="s">
        <v>14</v>
      </c>
      <c r="B18" s="24" t="s">
        <v>14</v>
      </c>
      <c r="C18" s="23">
        <v>50</v>
      </c>
      <c r="D18" s="23">
        <v>3</v>
      </c>
      <c r="E18" s="23">
        <v>25</v>
      </c>
      <c r="F18" s="23">
        <v>25</v>
      </c>
      <c r="G18" s="23">
        <v>0</v>
      </c>
      <c r="H18" s="23">
        <v>0</v>
      </c>
      <c r="I18" s="23">
        <v>0</v>
      </c>
      <c r="J18" s="23">
        <v>0</v>
      </c>
      <c r="K18" s="24">
        <v>10</v>
      </c>
      <c r="L18" s="84">
        <v>-10</v>
      </c>
      <c r="M18" s="25">
        <v>-103</v>
      </c>
      <c r="N18" s="12">
        <f t="shared" si="0"/>
        <v>0</v>
      </c>
    </row>
    <row r="19" spans="1:1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-98</v>
      </c>
      <c r="H19" s="23">
        <v>-2</v>
      </c>
      <c r="I19" s="23">
        <v>-50</v>
      </c>
      <c r="J19" s="23">
        <v>-10</v>
      </c>
      <c r="K19" s="24">
        <v>10</v>
      </c>
      <c r="L19" s="84">
        <v>-10</v>
      </c>
      <c r="M19" s="25">
        <v>-103</v>
      </c>
      <c r="N19" s="12">
        <f t="shared" si="0"/>
        <v>-263</v>
      </c>
    </row>
    <row r="20" spans="1:1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-98</v>
      </c>
      <c r="H20" s="23">
        <v>-2</v>
      </c>
      <c r="I20" s="23">
        <v>-50</v>
      </c>
      <c r="J20" s="23">
        <v>-10</v>
      </c>
      <c r="K20" s="24">
        <v>10</v>
      </c>
      <c r="L20" s="84">
        <v>-10</v>
      </c>
      <c r="M20" s="25">
        <v>-103</v>
      </c>
      <c r="N20" s="12">
        <f t="shared" si="0"/>
        <v>-263</v>
      </c>
    </row>
    <row r="21" spans="1:1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-98</v>
      </c>
      <c r="H21" s="23">
        <v>-2</v>
      </c>
      <c r="I21" s="23">
        <v>-50</v>
      </c>
      <c r="J21" s="23">
        <v>-10</v>
      </c>
      <c r="K21" s="24">
        <v>10</v>
      </c>
      <c r="L21" s="84">
        <v>-10</v>
      </c>
      <c r="M21" s="25">
        <v>-103</v>
      </c>
      <c r="N21" s="12">
        <f t="shared" si="0"/>
        <v>-263</v>
      </c>
    </row>
    <row r="22" spans="1:1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-98</v>
      </c>
      <c r="H22" s="23">
        <v>-2</v>
      </c>
      <c r="I22" s="23">
        <v>-50</v>
      </c>
      <c r="J22" s="23">
        <v>-10</v>
      </c>
      <c r="K22" s="24">
        <v>10</v>
      </c>
      <c r="L22" s="84">
        <v>-10</v>
      </c>
      <c r="M22" s="25">
        <v>-103</v>
      </c>
      <c r="N22" s="12">
        <f t="shared" si="0"/>
        <v>-263</v>
      </c>
    </row>
    <row r="23" spans="1:1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-98</v>
      </c>
      <c r="H23" s="23">
        <v>-2</v>
      </c>
      <c r="I23" s="23">
        <v>-50</v>
      </c>
      <c r="J23" s="23">
        <v>-10</v>
      </c>
      <c r="K23" s="24">
        <v>10</v>
      </c>
      <c r="L23" s="84">
        <v>-10</v>
      </c>
      <c r="M23" s="25">
        <v>-103</v>
      </c>
      <c r="N23" s="12">
        <f t="shared" si="0"/>
        <v>-263</v>
      </c>
    </row>
    <row r="24" spans="1:1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-98</v>
      </c>
      <c r="H24" s="23">
        <v>-2</v>
      </c>
      <c r="I24" s="23">
        <v>-50</v>
      </c>
      <c r="J24" s="23">
        <v>-10</v>
      </c>
      <c r="K24" s="24">
        <v>10</v>
      </c>
      <c r="L24" s="84">
        <v>-10</v>
      </c>
      <c r="M24" s="25">
        <v>-103</v>
      </c>
      <c r="N24" s="12">
        <f t="shared" si="0"/>
        <v>-263</v>
      </c>
    </row>
    <row r="25" spans="1:1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-98</v>
      </c>
      <c r="H25" s="23">
        <v>-2</v>
      </c>
      <c r="I25" s="23">
        <v>-50</v>
      </c>
      <c r="J25" s="23">
        <v>-10</v>
      </c>
      <c r="K25" s="24">
        <v>10</v>
      </c>
      <c r="L25" s="84">
        <v>-10</v>
      </c>
      <c r="M25" s="25">
        <v>-103</v>
      </c>
      <c r="N25" s="12">
        <f t="shared" si="0"/>
        <v>-263</v>
      </c>
    </row>
    <row r="26" spans="1:1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-98</v>
      </c>
      <c r="H26" s="23">
        <v>-2</v>
      </c>
      <c r="I26" s="23">
        <v>-50</v>
      </c>
      <c r="J26" s="23">
        <v>-10</v>
      </c>
      <c r="K26" s="24">
        <v>10</v>
      </c>
      <c r="L26" s="84">
        <v>-10</v>
      </c>
      <c r="M26" s="25">
        <v>-103</v>
      </c>
      <c r="N26" s="12">
        <f t="shared" si="0"/>
        <v>-263</v>
      </c>
    </row>
    <row r="27" spans="1:1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-98</v>
      </c>
      <c r="H27" s="23">
        <v>-2</v>
      </c>
      <c r="I27" s="23">
        <v>-50</v>
      </c>
      <c r="J27" s="23">
        <v>-10</v>
      </c>
      <c r="K27" s="24">
        <v>10</v>
      </c>
      <c r="L27" s="84">
        <v>-10</v>
      </c>
      <c r="M27" s="25">
        <v>-103</v>
      </c>
      <c r="N27" s="12">
        <f t="shared" si="0"/>
        <v>-263</v>
      </c>
    </row>
    <row r="28" spans="1:1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-98</v>
      </c>
      <c r="H28" s="23">
        <v>-2</v>
      </c>
      <c r="I28" s="23">
        <v>-50</v>
      </c>
      <c r="J28" s="23">
        <v>-10</v>
      </c>
      <c r="K28" s="24">
        <v>10</v>
      </c>
      <c r="L28" s="84">
        <v>-10</v>
      </c>
      <c r="M28" s="25">
        <v>-103</v>
      </c>
      <c r="N28" s="12">
        <f t="shared" si="0"/>
        <v>-263</v>
      </c>
    </row>
    <row r="29" spans="1:1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-98</v>
      </c>
      <c r="H29" s="23">
        <v>-2</v>
      </c>
      <c r="I29" s="23">
        <v>-50</v>
      </c>
      <c r="J29" s="23">
        <v>-10</v>
      </c>
      <c r="K29" s="24">
        <v>10</v>
      </c>
      <c r="L29" s="84">
        <v>-10</v>
      </c>
      <c r="M29" s="25">
        <v>-103</v>
      </c>
      <c r="N29" s="12">
        <f t="shared" si="0"/>
        <v>-263</v>
      </c>
    </row>
    <row r="30" spans="1:1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-98</v>
      </c>
      <c r="H30" s="23">
        <v>-2</v>
      </c>
      <c r="I30" s="23">
        <v>-50</v>
      </c>
      <c r="J30" s="23">
        <v>-10</v>
      </c>
      <c r="K30" s="24">
        <v>10</v>
      </c>
      <c r="L30" s="84">
        <v>-10</v>
      </c>
      <c r="M30" s="25">
        <v>-103</v>
      </c>
      <c r="N30" s="12">
        <f t="shared" si="0"/>
        <v>-263</v>
      </c>
    </row>
    <row r="31" spans="1:1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-98</v>
      </c>
      <c r="H31" s="23">
        <v>-2</v>
      </c>
      <c r="I31" s="23">
        <v>-50</v>
      </c>
      <c r="J31" s="23">
        <v>-10</v>
      </c>
      <c r="K31" s="24">
        <v>10</v>
      </c>
      <c r="L31" s="84">
        <v>-10</v>
      </c>
      <c r="M31" s="25">
        <v>-103</v>
      </c>
      <c r="N31" s="12">
        <f t="shared" si="0"/>
        <v>-263</v>
      </c>
    </row>
    <row r="32" spans="1:1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-98</v>
      </c>
      <c r="H32" s="23">
        <v>-2</v>
      </c>
      <c r="I32" s="23">
        <v>-50</v>
      </c>
      <c r="J32" s="23">
        <v>-10</v>
      </c>
      <c r="K32" s="24">
        <v>10</v>
      </c>
      <c r="L32" s="84">
        <v>-10</v>
      </c>
      <c r="M32" s="25">
        <v>-103</v>
      </c>
      <c r="N32" s="12">
        <f t="shared" si="0"/>
        <v>-263</v>
      </c>
    </row>
    <row r="33" spans="1:3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-98</v>
      </c>
      <c r="H33" s="23">
        <v>-2</v>
      </c>
      <c r="I33" s="23">
        <v>-50</v>
      </c>
      <c r="J33" s="23">
        <v>-10</v>
      </c>
      <c r="K33" s="24">
        <v>10</v>
      </c>
      <c r="L33" s="84">
        <v>-10</v>
      </c>
      <c r="M33" s="25">
        <v>-103</v>
      </c>
      <c r="N33" s="12">
        <f t="shared" si="0"/>
        <v>-263</v>
      </c>
    </row>
    <row r="34" spans="1:3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-98</v>
      </c>
      <c r="H34" s="23">
        <v>-2</v>
      </c>
      <c r="I34" s="23">
        <v>-50</v>
      </c>
      <c r="J34" s="23">
        <v>-10</v>
      </c>
      <c r="K34" s="24">
        <v>10</v>
      </c>
      <c r="L34" s="84">
        <v>-10</v>
      </c>
      <c r="M34" s="25">
        <v>-103</v>
      </c>
      <c r="N34" s="12">
        <f t="shared" si="0"/>
        <v>-263</v>
      </c>
    </row>
    <row r="35" spans="1:37" x14ac:dyDescent="0.2">
      <c r="A35" s="24">
        <v>2300</v>
      </c>
      <c r="B35" s="24">
        <v>2300</v>
      </c>
      <c r="C35" s="23">
        <v>50</v>
      </c>
      <c r="D35" s="23">
        <v>3</v>
      </c>
      <c r="E35" s="23">
        <v>25</v>
      </c>
      <c r="F35" s="23">
        <v>25</v>
      </c>
      <c r="G35" s="23">
        <v>0</v>
      </c>
      <c r="H35" s="23">
        <v>0</v>
      </c>
      <c r="I35" s="23">
        <v>0</v>
      </c>
      <c r="J35" s="23">
        <v>0</v>
      </c>
      <c r="K35" s="24">
        <v>10</v>
      </c>
      <c r="L35" s="84">
        <v>-10</v>
      </c>
      <c r="M35" s="25">
        <v>-103</v>
      </c>
      <c r="N35" s="12">
        <f t="shared" si="0"/>
        <v>0</v>
      </c>
    </row>
    <row r="36" spans="1:37" ht="13.5" thickBot="1" x14ac:dyDescent="0.25">
      <c r="A36" s="27">
        <v>2400</v>
      </c>
      <c r="B36" s="27">
        <v>2400</v>
      </c>
      <c r="C36" s="26">
        <v>50</v>
      </c>
      <c r="D36" s="26">
        <v>3</v>
      </c>
      <c r="E36" s="26">
        <v>25</v>
      </c>
      <c r="F36" s="26">
        <v>25</v>
      </c>
      <c r="G36" s="26">
        <v>0</v>
      </c>
      <c r="H36" s="26">
        <v>0</v>
      </c>
      <c r="I36" s="26">
        <v>0</v>
      </c>
      <c r="J36" s="26">
        <v>0</v>
      </c>
      <c r="K36" s="27">
        <v>10</v>
      </c>
      <c r="L36" s="85">
        <v>-10</v>
      </c>
      <c r="M36" s="68">
        <f>SUM(M35)</f>
        <v>-103</v>
      </c>
      <c r="N36" s="28">
        <f t="shared" si="0"/>
        <v>0</v>
      </c>
    </row>
    <row r="37" spans="1:37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3"/>
      <c r="L37" s="84"/>
      <c r="M37" s="25"/>
      <c r="N37" s="8"/>
    </row>
    <row r="38" spans="1:3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70"/>
      <c r="L38" s="86"/>
      <c r="M38" s="4"/>
    </row>
    <row r="39" spans="1:37" ht="13.5" thickBot="1" x14ac:dyDescent="0.25">
      <c r="B39" s="29" t="s">
        <v>19</v>
      </c>
      <c r="C39" s="19">
        <f t="shared" ref="C39:M39" si="1">SUM(C13:C36)</f>
        <v>400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 t="shared" si="1"/>
        <v>-1568</v>
      </c>
      <c r="H39" s="19">
        <f t="shared" si="1"/>
        <v>-32</v>
      </c>
      <c r="I39" s="19">
        <f t="shared" si="1"/>
        <v>-800</v>
      </c>
      <c r="J39" s="19">
        <f t="shared" si="1"/>
        <v>-160</v>
      </c>
      <c r="K39" s="19">
        <f t="shared" si="1"/>
        <v>240</v>
      </c>
      <c r="L39" s="82">
        <f>SUM(L13:L36)</f>
        <v>-240</v>
      </c>
      <c r="M39" s="19">
        <f t="shared" si="1"/>
        <v>-2472</v>
      </c>
      <c r="N39" s="19">
        <f>SUM(C39:M39)</f>
        <v>-4208</v>
      </c>
    </row>
    <row r="40" spans="1:37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12"/>
      <c r="L40" s="87"/>
      <c r="M40" s="8"/>
      <c r="N40" s="12"/>
    </row>
    <row r="41" spans="1:37" ht="13.5" thickBot="1" x14ac:dyDescent="0.25">
      <c r="A41" s="30"/>
      <c r="B41" s="31" t="s">
        <v>20</v>
      </c>
      <c r="C41" s="19">
        <f t="shared" ref="C41:M41" si="2">SUM(C13:C36)</f>
        <v>400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 t="shared" si="2"/>
        <v>-1568</v>
      </c>
      <c r="H41" s="19">
        <f t="shared" si="2"/>
        <v>-32</v>
      </c>
      <c r="I41" s="19">
        <f t="shared" si="2"/>
        <v>-800</v>
      </c>
      <c r="J41" s="19">
        <f t="shared" si="2"/>
        <v>-160</v>
      </c>
      <c r="K41" s="19">
        <f t="shared" si="2"/>
        <v>240</v>
      </c>
      <c r="L41" s="82">
        <f>SUM(L13:L36)</f>
        <v>-240</v>
      </c>
      <c r="M41" s="19">
        <f t="shared" si="2"/>
        <v>-2472</v>
      </c>
      <c r="N41" s="19">
        <f>SUM(C41:M41)</f>
        <v>-4208</v>
      </c>
    </row>
    <row r="42" spans="1:37" ht="13.5" thickBot="1" x14ac:dyDescent="0.25">
      <c r="A42" s="30"/>
      <c r="B42" s="30"/>
      <c r="C42" s="20"/>
      <c r="D42" s="20"/>
      <c r="E42" s="52"/>
      <c r="F42" s="52"/>
      <c r="G42" s="20"/>
      <c r="H42" s="20"/>
      <c r="I42" s="20"/>
      <c r="J42" s="20"/>
      <c r="K42" s="12"/>
      <c r="L42" s="87"/>
      <c r="M42" s="19"/>
      <c r="N42" s="32"/>
    </row>
    <row r="43" spans="1:37" ht="13.5" thickBot="1" x14ac:dyDescent="0.25">
      <c r="A43" s="2"/>
      <c r="B43" s="2"/>
      <c r="C43" s="61"/>
      <c r="D43" s="61"/>
      <c r="E43" s="46"/>
      <c r="F43" s="54"/>
      <c r="G43" s="54"/>
      <c r="H43" s="53"/>
      <c r="I43" s="53"/>
      <c r="J43" s="53"/>
      <c r="K43" s="20"/>
      <c r="L43" s="78"/>
      <c r="M43" s="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s="9" customFormat="1" x14ac:dyDescent="0.2">
      <c r="A44" s="30"/>
      <c r="B44" s="30"/>
      <c r="C44" s="62" t="s">
        <v>37</v>
      </c>
      <c r="D44" s="62" t="s">
        <v>37</v>
      </c>
      <c r="E44" s="55" t="s">
        <v>37</v>
      </c>
      <c r="F44" s="56" t="s">
        <v>37</v>
      </c>
      <c r="G44" s="59" t="s">
        <v>68</v>
      </c>
      <c r="H44" s="46" t="s">
        <v>68</v>
      </c>
      <c r="I44" s="56" t="s">
        <v>68</v>
      </c>
      <c r="J44" s="55" t="s">
        <v>87</v>
      </c>
      <c r="K44" s="12" t="s">
        <v>53</v>
      </c>
      <c r="L44" s="87" t="s">
        <v>98</v>
      </c>
      <c r="M44" s="12" t="s">
        <v>30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s="9" customFormat="1" ht="25.5" x14ac:dyDescent="0.2">
      <c r="A45" s="30"/>
      <c r="B45" s="30"/>
      <c r="C45" s="62" t="s">
        <v>38</v>
      </c>
      <c r="D45" s="62" t="s">
        <v>38</v>
      </c>
      <c r="E45" s="55" t="s">
        <v>31</v>
      </c>
      <c r="F45" s="56" t="s">
        <v>31</v>
      </c>
      <c r="G45" s="59" t="s">
        <v>72</v>
      </c>
      <c r="H45" s="55" t="s">
        <v>72</v>
      </c>
      <c r="I45" s="56" t="s">
        <v>72</v>
      </c>
      <c r="J45" s="55" t="s">
        <v>88</v>
      </c>
      <c r="K45" s="12" t="s">
        <v>54</v>
      </c>
      <c r="L45" s="87" t="s">
        <v>38</v>
      </c>
      <c r="M45" s="12" t="s">
        <v>31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s="9" customFormat="1" ht="13.5" thickBot="1" x14ac:dyDescent="0.25">
      <c r="A46" s="30"/>
      <c r="B46" s="30"/>
      <c r="C46" s="62" t="s">
        <v>31</v>
      </c>
      <c r="D46" s="62" t="s">
        <v>31</v>
      </c>
      <c r="E46" s="55" t="s">
        <v>38</v>
      </c>
      <c r="F46" s="56" t="s">
        <v>38</v>
      </c>
      <c r="G46" s="59" t="s">
        <v>31</v>
      </c>
      <c r="H46" s="55" t="s">
        <v>31</v>
      </c>
      <c r="I46" s="56" t="s">
        <v>31</v>
      </c>
      <c r="J46" s="55" t="s">
        <v>50</v>
      </c>
      <c r="K46" s="12" t="s">
        <v>38</v>
      </c>
      <c r="L46" s="87" t="s">
        <v>99</v>
      </c>
      <c r="M46" s="28" t="s">
        <v>32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7" customHeight="1" x14ac:dyDescent="0.2">
      <c r="A47" s="30"/>
      <c r="B47" s="30"/>
      <c r="C47" s="62" t="s">
        <v>45</v>
      </c>
      <c r="D47" s="62" t="s">
        <v>60</v>
      </c>
      <c r="E47" s="55" t="s">
        <v>65</v>
      </c>
      <c r="F47" s="56" t="s">
        <v>66</v>
      </c>
      <c r="G47" s="59" t="s">
        <v>46</v>
      </c>
      <c r="H47" s="55" t="s">
        <v>46</v>
      </c>
      <c r="I47" s="56" t="s">
        <v>46</v>
      </c>
      <c r="J47" s="55" t="s">
        <v>71</v>
      </c>
      <c r="K47" s="12" t="s">
        <v>47</v>
      </c>
      <c r="L47" s="87" t="s">
        <v>101</v>
      </c>
      <c r="M47" s="4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37.5" customHeight="1" x14ac:dyDescent="0.2">
      <c r="A48" s="30"/>
      <c r="B48" s="30"/>
      <c r="C48" s="72" t="s">
        <v>83</v>
      </c>
      <c r="D48" s="72" t="s">
        <v>61</v>
      </c>
      <c r="E48" s="55" t="s">
        <v>84</v>
      </c>
      <c r="F48" s="56" t="s">
        <v>59</v>
      </c>
      <c r="G48" s="59" t="s">
        <v>73</v>
      </c>
      <c r="H48" s="55" t="s">
        <v>69</v>
      </c>
      <c r="I48" s="56" t="s">
        <v>41</v>
      </c>
      <c r="J48" s="55" t="s">
        <v>60</v>
      </c>
      <c r="K48" s="12" t="s">
        <v>55</v>
      </c>
      <c r="L48" s="87" t="s">
        <v>100</v>
      </c>
      <c r="M48" s="45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7" s="9" customFormat="1" ht="33.75" customHeight="1" thickBot="1" x14ac:dyDescent="0.25">
      <c r="A49" s="30"/>
      <c r="B49" s="30"/>
      <c r="C49" s="63" t="s">
        <v>63</v>
      </c>
      <c r="D49" s="62" t="s">
        <v>39</v>
      </c>
      <c r="E49" s="55" t="s">
        <v>85</v>
      </c>
      <c r="F49" s="56" t="s">
        <v>49</v>
      </c>
      <c r="G49" s="59" t="s">
        <v>31</v>
      </c>
      <c r="H49" s="57" t="s">
        <v>96</v>
      </c>
      <c r="I49" s="56" t="s">
        <v>58</v>
      </c>
      <c r="J49" s="55" t="s">
        <v>71</v>
      </c>
      <c r="K49" s="12" t="s">
        <v>56</v>
      </c>
      <c r="L49" s="87" t="s">
        <v>102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7" s="9" customFormat="1" ht="41.25" customHeight="1" thickBot="1" x14ac:dyDescent="0.25">
      <c r="A50" s="30"/>
      <c r="B50" s="30"/>
      <c r="C50" s="58"/>
      <c r="D50" s="63" t="s">
        <v>62</v>
      </c>
      <c r="E50" s="57" t="s">
        <v>70</v>
      </c>
      <c r="F50" s="56" t="s">
        <v>50</v>
      </c>
      <c r="G50" s="56" t="s">
        <v>74</v>
      </c>
      <c r="H50" s="34"/>
      <c r="I50" s="55" t="s">
        <v>42</v>
      </c>
      <c r="J50" s="55" t="s">
        <v>31</v>
      </c>
      <c r="K50" s="28" t="s">
        <v>57</v>
      </c>
      <c r="L50" s="8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7" s="9" customFormat="1" ht="25.5" customHeight="1" x14ac:dyDescent="0.2">
      <c r="A51" s="30"/>
      <c r="B51" s="30"/>
      <c r="C51" s="59"/>
      <c r="D51" s="59"/>
      <c r="E51" s="33"/>
      <c r="F51" s="55" t="s">
        <v>77</v>
      </c>
      <c r="G51" s="56" t="s">
        <v>76</v>
      </c>
      <c r="H51" s="35"/>
      <c r="I51" s="55" t="s">
        <v>43</v>
      </c>
      <c r="J51" s="55" t="s">
        <v>64</v>
      </c>
      <c r="K51" s="71"/>
      <c r="L51" s="8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7" s="9" customFormat="1" ht="35.25" customHeight="1" x14ac:dyDescent="0.2">
      <c r="C52" s="59"/>
      <c r="D52" s="59"/>
      <c r="E52" s="33"/>
      <c r="F52" s="55" t="s">
        <v>50</v>
      </c>
      <c r="G52" s="56" t="s">
        <v>31</v>
      </c>
      <c r="H52" s="33"/>
      <c r="I52" s="55" t="s">
        <v>31</v>
      </c>
      <c r="J52" s="55" t="s">
        <v>31</v>
      </c>
      <c r="K52" s="59"/>
      <c r="L52" s="90"/>
      <c r="M52" s="3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37" ht="38.25" customHeight="1" thickBot="1" x14ac:dyDescent="0.25">
      <c r="B53" s="22"/>
      <c r="C53" s="59"/>
      <c r="D53" s="59"/>
      <c r="F53" s="57" t="s">
        <v>67</v>
      </c>
      <c r="G53" s="73" t="s">
        <v>75</v>
      </c>
      <c r="I53" s="57" t="s">
        <v>44</v>
      </c>
      <c r="J53" s="55" t="s">
        <v>46</v>
      </c>
      <c r="K53" s="22"/>
      <c r="M53" s="2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33.75" customHeight="1" x14ac:dyDescent="0.2">
      <c r="B54" s="33"/>
      <c r="D54" s="59"/>
      <c r="G54" s="34"/>
      <c r="J54" s="55" t="s">
        <v>41</v>
      </c>
      <c r="K54" s="33"/>
      <c r="L54" s="92"/>
      <c r="M54" s="33"/>
      <c r="N54" s="3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ht="15" x14ac:dyDescent="0.2">
      <c r="C55" s="34"/>
      <c r="G55" s="34"/>
      <c r="J55" s="55" t="s">
        <v>58</v>
      </c>
      <c r="K55" s="34"/>
      <c r="L55" s="93"/>
      <c r="M55" s="33"/>
      <c r="N55" s="35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ht="25.5" x14ac:dyDescent="0.2">
      <c r="C56" s="34"/>
      <c r="D56" s="34"/>
      <c r="G56" s="35"/>
      <c r="J56" s="55" t="s">
        <v>42</v>
      </c>
      <c r="K56" s="35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ht="25.5" x14ac:dyDescent="0.2">
      <c r="C57" s="35"/>
      <c r="D57" s="34"/>
      <c r="J57" s="55" t="s">
        <v>43</v>
      </c>
      <c r="K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">
      <c r="D58" s="35"/>
      <c r="J58" s="55" t="s">
        <v>31</v>
      </c>
      <c r="K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ht="13.5" thickBot="1" x14ac:dyDescent="0.25">
      <c r="J59" s="57" t="s">
        <v>44</v>
      </c>
      <c r="K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">
      <c r="K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">
      <c r="K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">
      <c r="K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">
      <c r="K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 x14ac:dyDescent="0.2">
      <c r="K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1:37" x14ac:dyDescent="0.2">
      <c r="K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1:37" x14ac:dyDescent="0.2">
      <c r="K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1:37" x14ac:dyDescent="0.2">
      <c r="K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1:37" x14ac:dyDescent="0.2">
      <c r="K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1:37" x14ac:dyDescent="0.2">
      <c r="K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1:37" x14ac:dyDescent="0.2">
      <c r="K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1:37" x14ac:dyDescent="0.2">
      <c r="K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1:37" x14ac:dyDescent="0.2">
      <c r="K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1:37" x14ac:dyDescent="0.2">
      <c r="K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1:37" x14ac:dyDescent="0.2">
      <c r="K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1:37" x14ac:dyDescent="0.2">
      <c r="K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1:37" x14ac:dyDescent="0.2">
      <c r="K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1:37" x14ac:dyDescent="0.2">
      <c r="K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1:37" x14ac:dyDescent="0.2">
      <c r="K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1:37" x14ac:dyDescent="0.2">
      <c r="K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1:37" x14ac:dyDescent="0.2">
      <c r="K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1:37" x14ac:dyDescent="0.2">
      <c r="K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1:37" x14ac:dyDescent="0.2">
      <c r="K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1:37" x14ac:dyDescent="0.2">
      <c r="K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1:37" x14ac:dyDescent="0.2">
      <c r="K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1:37" x14ac:dyDescent="0.2">
      <c r="K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1:37" x14ac:dyDescent="0.2">
      <c r="K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1:37" x14ac:dyDescent="0.2">
      <c r="K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1:37" x14ac:dyDescent="0.2">
      <c r="K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1:37" x14ac:dyDescent="0.2">
      <c r="K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1:37" x14ac:dyDescent="0.2">
      <c r="K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1:37" x14ac:dyDescent="0.2">
      <c r="K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1:37" x14ac:dyDescent="0.2">
      <c r="K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1:37" x14ac:dyDescent="0.2">
      <c r="K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1:37" x14ac:dyDescent="0.2">
      <c r="K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1:37" x14ac:dyDescent="0.2">
      <c r="K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1:37" x14ac:dyDescent="0.2">
      <c r="K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1:37" x14ac:dyDescent="0.2">
      <c r="K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1:37" x14ac:dyDescent="0.2">
      <c r="K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1:37" x14ac:dyDescent="0.2"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1:37" x14ac:dyDescent="0.2"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JUNE(2)</vt:lpstr>
      <vt:lpstr>JUNE(1)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2001-05-28T03:28:05Z</cp:lastPrinted>
  <dcterms:created xsi:type="dcterms:W3CDTF">2001-03-29T18:24:48Z</dcterms:created>
  <dcterms:modified xsi:type="dcterms:W3CDTF">2023-09-09T21:30:44Z</dcterms:modified>
</cp:coreProperties>
</file>