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FEB363-FFF3-4737-8FB7-A0697E43B932}" xr6:coauthVersionLast="47" xr6:coauthVersionMax="47" xr10:uidLastSave="{00000000-0000-0000-0000-000000000000}"/>
  <bookViews>
    <workbookView xWindow="-120" yWindow="-120" windowWidth="38640" windowHeight="15720"/>
  </bookViews>
  <sheets>
    <sheet name="Sundevil by Task by Month" sheetId="1" r:id="rId1"/>
  </sheets>
  <definedNames>
    <definedName name="_Regression_Int" localSheetId="0" hidden="1">1</definedName>
    <definedName name="_PG1">'Sundevil by Task by Month'!#REF!</definedName>
    <definedName name="_PG2">'Sundevil by Task by Month'!#REF!</definedName>
    <definedName name="_PG3">'Sundevil by Task by Month'!$B$17:$N$49</definedName>
    <definedName name="_PG4">'Sundevil by Task by Month'!#REF!</definedName>
    <definedName name="_xlnm.Print_Area" localSheetId="0">'Sundevil by Task by Month'!$A$8:$AD$50</definedName>
    <definedName name="Print_Area_MI">'Sundevil by Task by Month'!$A$8:$N$50</definedName>
    <definedName name="_xlnm.Print_Titles" localSheetId="0">'Sundevil by Task by Month'!$1:$6</definedName>
    <definedName name="Print_Titles_MI">'Sundevil by Task by Month'!$1:$6</definedName>
  </definedNames>
  <calcPr calcId="0" fullCalcOnLoad="1"/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2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B48" i="1"/>
</calcChain>
</file>

<file path=xl/sharedStrings.xml><?xml version="1.0" encoding="utf-8"?>
<sst xmlns="http://schemas.openxmlformats.org/spreadsheetml/2006/main" count="100" uniqueCount="58">
  <si>
    <t xml:space="preserve"> </t>
  </si>
  <si>
    <t>TOTAL</t>
  </si>
  <si>
    <t>COSTS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</si>
  <si>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</si>
  <si>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</si>
  <si>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</si>
  <si>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</si>
  <si>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</si>
  <si>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</si>
  <si>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</si>
  <si>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</si>
  <si>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</si>
  <si>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>NOV</t>
  </si>
  <si>
    <t>DEC</t>
  </si>
  <si>
    <t>Task</t>
  </si>
  <si>
    <t>Total For Month</t>
  </si>
  <si>
    <t>Grand Total to Date</t>
  </si>
  <si>
    <t>6792-162</t>
  </si>
  <si>
    <t>Data Collection &amp; Review</t>
  </si>
  <si>
    <t>Agency Consultation</t>
  </si>
  <si>
    <t>Route Selection</t>
  </si>
  <si>
    <t>Habitat/Land Use Surveys</t>
  </si>
  <si>
    <t>T&amp;E Species Surveys</t>
  </si>
  <si>
    <t>Cult. Res. Survey/Report</t>
  </si>
  <si>
    <t>Cult. Res. Testing/Mitigation</t>
  </si>
  <si>
    <t>Cultural Resources Mgt.</t>
  </si>
  <si>
    <t>FERC Resource Reports</t>
  </si>
  <si>
    <t>FERC Data Requests</t>
  </si>
  <si>
    <t>Biological Assessment</t>
  </si>
  <si>
    <t>Map/Alig. Sheet Review</t>
  </si>
  <si>
    <t>Section 404 Permits</t>
  </si>
  <si>
    <t>Air Quality Permits</t>
  </si>
  <si>
    <t>Withdrawal/Discharge Permits</t>
  </si>
  <si>
    <t>Agency/Public Meetings</t>
  </si>
  <si>
    <t>Coordination Meetings</t>
  </si>
  <si>
    <t>Project Management</t>
  </si>
  <si>
    <t>GIS Web Page Mgt.</t>
  </si>
  <si>
    <t>Env. Compliance Plan Prep.</t>
  </si>
  <si>
    <t>EIS Review and Input</t>
  </si>
  <si>
    <t>Implementation Plan Prep.</t>
  </si>
  <si>
    <t>Permit Book Preparation</t>
  </si>
  <si>
    <t>Permit Compliance Tracking</t>
  </si>
  <si>
    <t>Env. Inspector Mgt.</t>
  </si>
  <si>
    <t>Env. Inspector Subcontract</t>
  </si>
  <si>
    <t>Discharge Water Analysis</t>
  </si>
  <si>
    <t>Env. Training Support</t>
  </si>
  <si>
    <t>Field Support</t>
  </si>
  <si>
    <t>Restoration Support</t>
  </si>
  <si>
    <t>SEP</t>
  </si>
  <si>
    <t>2001</t>
  </si>
  <si>
    <t>2002</t>
  </si>
  <si>
    <t>2003</t>
  </si>
  <si>
    <t>Wetland Delineation &amp; Report</t>
  </si>
  <si>
    <t>404 Conditions Follow-up</t>
  </si>
  <si>
    <t>Third Party Contractor</t>
  </si>
  <si>
    <t>Revised 09/25/01</t>
  </si>
  <si>
    <t>Grand Total</t>
  </si>
  <si>
    <t xml:space="preserve"> PROJECT SUNDEVIL TASK LIST AND CASH FLOW ESTIMATE FOR ENVIRONMENTAL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</si>
</sst>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2" x14ac:knownFonts="1">
    <font>
      <sz val="12"/>
      <name val="Helv"/>
    </font>
    <font>
      <b/>
      <sz val="12"/>
      <name val="Helv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5" fontId="0" fillId="0" borderId="0"/>
  </cellStyleXfs>
  <cellXfs count="23">
    <xf numFmtId="5" fontId="0" fillId="0" borderId="0" xfId="0"/>
    <xf numFmtId="5" fontId="1" fillId="0" borderId="0" xfId="0" applyFont="1"/>
    <xf numFmtId="5" fontId="1" fillId="0" borderId="0" xfId="0" applyFont="1" applyAlignment="1" applyProtection="1">
      <alignment horizontal="left"/>
    </xf>
    <xf numFmtId="5" fontId="1" fillId="0" borderId="1" xfId="0" applyFont="1" applyBorder="1"/>
    <xf numFmtId="5" fontId="1" fillId="0" borderId="2" xfId="0" applyFont="1" applyBorder="1"/>
    <xf numFmtId="5" fontId="1" fillId="0" borderId="2" xfId="0" applyFont="1" applyBorder="1" applyAlignment="1" applyProtection="1">
      <alignment horizontal="left"/>
    </xf>
    <xf numFmtId="5" fontId="1" fillId="0" borderId="2" xfId="0" applyFont="1" applyBorder="1" applyAlignment="1" applyProtection="1">
      <alignment horizontal="right"/>
    </xf>
    <xf numFmtId="5" fontId="1" fillId="0" borderId="3" xfId="0" applyFont="1" applyBorder="1"/>
    <xf numFmtId="5" fontId="1" fillId="0" borderId="4" xfId="0" applyFont="1" applyBorder="1" applyAlignment="1" applyProtection="1">
      <alignment horizontal="left"/>
    </xf>
    <xf numFmtId="5" fontId="1" fillId="0" borderId="3" xfId="0" applyFont="1" applyBorder="1" applyAlignment="1" applyProtection="1">
      <alignment horizontal="center"/>
    </xf>
    <xf numFmtId="5" fontId="1" fillId="0" borderId="4" xfId="0" applyFont="1" applyBorder="1" applyAlignment="1" applyProtection="1">
      <alignment horizontal="center"/>
    </xf>
    <xf numFmtId="5" fontId="1" fillId="0" borderId="5" xfId="0" applyFont="1" applyBorder="1" applyAlignment="1" applyProtection="1">
      <alignment horizontal="center"/>
    </xf>
    <xf numFmtId="5" fontId="0" fillId="0" borderId="6" xfId="0" applyBorder="1"/>
    <xf numFmtId="5" fontId="0" fillId="0" borderId="0" xfId="0" applyAlignment="1" applyProtection="1">
      <alignment horizontal="left"/>
    </xf>
    <xf numFmtId="5" fontId="0" fillId="0" borderId="0" xfId="0" applyNumberFormat="1" applyProtection="1"/>
    <xf numFmtId="5" fontId="0" fillId="0" borderId="6" xfId="0" applyNumberFormat="1" applyBorder="1" applyProtection="1"/>
    <xf numFmtId="5" fontId="0" fillId="0" borderId="7" xfId="0" applyNumberFormat="1" applyBorder="1" applyProtection="1"/>
    <xf numFmtId="5" fontId="1" fillId="0" borderId="1" xfId="0" quotePrefix="1" applyFont="1" applyBorder="1" applyAlignment="1" applyProtection="1">
      <alignment horizontal="left"/>
    </xf>
    <xf numFmtId="5" fontId="1" fillId="0" borderId="2" xfId="0" quotePrefix="1" applyFont="1" applyBorder="1"/>
    <xf numFmtId="5" fontId="0" fillId="0" borderId="6" xfId="0" applyBorder="1" applyAlignment="1" applyProtection="1">
      <alignment horizontal="right"/>
    </xf>
    <xf numFmtId="5" fontId="0" fillId="0" borderId="0" xfId="0" applyAlignment="1">
      <alignment horizontal="right"/>
    </xf>
    <xf numFmtId="5" fontId="0" fillId="0" borderId="6" xfId="0" applyNumberFormat="1" applyBorder="1" applyAlignment="1" applyProtection="1">
      <alignment horizontal="right"/>
    </xf>
    <xf numFmtId="5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12" transitionEvaluation="1">
    <pageSetUpPr fitToPage="1"/>
  </sheetPr>
  <dimension ref="A1:HW49"/>
  <sheetViews>
    <sheetView showGridLines="0" tabSelected="1" zoomScaleNormal="100"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C6" sqref="C6"/>
    </sheetView>
  </sheetViews>
  <sheetFormatPr defaultColWidth="11.33203125" defaultRowHeight="15.75" x14ac:dyDescent="0.25"/>
  <cols>
    <col min="1" max="1" width="26.77734375" customWidth="1"/>
    <col min="2" max="2" width="10.77734375" customWidth="1"/>
    <col min="3" max="3" width="9.21875" customWidth="1"/>
    <col min="4" max="5" width="9" customWidth="1"/>
    <col min="6" max="6" width="9.44140625" customWidth="1"/>
    <col min="7" max="7" width="9.33203125" customWidth="1"/>
    <col min="8" max="8" width="9.77734375" customWidth="1"/>
    <col min="9" max="9" width="10.21875" customWidth="1"/>
    <col min="10" max="10" width="10.5546875" customWidth="1"/>
    <col min="11" max="11" width="10.77734375" customWidth="1"/>
    <col min="12" max="12" width="10.44140625" customWidth="1"/>
    <col min="13" max="13" width="11.109375" customWidth="1"/>
    <col min="14" max="14" width="10.88671875" customWidth="1"/>
    <col min="15" max="15" width="11.109375" customWidth="1"/>
    <col min="16" max="16" width="10.77734375" customWidth="1"/>
    <col min="17" max="17" width="10.44140625" customWidth="1"/>
    <col min="18" max="18" width="11.109375" customWidth="1"/>
    <col min="19" max="19" width="10.21875" customWidth="1"/>
    <col min="20" max="20" width="10.77734375" customWidth="1"/>
    <col min="21" max="21" width="10.5546875" customWidth="1"/>
    <col min="22" max="22" width="10.33203125" customWidth="1"/>
    <col min="23" max="23" width="10.77734375" customWidth="1"/>
    <col min="24" max="24" width="10.44140625" customWidth="1"/>
    <col min="25" max="25" width="11.109375" customWidth="1"/>
    <col min="26" max="26" width="10.88671875" customWidth="1"/>
    <col min="27" max="27" width="11.109375" customWidth="1"/>
    <col min="28" max="28" width="10.77734375" customWidth="1"/>
    <col min="29" max="29" width="10.44140625" customWidth="1"/>
    <col min="30" max="30" width="11.109375" customWidth="1"/>
  </cols>
  <sheetData>
    <row r="1" spans="1:231" x14ac:dyDescent="0.25">
      <c r="A1" s="1"/>
      <c r="B1" s="1"/>
      <c r="C1" s="1"/>
      <c r="E1" s="2" t="s">
        <v>57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 t="s">
        <v>57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</row>
    <row r="2" spans="1:231" x14ac:dyDescent="0.25">
      <c r="A2" s="2" t="s">
        <v>17</v>
      </c>
      <c r="B2" s="1"/>
      <c r="C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17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</row>
    <row r="3" spans="1:231" x14ac:dyDescent="0.25">
      <c r="A3" s="3"/>
      <c r="B3" s="5" t="s">
        <v>1</v>
      </c>
      <c r="C3" s="17" t="s">
        <v>49</v>
      </c>
      <c r="D3" s="4"/>
      <c r="E3" s="4"/>
      <c r="F3" s="4"/>
      <c r="G3" s="18" t="s">
        <v>50</v>
      </c>
      <c r="H3" s="6"/>
      <c r="I3" s="4"/>
      <c r="J3" s="5" t="s">
        <v>0</v>
      </c>
      <c r="K3" s="4"/>
      <c r="L3" s="4"/>
      <c r="M3" s="4"/>
      <c r="N3" s="4"/>
      <c r="O3" s="4"/>
      <c r="P3" s="4"/>
      <c r="Q3" s="4"/>
      <c r="R3" s="4"/>
      <c r="S3" s="18" t="s">
        <v>51</v>
      </c>
      <c r="T3" s="6"/>
      <c r="U3" s="4"/>
      <c r="V3" s="5" t="s">
        <v>0</v>
      </c>
      <c r="W3" s="4"/>
      <c r="X3" s="4"/>
      <c r="Y3" s="4"/>
      <c r="Z3" s="4"/>
      <c r="AA3" s="4"/>
      <c r="AB3" s="4"/>
      <c r="AC3" s="4"/>
      <c r="AD3" s="4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</row>
    <row r="4" spans="1:231" x14ac:dyDescent="0.25">
      <c r="A4" s="7"/>
      <c r="B4" s="8" t="s">
        <v>2</v>
      </c>
      <c r="C4" s="9" t="s">
        <v>48</v>
      </c>
      <c r="D4" s="10" t="s">
        <v>11</v>
      </c>
      <c r="E4" s="10" t="s">
        <v>12</v>
      </c>
      <c r="F4" s="11" t="s">
        <v>13</v>
      </c>
      <c r="G4" s="10" t="s">
        <v>3</v>
      </c>
      <c r="H4" s="10" t="s">
        <v>4</v>
      </c>
      <c r="I4" s="10" t="s">
        <v>5</v>
      </c>
      <c r="J4" s="10" t="s">
        <v>6</v>
      </c>
      <c r="K4" s="10" t="s">
        <v>7</v>
      </c>
      <c r="L4" s="10" t="s">
        <v>8</v>
      </c>
      <c r="M4" s="10" t="s">
        <v>9</v>
      </c>
      <c r="N4" s="10" t="s">
        <v>10</v>
      </c>
      <c r="O4" s="10" t="s">
        <v>48</v>
      </c>
      <c r="P4" s="10" t="s">
        <v>11</v>
      </c>
      <c r="Q4" s="10" t="s">
        <v>12</v>
      </c>
      <c r="R4" s="11" t="s">
        <v>13</v>
      </c>
      <c r="S4" s="10" t="s">
        <v>3</v>
      </c>
      <c r="T4" s="10" t="s">
        <v>4</v>
      </c>
      <c r="U4" s="10" t="s">
        <v>5</v>
      </c>
      <c r="V4" s="10" t="s">
        <v>6</v>
      </c>
      <c r="W4" s="10" t="s">
        <v>7</v>
      </c>
      <c r="X4" s="10" t="s">
        <v>8</v>
      </c>
      <c r="Y4" s="10" t="s">
        <v>9</v>
      </c>
      <c r="Z4" s="10" t="s">
        <v>10</v>
      </c>
      <c r="AA4" s="10" t="s">
        <v>48</v>
      </c>
      <c r="AB4" s="10" t="s">
        <v>11</v>
      </c>
      <c r="AC4" s="10" t="s">
        <v>12</v>
      </c>
      <c r="AD4" s="10" t="s">
        <v>13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</row>
    <row r="5" spans="1:231" x14ac:dyDescent="0.25">
      <c r="A5" s="2" t="s">
        <v>14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231" x14ac:dyDescent="0.25">
      <c r="A6" s="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231" x14ac:dyDescent="0.25">
      <c r="A7" s="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231" x14ac:dyDescent="0.25">
      <c r="A8" s="2" t="s">
        <v>18</v>
      </c>
      <c r="B8" s="14">
        <f t="shared" ref="B8:B39" si="0">SUM(C8:AD8)</f>
        <v>30000</v>
      </c>
      <c r="C8" s="21">
        <v>5000</v>
      </c>
      <c r="D8" s="21">
        <v>20000</v>
      </c>
      <c r="E8" s="21">
        <v>5000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231" x14ac:dyDescent="0.25">
      <c r="A9" s="2" t="s">
        <v>19</v>
      </c>
      <c r="B9" s="14">
        <f t="shared" si="0"/>
        <v>60000</v>
      </c>
      <c r="C9" s="21">
        <v>5000</v>
      </c>
      <c r="D9" s="21">
        <v>10000</v>
      </c>
      <c r="E9" s="21">
        <v>3000</v>
      </c>
      <c r="F9" s="21">
        <v>3000</v>
      </c>
      <c r="G9" s="21">
        <v>3000</v>
      </c>
      <c r="H9" s="21">
        <v>3000</v>
      </c>
      <c r="I9" s="21">
        <v>3000</v>
      </c>
      <c r="J9" s="21">
        <v>3000</v>
      </c>
      <c r="K9" s="21">
        <v>3000</v>
      </c>
      <c r="L9" s="21">
        <v>3000</v>
      </c>
      <c r="M9" s="21">
        <v>3000</v>
      </c>
      <c r="N9" s="21">
        <v>3000</v>
      </c>
      <c r="O9" s="21">
        <v>3000</v>
      </c>
      <c r="P9" s="21">
        <v>2000</v>
      </c>
      <c r="Q9" s="21">
        <v>2000</v>
      </c>
      <c r="R9" s="21">
        <v>2000</v>
      </c>
      <c r="S9" s="21">
        <v>2000</v>
      </c>
      <c r="T9" s="21">
        <v>2000</v>
      </c>
      <c r="U9" s="21">
        <v>2000</v>
      </c>
      <c r="V9" s="21"/>
      <c r="W9" s="21"/>
      <c r="X9" s="21"/>
      <c r="Y9" s="21"/>
      <c r="Z9" s="21"/>
      <c r="AA9" s="21"/>
      <c r="AB9" s="21"/>
      <c r="AC9" s="21"/>
      <c r="AD9" s="21"/>
    </row>
    <row r="10" spans="1:231" x14ac:dyDescent="0.25">
      <c r="A10" s="2" t="s">
        <v>20</v>
      </c>
      <c r="B10" s="14">
        <f t="shared" si="0"/>
        <v>30000</v>
      </c>
      <c r="C10" s="21">
        <v>5000</v>
      </c>
      <c r="D10" s="21">
        <v>20000</v>
      </c>
      <c r="E10" s="21">
        <v>5000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231" x14ac:dyDescent="0.25">
      <c r="A11" s="2" t="s">
        <v>21</v>
      </c>
      <c r="B11" s="14">
        <f t="shared" si="0"/>
        <v>30000</v>
      </c>
      <c r="C11" s="21"/>
      <c r="D11" s="21">
        <v>15000</v>
      </c>
      <c r="E11" s="21">
        <v>15000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231" x14ac:dyDescent="0.25">
      <c r="A12" s="2" t="s">
        <v>22</v>
      </c>
      <c r="B12" s="14">
        <f t="shared" si="0"/>
        <v>160000</v>
      </c>
      <c r="C12" s="21"/>
      <c r="D12" s="21"/>
      <c r="E12" s="21"/>
      <c r="F12" s="21"/>
      <c r="G12" s="21"/>
      <c r="H12" s="21"/>
      <c r="I12" s="21">
        <v>32000</v>
      </c>
      <c r="J12" s="21">
        <v>32000</v>
      </c>
      <c r="K12" s="21">
        <v>32000</v>
      </c>
      <c r="L12" s="21">
        <v>32000</v>
      </c>
      <c r="M12" s="21">
        <v>32000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231" x14ac:dyDescent="0.25">
      <c r="A13" s="2" t="s">
        <v>52</v>
      </c>
      <c r="B13" s="14">
        <f t="shared" si="0"/>
        <v>120000</v>
      </c>
      <c r="C13" s="21"/>
      <c r="D13" s="21"/>
      <c r="E13" s="21"/>
      <c r="F13" s="21"/>
      <c r="G13" s="21"/>
      <c r="H13" s="21"/>
      <c r="I13" s="21">
        <v>10000</v>
      </c>
      <c r="J13" s="21">
        <v>20000</v>
      </c>
      <c r="K13" s="21">
        <v>60000</v>
      </c>
      <c r="L13" s="21">
        <v>30000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231" x14ac:dyDescent="0.25">
      <c r="A14" s="2" t="s">
        <v>23</v>
      </c>
      <c r="B14" s="14">
        <f t="shared" si="0"/>
        <v>500000</v>
      </c>
      <c r="C14" s="21"/>
      <c r="D14" s="21">
        <v>25000</v>
      </c>
      <c r="E14" s="21">
        <v>200000</v>
      </c>
      <c r="F14" s="21">
        <v>100000</v>
      </c>
      <c r="G14" s="21">
        <v>25000</v>
      </c>
      <c r="H14" s="21">
        <v>25000</v>
      </c>
      <c r="I14" s="21">
        <v>25000</v>
      </c>
      <c r="J14" s="21">
        <v>25000</v>
      </c>
      <c r="K14" s="21">
        <v>25000</v>
      </c>
      <c r="L14" s="21">
        <v>25000</v>
      </c>
      <c r="M14" s="21">
        <v>25000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231" x14ac:dyDescent="0.25">
      <c r="A15" s="2" t="s">
        <v>24</v>
      </c>
      <c r="B15" s="14">
        <f t="shared" si="0"/>
        <v>800000</v>
      </c>
      <c r="C15" s="22"/>
      <c r="D15" s="19"/>
      <c r="E15" s="19"/>
      <c r="F15" s="19"/>
      <c r="G15" s="19"/>
      <c r="H15" s="19"/>
      <c r="I15" s="22"/>
      <c r="J15" s="22"/>
      <c r="K15" s="22">
        <v>100000</v>
      </c>
      <c r="L15" s="22">
        <v>200000</v>
      </c>
      <c r="M15" s="22">
        <v>200000</v>
      </c>
      <c r="N15" s="22">
        <v>100000</v>
      </c>
      <c r="O15" s="22">
        <v>100000</v>
      </c>
      <c r="P15" s="22">
        <v>50000</v>
      </c>
      <c r="Q15" s="22">
        <v>50000</v>
      </c>
      <c r="R15" s="22"/>
      <c r="S15" s="19"/>
      <c r="T15" s="19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 spans="1:231" x14ac:dyDescent="0.25">
      <c r="A16" s="2" t="s">
        <v>25</v>
      </c>
      <c r="B16" s="14">
        <f t="shared" si="0"/>
        <v>135000</v>
      </c>
      <c r="C16" s="21">
        <v>7500</v>
      </c>
      <c r="D16" s="21">
        <v>7500</v>
      </c>
      <c r="E16" s="21">
        <v>7500</v>
      </c>
      <c r="F16" s="21">
        <v>7500</v>
      </c>
      <c r="G16" s="21">
        <v>7500</v>
      </c>
      <c r="H16" s="21">
        <v>7500</v>
      </c>
      <c r="I16" s="21">
        <v>7500</v>
      </c>
      <c r="J16" s="21">
        <v>7500</v>
      </c>
      <c r="K16" s="21">
        <v>7500</v>
      </c>
      <c r="L16" s="21">
        <v>7500</v>
      </c>
      <c r="M16" s="21">
        <v>7500</v>
      </c>
      <c r="N16" s="21">
        <v>7500</v>
      </c>
      <c r="O16" s="21">
        <v>7500</v>
      </c>
      <c r="P16" s="21">
        <v>7500</v>
      </c>
      <c r="Q16" s="21">
        <v>7500</v>
      </c>
      <c r="R16" s="21">
        <v>7500</v>
      </c>
      <c r="S16" s="21">
        <v>7500</v>
      </c>
      <c r="T16" s="21">
        <v>7500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3" x14ac:dyDescent="0.25">
      <c r="A17" s="2" t="s">
        <v>26</v>
      </c>
      <c r="B17" s="14">
        <f t="shared" si="0"/>
        <v>100000</v>
      </c>
      <c r="C17" s="19">
        <v>5000</v>
      </c>
      <c r="D17" s="19">
        <v>16000</v>
      </c>
      <c r="E17" s="19">
        <v>16000</v>
      </c>
      <c r="F17" s="19">
        <v>16000</v>
      </c>
      <c r="G17" s="19">
        <v>16000</v>
      </c>
      <c r="H17" s="19">
        <v>16000</v>
      </c>
      <c r="I17" s="19">
        <v>15000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9"/>
      <c r="V17" s="22"/>
      <c r="W17" s="22"/>
      <c r="X17" s="22"/>
      <c r="Y17" s="22"/>
      <c r="Z17" s="22"/>
      <c r="AA17" s="22"/>
      <c r="AB17" s="22"/>
      <c r="AC17" s="22"/>
      <c r="AD17" s="22"/>
    </row>
    <row r="18" spans="1:33" x14ac:dyDescent="0.25">
      <c r="A18" s="2" t="s">
        <v>27</v>
      </c>
      <c r="B18" s="14">
        <f t="shared" si="0"/>
        <v>20000</v>
      </c>
      <c r="C18" s="19"/>
      <c r="D18" s="22"/>
      <c r="E18" s="19"/>
      <c r="F18" s="19"/>
      <c r="G18" s="22"/>
      <c r="H18" s="22"/>
      <c r="I18" s="19"/>
      <c r="J18" s="22"/>
      <c r="K18" s="22">
        <v>10000</v>
      </c>
      <c r="L18" s="22">
        <v>10000</v>
      </c>
      <c r="M18" s="22"/>
      <c r="N18" s="22"/>
      <c r="O18" s="22"/>
      <c r="P18" s="22"/>
      <c r="Q18" s="22"/>
      <c r="R18" s="22"/>
      <c r="S18" s="22"/>
      <c r="T18" s="22"/>
      <c r="U18" s="19"/>
      <c r="V18" s="22"/>
      <c r="W18" s="22"/>
      <c r="X18" s="22"/>
      <c r="Y18" s="22"/>
      <c r="Z18" s="22"/>
      <c r="AA18" s="22"/>
      <c r="AB18" s="22"/>
      <c r="AC18" s="22"/>
      <c r="AD18" s="22"/>
    </row>
    <row r="19" spans="1:33" x14ac:dyDescent="0.25">
      <c r="A19" s="2" t="s">
        <v>28</v>
      </c>
      <c r="B19" s="14">
        <f t="shared" si="0"/>
        <v>30000</v>
      </c>
      <c r="C19" s="19"/>
      <c r="D19" s="22">
        <v>5000</v>
      </c>
      <c r="E19" s="19">
        <v>5000</v>
      </c>
      <c r="F19" s="19">
        <v>5000</v>
      </c>
      <c r="G19" s="19">
        <v>5000</v>
      </c>
      <c r="H19" s="19">
        <v>5000</v>
      </c>
      <c r="I19" s="19">
        <v>5000</v>
      </c>
      <c r="J19" s="19" t="s">
        <v>0</v>
      </c>
      <c r="K19" s="19" t="s">
        <v>0</v>
      </c>
      <c r="L19" s="19" t="s">
        <v>0</v>
      </c>
      <c r="M19" s="19" t="s">
        <v>0</v>
      </c>
      <c r="N19" s="19" t="s">
        <v>0</v>
      </c>
      <c r="O19" s="19" t="s">
        <v>0</v>
      </c>
      <c r="P19" s="19" t="s">
        <v>0</v>
      </c>
      <c r="Q19" s="19" t="s">
        <v>0</v>
      </c>
      <c r="R19" s="19" t="s">
        <v>0</v>
      </c>
      <c r="S19" s="19" t="s">
        <v>0</v>
      </c>
      <c r="T19" s="19" t="s">
        <v>0</v>
      </c>
      <c r="U19" s="19" t="s">
        <v>0</v>
      </c>
      <c r="V19" s="19" t="s">
        <v>0</v>
      </c>
      <c r="W19" s="19" t="s">
        <v>0</v>
      </c>
      <c r="X19" s="19" t="s">
        <v>0</v>
      </c>
      <c r="Y19" s="19" t="s">
        <v>0</v>
      </c>
      <c r="Z19" s="19" t="s">
        <v>0</v>
      </c>
      <c r="AA19" s="19" t="s">
        <v>0</v>
      </c>
      <c r="AB19" s="19" t="s">
        <v>0</v>
      </c>
      <c r="AC19" s="19" t="s">
        <v>0</v>
      </c>
      <c r="AD19" s="19" t="s">
        <v>0</v>
      </c>
      <c r="AE19" s="20"/>
      <c r="AF19" s="20"/>
      <c r="AG19" s="20"/>
    </row>
    <row r="20" spans="1:33" x14ac:dyDescent="0.25">
      <c r="A20" s="2" t="s">
        <v>29</v>
      </c>
      <c r="B20" s="14">
        <f t="shared" si="0"/>
        <v>15000</v>
      </c>
      <c r="C20" s="19"/>
      <c r="D20" s="19">
        <v>2500</v>
      </c>
      <c r="E20" s="19">
        <v>2500</v>
      </c>
      <c r="F20" s="19">
        <v>2500</v>
      </c>
      <c r="G20" s="19">
        <v>2500</v>
      </c>
      <c r="H20" s="19">
        <v>2500</v>
      </c>
      <c r="I20" s="22">
        <v>2500</v>
      </c>
      <c r="J20" s="22"/>
      <c r="K20" s="19"/>
      <c r="L20" s="19"/>
      <c r="M20" s="19"/>
      <c r="N20" s="22"/>
      <c r="O20" s="19"/>
      <c r="P20" s="19"/>
      <c r="Q20" s="19"/>
      <c r="R20" s="19"/>
      <c r="S20" s="19"/>
      <c r="T20" s="19"/>
      <c r="U20" s="22"/>
      <c r="V20" s="22"/>
      <c r="W20" s="19"/>
      <c r="X20" s="19"/>
      <c r="Y20" s="19"/>
      <c r="Z20" s="22"/>
      <c r="AA20" s="19"/>
      <c r="AB20" s="19"/>
      <c r="AC20" s="19"/>
      <c r="AD20" s="19"/>
    </row>
    <row r="21" spans="1:33" x14ac:dyDescent="0.25">
      <c r="A21" s="2" t="s">
        <v>30</v>
      </c>
      <c r="B21" s="14">
        <f t="shared" si="0"/>
        <v>25000</v>
      </c>
      <c r="C21" s="19"/>
      <c r="D21" s="22"/>
      <c r="E21" s="19"/>
      <c r="F21" s="22"/>
      <c r="G21" s="19"/>
      <c r="H21" s="19"/>
      <c r="I21" s="19"/>
      <c r="J21" s="22"/>
      <c r="K21" s="20"/>
      <c r="L21" s="22">
        <v>5000</v>
      </c>
      <c r="M21" s="19">
        <v>5000</v>
      </c>
      <c r="N21" s="19">
        <v>10000</v>
      </c>
      <c r="O21" s="19">
        <v>5000</v>
      </c>
      <c r="P21" s="22"/>
      <c r="Q21" s="19"/>
      <c r="R21" s="19"/>
      <c r="S21" s="19"/>
      <c r="T21" s="19"/>
      <c r="U21" s="19"/>
      <c r="V21" s="22"/>
      <c r="W21" s="22"/>
      <c r="X21" s="19"/>
      <c r="Y21" s="19"/>
      <c r="Z21" s="19"/>
      <c r="AA21" s="19"/>
      <c r="AB21" s="22"/>
      <c r="AC21" s="19"/>
      <c r="AD21" s="19"/>
    </row>
    <row r="22" spans="1:33" x14ac:dyDescent="0.25">
      <c r="A22" s="2" t="s">
        <v>53</v>
      </c>
      <c r="B22" s="14">
        <f t="shared" si="0"/>
        <v>11000</v>
      </c>
      <c r="C22" s="22"/>
      <c r="D22" s="22"/>
      <c r="E22" s="19"/>
      <c r="F22" s="19"/>
      <c r="G22" s="19"/>
      <c r="H22" s="19"/>
      <c r="I22" s="19"/>
      <c r="J22" s="22"/>
      <c r="K22" s="22"/>
      <c r="L22" s="22"/>
      <c r="M22" s="22"/>
      <c r="N22" s="22"/>
      <c r="O22" s="22"/>
      <c r="P22" s="22">
        <v>1000</v>
      </c>
      <c r="Q22" s="22">
        <v>5000</v>
      </c>
      <c r="R22" s="22">
        <v>5000</v>
      </c>
      <c r="S22" s="19"/>
      <c r="T22" s="19"/>
      <c r="U22" s="19"/>
      <c r="V22" s="22"/>
      <c r="W22" s="22"/>
      <c r="X22" s="22"/>
      <c r="Y22" s="22"/>
      <c r="Z22" s="22"/>
      <c r="AA22" s="22"/>
      <c r="AB22" s="22"/>
      <c r="AC22" s="22"/>
      <c r="AD22" s="22"/>
    </row>
    <row r="23" spans="1:33" x14ac:dyDescent="0.25">
      <c r="A23" s="2" t="s">
        <v>31</v>
      </c>
      <c r="B23" s="14">
        <f t="shared" si="0"/>
        <v>40000</v>
      </c>
      <c r="C23" s="22"/>
      <c r="D23" s="22"/>
      <c r="E23" s="19"/>
      <c r="F23" s="19"/>
      <c r="G23" s="19">
        <v>5000</v>
      </c>
      <c r="H23" s="19">
        <v>5000</v>
      </c>
      <c r="I23" s="19">
        <v>5000</v>
      </c>
      <c r="J23" s="19">
        <v>5000</v>
      </c>
      <c r="K23" s="19">
        <v>5000</v>
      </c>
      <c r="L23" s="19">
        <v>5000</v>
      </c>
      <c r="M23" s="19">
        <v>5000</v>
      </c>
      <c r="N23" s="22">
        <v>5000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2"/>
      <c r="AA23" s="19"/>
      <c r="AB23" s="19"/>
      <c r="AC23" s="19"/>
      <c r="AD23" s="19"/>
    </row>
    <row r="24" spans="1:33" x14ac:dyDescent="0.25">
      <c r="A24" s="2" t="s">
        <v>32</v>
      </c>
      <c r="B24" s="14">
        <f t="shared" si="0"/>
        <v>25000</v>
      </c>
      <c r="C24" s="22"/>
      <c r="D24" s="19"/>
      <c r="E24" s="22"/>
      <c r="F24" s="22"/>
      <c r="G24" s="19"/>
      <c r="H24" s="19"/>
      <c r="I24" s="19"/>
      <c r="J24" s="19">
        <v>5000</v>
      </c>
      <c r="K24" s="19">
        <v>5000</v>
      </c>
      <c r="L24" s="19">
        <v>5000</v>
      </c>
      <c r="M24" s="19">
        <v>5000</v>
      </c>
      <c r="N24" s="19">
        <v>5000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3" x14ac:dyDescent="0.25">
      <c r="A25" s="2" t="s">
        <v>33</v>
      </c>
      <c r="B25" s="14">
        <f t="shared" si="0"/>
        <v>70000</v>
      </c>
      <c r="C25" s="22">
        <v>5000</v>
      </c>
      <c r="D25" s="22">
        <v>10000</v>
      </c>
      <c r="E25" s="22">
        <v>10000</v>
      </c>
      <c r="F25" s="22">
        <v>5000</v>
      </c>
      <c r="G25" s="22">
        <v>5000</v>
      </c>
      <c r="H25" s="22">
        <v>5000</v>
      </c>
      <c r="I25" s="22">
        <v>5000</v>
      </c>
      <c r="J25" s="22"/>
      <c r="K25" s="20"/>
      <c r="L25" s="19">
        <v>5000</v>
      </c>
      <c r="M25" s="19">
        <v>5000</v>
      </c>
      <c r="N25" s="19"/>
      <c r="O25" s="19"/>
      <c r="P25" s="19"/>
      <c r="Q25" s="19"/>
      <c r="R25" s="19"/>
      <c r="S25" s="22"/>
      <c r="T25" s="22"/>
      <c r="U25" s="22"/>
      <c r="V25" s="19"/>
      <c r="W25" s="19">
        <v>5000</v>
      </c>
      <c r="X25" s="19"/>
      <c r="Y25" s="19">
        <v>5000</v>
      </c>
      <c r="Z25" s="19"/>
      <c r="AA25" s="19">
        <v>5000</v>
      </c>
      <c r="AB25" s="19"/>
      <c r="AC25" s="19"/>
      <c r="AD25" s="19"/>
    </row>
    <row r="26" spans="1:33" x14ac:dyDescent="0.25">
      <c r="A26" s="2" t="s">
        <v>34</v>
      </c>
      <c r="B26" s="14">
        <f t="shared" si="0"/>
        <v>90000</v>
      </c>
      <c r="C26" s="22">
        <v>5000</v>
      </c>
      <c r="D26" s="19">
        <v>5000</v>
      </c>
      <c r="E26" s="19">
        <v>5000</v>
      </c>
      <c r="F26" s="22">
        <v>5000</v>
      </c>
      <c r="G26" s="22">
        <v>5000</v>
      </c>
      <c r="H26" s="20"/>
      <c r="I26" s="19">
        <v>5000</v>
      </c>
      <c r="J26" s="19">
        <v>5000</v>
      </c>
      <c r="K26" s="19">
        <v>5000</v>
      </c>
      <c r="L26" s="20"/>
      <c r="M26" s="22">
        <v>5000</v>
      </c>
      <c r="N26" s="20"/>
      <c r="O26" s="19">
        <v>5000</v>
      </c>
      <c r="P26" s="20"/>
      <c r="Q26" s="22">
        <v>5000</v>
      </c>
      <c r="R26" s="19">
        <v>5000</v>
      </c>
      <c r="S26" s="20"/>
      <c r="T26" s="19">
        <v>5000</v>
      </c>
      <c r="U26" s="20"/>
      <c r="V26" s="19">
        <v>5000</v>
      </c>
      <c r="W26" s="20"/>
      <c r="X26" s="19">
        <v>5000</v>
      </c>
      <c r="Y26" s="20"/>
      <c r="Z26" s="19">
        <v>5000</v>
      </c>
      <c r="AA26" s="20"/>
      <c r="AB26" s="19">
        <v>5000</v>
      </c>
      <c r="AC26" s="20"/>
      <c r="AD26" s="19">
        <v>5000</v>
      </c>
    </row>
    <row r="27" spans="1:33" x14ac:dyDescent="0.25">
      <c r="A27" s="2" t="s">
        <v>35</v>
      </c>
      <c r="B27" s="14">
        <f t="shared" si="0"/>
        <v>275000</v>
      </c>
      <c r="C27" s="22">
        <v>10000</v>
      </c>
      <c r="D27" s="22">
        <v>20000</v>
      </c>
      <c r="E27" s="22">
        <v>10000</v>
      </c>
      <c r="F27" s="19">
        <v>10000</v>
      </c>
      <c r="G27" s="22">
        <v>6250</v>
      </c>
      <c r="H27" s="22">
        <v>6250</v>
      </c>
      <c r="I27" s="22">
        <v>6250</v>
      </c>
      <c r="J27" s="22">
        <v>6250</v>
      </c>
      <c r="K27" s="22">
        <v>6250</v>
      </c>
      <c r="L27" s="22">
        <v>6250</v>
      </c>
      <c r="M27" s="22">
        <v>6250</v>
      </c>
      <c r="N27" s="22">
        <v>6250</v>
      </c>
      <c r="O27" s="22">
        <v>6250</v>
      </c>
      <c r="P27" s="22">
        <v>6250</v>
      </c>
      <c r="Q27" s="22">
        <v>6250</v>
      </c>
      <c r="R27" s="22">
        <v>6250</v>
      </c>
      <c r="S27" s="22">
        <v>12500</v>
      </c>
      <c r="T27" s="22">
        <v>12500</v>
      </c>
      <c r="U27" s="22">
        <v>12500</v>
      </c>
      <c r="V27" s="22">
        <v>12500</v>
      </c>
      <c r="W27" s="22">
        <v>12500</v>
      </c>
      <c r="X27" s="22">
        <v>12500</v>
      </c>
      <c r="Y27" s="22">
        <v>12500</v>
      </c>
      <c r="Z27" s="22">
        <v>12500</v>
      </c>
      <c r="AA27" s="22">
        <v>12500</v>
      </c>
      <c r="AB27" s="22">
        <v>12500</v>
      </c>
      <c r="AC27" s="22">
        <v>12500</v>
      </c>
      <c r="AD27" s="22">
        <v>12500</v>
      </c>
    </row>
    <row r="28" spans="1:33" x14ac:dyDescent="0.25">
      <c r="A28" s="2" t="s">
        <v>36</v>
      </c>
      <c r="B28" s="14">
        <f t="shared" si="0"/>
        <v>70000</v>
      </c>
      <c r="C28" s="21">
        <v>2500</v>
      </c>
      <c r="D28" s="21">
        <v>5000</v>
      </c>
      <c r="E28" s="21">
        <v>7500</v>
      </c>
      <c r="F28" s="21">
        <v>5000</v>
      </c>
      <c r="G28" s="21">
        <v>2500</v>
      </c>
      <c r="H28" s="21">
        <v>2500</v>
      </c>
      <c r="I28" s="21">
        <v>2500</v>
      </c>
      <c r="J28" s="21">
        <v>2500</v>
      </c>
      <c r="K28" s="21">
        <v>2500</v>
      </c>
      <c r="L28" s="21">
        <v>2500</v>
      </c>
      <c r="M28" s="21">
        <v>2500</v>
      </c>
      <c r="N28" s="21">
        <v>2500</v>
      </c>
      <c r="O28" s="21">
        <v>2500</v>
      </c>
      <c r="P28" s="21">
        <v>2500</v>
      </c>
      <c r="Q28" s="21">
        <v>2500</v>
      </c>
      <c r="R28" s="21">
        <v>2500</v>
      </c>
      <c r="S28" s="21">
        <v>2000</v>
      </c>
      <c r="T28" s="21">
        <v>2000</v>
      </c>
      <c r="U28" s="21">
        <v>2000</v>
      </c>
      <c r="V28" s="21">
        <v>2000</v>
      </c>
      <c r="W28" s="21">
        <v>2000</v>
      </c>
      <c r="X28" s="21">
        <v>2000</v>
      </c>
      <c r="Y28" s="21">
        <v>2000</v>
      </c>
      <c r="Z28" s="21">
        <v>2000</v>
      </c>
      <c r="AA28" s="21">
        <v>2000</v>
      </c>
      <c r="AB28" s="21">
        <v>2000</v>
      </c>
      <c r="AC28" s="21"/>
      <c r="AD28" s="21"/>
    </row>
    <row r="29" spans="1:33" x14ac:dyDescent="0.25">
      <c r="A29" s="2" t="s">
        <v>37</v>
      </c>
      <c r="B29" s="14">
        <f t="shared" si="0"/>
        <v>50000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>
        <v>10000</v>
      </c>
      <c r="Q29" s="21">
        <v>20000</v>
      </c>
      <c r="R29" s="21">
        <v>20000</v>
      </c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3" x14ac:dyDescent="0.25">
      <c r="A30" s="2" t="s">
        <v>38</v>
      </c>
      <c r="B30" s="14">
        <f t="shared" si="0"/>
        <v>10000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>
        <v>5000</v>
      </c>
      <c r="R30" s="21">
        <v>5000</v>
      </c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3" x14ac:dyDescent="0.25">
      <c r="A31" s="2" t="s">
        <v>39</v>
      </c>
      <c r="B31" s="14">
        <f t="shared" si="0"/>
        <v>10000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>
        <v>5000</v>
      </c>
      <c r="R31" s="21">
        <v>5000</v>
      </c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3" x14ac:dyDescent="0.25">
      <c r="A32" s="2" t="s">
        <v>40</v>
      </c>
      <c r="B32" s="14">
        <f t="shared" si="0"/>
        <v>15000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0"/>
      <c r="Q32" s="21">
        <v>5000</v>
      </c>
      <c r="R32" s="21">
        <v>5000</v>
      </c>
      <c r="S32" s="21">
        <v>5000</v>
      </c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3" x14ac:dyDescent="0.25">
      <c r="A33" s="2" t="s">
        <v>41</v>
      </c>
      <c r="B33" s="14">
        <f t="shared" si="0"/>
        <v>35000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>
        <v>2500</v>
      </c>
      <c r="R33" s="21">
        <v>2500</v>
      </c>
      <c r="S33" s="21">
        <v>2500</v>
      </c>
      <c r="T33" s="21">
        <v>2500</v>
      </c>
      <c r="U33" s="21">
        <v>2500</v>
      </c>
      <c r="V33" s="21">
        <v>2500</v>
      </c>
      <c r="W33" s="21">
        <v>2500</v>
      </c>
      <c r="X33" s="21">
        <v>2500</v>
      </c>
      <c r="Y33" s="21">
        <v>2500</v>
      </c>
      <c r="Z33" s="21">
        <v>2500</v>
      </c>
      <c r="AA33" s="21">
        <v>2500</v>
      </c>
      <c r="AB33" s="21">
        <v>2500</v>
      </c>
      <c r="AC33" s="21">
        <v>2500</v>
      </c>
      <c r="AD33" s="21">
        <v>2500</v>
      </c>
      <c r="AE33" s="20"/>
      <c r="AF33" s="20"/>
      <c r="AG33" s="20"/>
    </row>
    <row r="34" spans="1:33" x14ac:dyDescent="0.25">
      <c r="A34" s="2" t="s">
        <v>42</v>
      </c>
      <c r="B34" s="14">
        <f t="shared" si="0"/>
        <v>30000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>
        <v>2500</v>
      </c>
      <c r="T34" s="21">
        <v>2500</v>
      </c>
      <c r="U34" s="21">
        <v>2500</v>
      </c>
      <c r="V34" s="21">
        <v>2500</v>
      </c>
      <c r="W34" s="21">
        <v>2500</v>
      </c>
      <c r="X34" s="21">
        <v>2500</v>
      </c>
      <c r="Y34" s="21">
        <v>2500</v>
      </c>
      <c r="Z34" s="21">
        <v>2500</v>
      </c>
      <c r="AA34" s="21">
        <v>2500</v>
      </c>
      <c r="AB34" s="21">
        <v>2500</v>
      </c>
      <c r="AC34" s="21">
        <v>2500</v>
      </c>
      <c r="AD34" s="21">
        <v>2500</v>
      </c>
    </row>
    <row r="35" spans="1:33" x14ac:dyDescent="0.25">
      <c r="A35" s="2" t="s">
        <v>43</v>
      </c>
      <c r="B35" s="14">
        <f t="shared" si="0"/>
        <v>1584000</v>
      </c>
      <c r="C35" s="22"/>
      <c r="D35" s="19"/>
      <c r="E35" s="19"/>
      <c r="F35" s="19"/>
      <c r="G35" s="19"/>
      <c r="H35" s="19"/>
      <c r="I35" s="22"/>
      <c r="J35" s="22"/>
      <c r="K35" s="22"/>
      <c r="L35" s="22"/>
      <c r="M35" s="22"/>
      <c r="N35" s="22"/>
      <c r="O35" s="22"/>
      <c r="P35" s="22"/>
      <c r="Q35" s="22"/>
      <c r="R35" s="22">
        <v>66000</v>
      </c>
      <c r="S35" s="19">
        <v>132000</v>
      </c>
      <c r="T35" s="19">
        <v>132000</v>
      </c>
      <c r="U35" s="19">
        <v>132000</v>
      </c>
      <c r="V35" s="19">
        <v>132000</v>
      </c>
      <c r="W35" s="19">
        <v>132000</v>
      </c>
      <c r="X35" s="19">
        <v>132000</v>
      </c>
      <c r="Y35" s="19">
        <v>132000</v>
      </c>
      <c r="Z35" s="19">
        <v>132000</v>
      </c>
      <c r="AA35" s="19">
        <v>132000</v>
      </c>
      <c r="AB35" s="19">
        <v>132000</v>
      </c>
      <c r="AC35" s="19">
        <v>132000</v>
      </c>
      <c r="AD35" s="22">
        <v>66000</v>
      </c>
    </row>
    <row r="36" spans="1:33" x14ac:dyDescent="0.25">
      <c r="A36" s="2" t="s">
        <v>44</v>
      </c>
      <c r="B36" s="14">
        <f t="shared" si="0"/>
        <v>15000</v>
      </c>
      <c r="C36" s="22"/>
      <c r="D36" s="19"/>
      <c r="E36" s="22"/>
      <c r="F36" s="19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>
        <v>5000</v>
      </c>
      <c r="AC36" s="22">
        <v>5000</v>
      </c>
      <c r="AD36" s="22">
        <v>5000</v>
      </c>
    </row>
    <row r="37" spans="1:33" x14ac:dyDescent="0.25">
      <c r="A37" s="2" t="s">
        <v>45</v>
      </c>
      <c r="B37" s="14">
        <f t="shared" si="0"/>
        <v>15000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>
        <v>4000</v>
      </c>
      <c r="R37" s="21">
        <v>4000</v>
      </c>
      <c r="S37" s="21">
        <v>4000</v>
      </c>
      <c r="T37" s="21">
        <v>2000</v>
      </c>
      <c r="U37" s="21">
        <v>1000</v>
      </c>
      <c r="V37" s="21"/>
      <c r="W37" s="21"/>
      <c r="X37" s="21"/>
      <c r="Y37" s="21"/>
      <c r="Z37" s="21"/>
      <c r="AA37" s="21"/>
      <c r="AB37" s="21"/>
      <c r="AC37" s="21"/>
      <c r="AD37" s="21"/>
    </row>
    <row r="38" spans="1:33" x14ac:dyDescent="0.25">
      <c r="A38" s="2" t="s">
        <v>46</v>
      </c>
      <c r="B38" s="14">
        <f t="shared" si="0"/>
        <v>35000</v>
      </c>
      <c r="C38" s="22"/>
      <c r="D38" s="19"/>
      <c r="E38" s="19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1">
        <v>2500</v>
      </c>
      <c r="R38" s="21">
        <v>2500</v>
      </c>
      <c r="S38" s="21">
        <v>2500</v>
      </c>
      <c r="T38" s="21">
        <v>2500</v>
      </c>
      <c r="U38" s="21">
        <v>2500</v>
      </c>
      <c r="V38" s="21">
        <v>2500</v>
      </c>
      <c r="W38" s="21">
        <v>2500</v>
      </c>
      <c r="X38" s="21">
        <v>2500</v>
      </c>
      <c r="Y38" s="21">
        <v>2500</v>
      </c>
      <c r="Z38" s="21">
        <v>2500</v>
      </c>
      <c r="AA38" s="21">
        <v>2500</v>
      </c>
      <c r="AB38" s="21">
        <v>2500</v>
      </c>
      <c r="AC38" s="21">
        <v>2500</v>
      </c>
      <c r="AD38" s="21">
        <v>2500</v>
      </c>
    </row>
    <row r="39" spans="1:33" x14ac:dyDescent="0.25">
      <c r="A39" s="2" t="s">
        <v>47</v>
      </c>
      <c r="B39" s="14">
        <f t="shared" si="0"/>
        <v>15000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>
        <v>2500</v>
      </c>
      <c r="AB39" s="21">
        <v>2500</v>
      </c>
      <c r="AC39" s="21">
        <v>5000</v>
      </c>
      <c r="AD39" s="21">
        <v>5000</v>
      </c>
    </row>
    <row r="40" spans="1:33" x14ac:dyDescent="0.25">
      <c r="A40" s="2"/>
      <c r="B40" s="14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3" x14ac:dyDescent="0.25">
      <c r="A41" s="2"/>
      <c r="B41" s="1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3" x14ac:dyDescent="0.25">
      <c r="A42" s="2" t="s">
        <v>54</v>
      </c>
      <c r="B42" s="14">
        <f>SUM(C42:AD42)</f>
        <v>550000</v>
      </c>
      <c r="C42" s="21"/>
      <c r="D42" s="21">
        <v>10000</v>
      </c>
      <c r="E42" s="21">
        <v>28000</v>
      </c>
      <c r="F42" s="21">
        <v>28000</v>
      </c>
      <c r="G42" s="21">
        <v>28000</v>
      </c>
      <c r="H42" s="21">
        <v>28000</v>
      </c>
      <c r="I42" s="21">
        <v>28000</v>
      </c>
      <c r="J42" s="21">
        <v>32000</v>
      </c>
      <c r="K42" s="21">
        <v>38000</v>
      </c>
      <c r="L42" s="21">
        <v>40000</v>
      </c>
      <c r="M42" s="21">
        <v>40000</v>
      </c>
      <c r="N42" s="21">
        <v>40000</v>
      </c>
      <c r="O42" s="21">
        <v>40000</v>
      </c>
      <c r="P42" s="21">
        <v>40000</v>
      </c>
      <c r="Q42" s="21">
        <v>40000</v>
      </c>
      <c r="R42" s="21">
        <v>40000</v>
      </c>
      <c r="S42" s="21">
        <v>25000</v>
      </c>
      <c r="T42" s="21">
        <v>25000</v>
      </c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3" x14ac:dyDescent="0.25">
      <c r="A43" s="2"/>
      <c r="B43" s="1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3" x14ac:dyDescent="0.25">
      <c r="A44" s="2"/>
      <c r="B44" s="1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3" x14ac:dyDescent="0.25">
      <c r="A45" s="13" t="s">
        <v>15</v>
      </c>
      <c r="B45" s="14"/>
      <c r="C45" s="15">
        <f t="shared" ref="C45:AD45" si="1">SUM(C8:C42)</f>
        <v>50000</v>
      </c>
      <c r="D45" s="15">
        <f t="shared" si="1"/>
        <v>171000</v>
      </c>
      <c r="E45" s="15">
        <f t="shared" si="1"/>
        <v>319500</v>
      </c>
      <c r="F45" s="15">
        <f t="shared" si="1"/>
        <v>187000</v>
      </c>
      <c r="G45" s="15">
        <f t="shared" si="1"/>
        <v>110750</v>
      </c>
      <c r="H45" s="15">
        <f t="shared" si="1"/>
        <v>105750</v>
      </c>
      <c r="I45" s="15">
        <f t="shared" si="1"/>
        <v>151750</v>
      </c>
      <c r="J45" s="15">
        <f t="shared" si="1"/>
        <v>143250</v>
      </c>
      <c r="K45" s="15">
        <f t="shared" si="1"/>
        <v>299250</v>
      </c>
      <c r="L45" s="15">
        <f t="shared" si="1"/>
        <v>376250</v>
      </c>
      <c r="M45" s="15">
        <f t="shared" si="1"/>
        <v>341250</v>
      </c>
      <c r="N45" s="15">
        <f t="shared" si="1"/>
        <v>179250</v>
      </c>
      <c r="O45" s="15">
        <f t="shared" si="1"/>
        <v>169250</v>
      </c>
      <c r="P45" s="15">
        <f t="shared" si="1"/>
        <v>119250</v>
      </c>
      <c r="Q45" s="15">
        <f t="shared" si="1"/>
        <v>162250</v>
      </c>
      <c r="R45" s="15">
        <f t="shared" si="1"/>
        <v>178250</v>
      </c>
      <c r="S45" s="15">
        <f t="shared" si="1"/>
        <v>197500</v>
      </c>
      <c r="T45" s="15">
        <f t="shared" si="1"/>
        <v>195500</v>
      </c>
      <c r="U45" s="15">
        <f t="shared" si="1"/>
        <v>157000</v>
      </c>
      <c r="V45" s="15">
        <f t="shared" si="1"/>
        <v>159000</v>
      </c>
      <c r="W45" s="15">
        <f t="shared" si="1"/>
        <v>159000</v>
      </c>
      <c r="X45" s="15">
        <f t="shared" si="1"/>
        <v>159000</v>
      </c>
      <c r="Y45" s="15">
        <f t="shared" si="1"/>
        <v>159000</v>
      </c>
      <c r="Z45" s="15">
        <f t="shared" si="1"/>
        <v>159000</v>
      </c>
      <c r="AA45" s="15">
        <f t="shared" si="1"/>
        <v>161500</v>
      </c>
      <c r="AB45" s="15">
        <f t="shared" si="1"/>
        <v>166500</v>
      </c>
      <c r="AC45" s="15">
        <f t="shared" si="1"/>
        <v>162000</v>
      </c>
      <c r="AD45" s="15">
        <f t="shared" si="1"/>
        <v>101000</v>
      </c>
    </row>
    <row r="46" spans="1:33" x14ac:dyDescent="0.25">
      <c r="A46" s="13" t="s">
        <v>16</v>
      </c>
      <c r="B46" s="14"/>
      <c r="C46" s="16">
        <f>C45</f>
        <v>50000</v>
      </c>
      <c r="D46" s="16">
        <f t="shared" ref="D46:O46" si="2">D45+C46</f>
        <v>221000</v>
      </c>
      <c r="E46" s="16">
        <f t="shared" si="2"/>
        <v>540500</v>
      </c>
      <c r="F46" s="16">
        <f t="shared" si="2"/>
        <v>727500</v>
      </c>
      <c r="G46" s="16">
        <f t="shared" si="2"/>
        <v>838250</v>
      </c>
      <c r="H46" s="16">
        <f t="shared" si="2"/>
        <v>944000</v>
      </c>
      <c r="I46" s="16">
        <f t="shared" si="2"/>
        <v>1095750</v>
      </c>
      <c r="J46" s="16">
        <f t="shared" si="2"/>
        <v>1239000</v>
      </c>
      <c r="K46" s="16">
        <f t="shared" si="2"/>
        <v>1538250</v>
      </c>
      <c r="L46" s="16">
        <f t="shared" si="2"/>
        <v>1914500</v>
      </c>
      <c r="M46" s="16">
        <f t="shared" si="2"/>
        <v>2255750</v>
      </c>
      <c r="N46" s="16">
        <f t="shared" si="2"/>
        <v>2435000</v>
      </c>
      <c r="O46" s="16">
        <f t="shared" si="2"/>
        <v>2604250</v>
      </c>
      <c r="P46" s="16">
        <f t="shared" ref="P46:AD46" si="3">P45+O46</f>
        <v>2723500</v>
      </c>
      <c r="Q46" s="16">
        <f t="shared" si="3"/>
        <v>2885750</v>
      </c>
      <c r="R46" s="16">
        <f t="shared" si="3"/>
        <v>3064000</v>
      </c>
      <c r="S46" s="16">
        <f t="shared" si="3"/>
        <v>3261500</v>
      </c>
      <c r="T46" s="16">
        <f t="shared" si="3"/>
        <v>3457000</v>
      </c>
      <c r="U46" s="16">
        <f t="shared" si="3"/>
        <v>3614000</v>
      </c>
      <c r="V46" s="16">
        <f t="shared" si="3"/>
        <v>3773000</v>
      </c>
      <c r="W46" s="16">
        <f t="shared" si="3"/>
        <v>3932000</v>
      </c>
      <c r="X46" s="16">
        <f t="shared" si="3"/>
        <v>4091000</v>
      </c>
      <c r="Y46" s="16">
        <f t="shared" si="3"/>
        <v>4250000</v>
      </c>
      <c r="Z46" s="16">
        <f t="shared" si="3"/>
        <v>4409000</v>
      </c>
      <c r="AA46" s="16">
        <f t="shared" si="3"/>
        <v>4570500</v>
      </c>
      <c r="AB46" s="16">
        <f t="shared" si="3"/>
        <v>4737000</v>
      </c>
      <c r="AC46" s="16">
        <f t="shared" si="3"/>
        <v>4899000</v>
      </c>
      <c r="AD46" s="16">
        <f t="shared" si="3"/>
        <v>5000000</v>
      </c>
    </row>
    <row r="48" spans="1:33" x14ac:dyDescent="0.25">
      <c r="A48" s="13" t="s">
        <v>56</v>
      </c>
      <c r="B48" s="14">
        <f>SUM(C45:AD45)</f>
        <v>5000000</v>
      </c>
      <c r="M48" s="13"/>
      <c r="N48" s="13" t="s">
        <v>55</v>
      </c>
      <c r="O48" s="13"/>
      <c r="R48" s="13"/>
      <c r="AC48" s="13" t="s">
        <v>55</v>
      </c>
      <c r="AD48" s="13"/>
    </row>
    <row r="49" spans="2:2" x14ac:dyDescent="0.25">
      <c r="B49" s="14"/>
    </row>
  </sheetData>
  <pageMargins left="0.25" right="0.25" top="0.25" bottom="0.25" header="0.5" footer="0.5"/>
  <pageSetup scale="58" fitToWidth="2" orientation="landscape" r:id="rId1"/>
  <headerFooter alignWithMargins="0"/>
  <rowBreaks count="1" manualBreakCount="1">
    <brk id="54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Sundevil by Task by Month</vt:lpstr>
      <vt:lpstr>PG3</vt:lpstr>
      <vt:lpstr>'Sundevil by Task by Month'!Print_Area</vt:lpstr>
      <vt:lpstr>Print_Area_MI</vt:lpstr>
      <vt:lpstr>'Sundevil by Task by Month'!Print_Titles</vt:lpstr>
      <vt:lpstr>Print_Titles_MI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Jan Havlíček</cp:lastModifiedBy>
  <cp:lastPrinted>2001-09-26T00:17:12Z</cp:lastPrinted>
  <dcterms:created xsi:type="dcterms:W3CDTF">2001-09-25T21:52:28Z</dcterms:created>
  <dcterms:modified xsi:type="dcterms:W3CDTF">2023-09-09T21:40:02Z</dcterms:modified>
</cp:coreProperties>
</file>