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A2A234-B124-46ED-B725-BF1FCE6783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11" i="1"/>
  <c r="C12" i="1"/>
  <c r="D12" i="1"/>
  <c r="B14" i="1"/>
  <c r="C14" i="1"/>
  <c r="D14" i="1"/>
</calcChain>
</file>

<file path=xl/sharedStrings.xml><?xml version="1.0" encoding="utf-8"?>
<sst xmlns="http://schemas.openxmlformats.org/spreadsheetml/2006/main" count="17" uniqueCount="17">
  <si>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</si>
  <si>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</si>
  <si>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</si>
  <si>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</si>
  <si>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</si>
  <si>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</si>
  <si>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</si>
  <si>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</si>
  <si>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</si>
  <si>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</si>
  <si>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</si>
  <si>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</si>
  <si>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</si>
  <si>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</si>
  <si>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</si>
  <si>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</si>
  <si>
    <t>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</si>
</sst>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21" sqref="C21"/>
    </sheetView>
  </sheetViews>
  <sheetFormatPr defaultRowHeight="12.75" x14ac:dyDescent="0.2"/>
  <cols>
    <col min="1" max="1" width="18.140625" style="1" customWidth="1"/>
    <col min="2" max="3" width="18.42578125" style="1" customWidth="1"/>
    <col min="4" max="4" width="18.28515625" style="1" customWidth="1"/>
    <col min="5" max="16384" width="9.140625" style="1"/>
  </cols>
  <sheetData>
    <row r="1" spans="1:4" s="2" customFormat="1" ht="25.5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5" t="s">
        <v>4</v>
      </c>
      <c r="B2" s="6">
        <v>1801200</v>
      </c>
      <c r="C2" s="6">
        <f>150772.91+5000+2000+1500+500+450000+5000+2500+6000+18500+10000</f>
        <v>651772.91</v>
      </c>
      <c r="D2" s="6">
        <f>B2-C2</f>
        <v>1149427.0899999999</v>
      </c>
    </row>
    <row r="3" spans="1:4" x14ac:dyDescent="0.2">
      <c r="A3" s="5" t="s">
        <v>5</v>
      </c>
      <c r="B3" s="6">
        <v>750000</v>
      </c>
      <c r="C3" s="6">
        <f>6000+80000+50000+10000+6100+55000+30000+10000+1000+6000+800+10000+3690.39+4000+42000+6000+5000+2000+2000+18772.27+1000</f>
        <v>349362.66000000003</v>
      </c>
      <c r="D3" s="6">
        <f t="shared" ref="D3:D12" si="0">B3-C3</f>
        <v>400637.33999999997</v>
      </c>
    </row>
    <row r="4" spans="1:4" x14ac:dyDescent="0.2">
      <c r="A4" s="5" t="s">
        <v>6</v>
      </c>
      <c r="B4" s="6">
        <v>1140000</v>
      </c>
      <c r="C4" s="6">
        <f>282750+5000+10000+500+5000+8000+12000+3000+40000</f>
        <v>366250</v>
      </c>
      <c r="D4" s="6">
        <f t="shared" si="0"/>
        <v>773750</v>
      </c>
    </row>
    <row r="5" spans="1:4" x14ac:dyDescent="0.2">
      <c r="A5" s="5" t="s">
        <v>7</v>
      </c>
      <c r="B5" s="6">
        <v>398000</v>
      </c>
      <c r="C5" s="6">
        <f>398016+5000+2300+7500+1500+1000+152.32+1500+1100+35</f>
        <v>418103.32</v>
      </c>
      <c r="D5" s="6">
        <f t="shared" si="0"/>
        <v>-20103.320000000007</v>
      </c>
    </row>
    <row r="6" spans="1:4" x14ac:dyDescent="0.2">
      <c r="A6" s="5" t="s">
        <v>8</v>
      </c>
      <c r="B6" s="6">
        <v>162350</v>
      </c>
      <c r="C6" s="6">
        <f>26150+1300</f>
        <v>27450</v>
      </c>
      <c r="D6" s="6">
        <f t="shared" si="0"/>
        <v>134900</v>
      </c>
    </row>
    <row r="7" spans="1:4" x14ac:dyDescent="0.2">
      <c r="A7" s="5" t="s">
        <v>9</v>
      </c>
      <c r="B7" s="6">
        <v>471000</v>
      </c>
      <c r="C7" s="6">
        <f>110000+12000+2000+10000+15000+10000</f>
        <v>159000</v>
      </c>
      <c r="D7" s="6">
        <f t="shared" si="0"/>
        <v>312000</v>
      </c>
    </row>
    <row r="8" spans="1:4" x14ac:dyDescent="0.2">
      <c r="A8" s="5" t="s">
        <v>10</v>
      </c>
      <c r="B8" s="6">
        <v>590000</v>
      </c>
      <c r="C8" s="6">
        <f>25000+7000+5000</f>
        <v>37000</v>
      </c>
      <c r="D8" s="6">
        <f t="shared" si="0"/>
        <v>553000</v>
      </c>
    </row>
    <row r="9" spans="1:4" x14ac:dyDescent="0.2">
      <c r="A9" s="5" t="s">
        <v>11</v>
      </c>
      <c r="B9" s="6">
        <v>575000</v>
      </c>
      <c r="C9" s="6">
        <f>187108.25+50000+12000</f>
        <v>249108.25</v>
      </c>
      <c r="D9" s="6">
        <f t="shared" si="0"/>
        <v>325891.75</v>
      </c>
    </row>
    <row r="10" spans="1:4" x14ac:dyDescent="0.2">
      <c r="A10" s="5" t="s">
        <v>12</v>
      </c>
      <c r="B10" s="6">
        <v>352000</v>
      </c>
      <c r="C10" s="6">
        <f>134000+12000+25000+12000</f>
        <v>183000</v>
      </c>
      <c r="D10" s="6">
        <f t="shared" si="0"/>
        <v>169000</v>
      </c>
    </row>
    <row r="11" spans="1:4" x14ac:dyDescent="0.2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">
      <c r="A12" s="5" t="s">
        <v>14</v>
      </c>
      <c r="B12" s="6">
        <v>265000</v>
      </c>
      <c r="C12" s="6">
        <f>0+90000</f>
        <v>90000</v>
      </c>
      <c r="D12" s="6">
        <f t="shared" si="0"/>
        <v>175000</v>
      </c>
    </row>
    <row r="13" spans="1:4" x14ac:dyDescent="0.2">
      <c r="A13" s="5" t="s">
        <v>16</v>
      </c>
      <c r="B13" s="6">
        <v>0</v>
      </c>
      <c r="C13" s="6">
        <v>44000</v>
      </c>
      <c r="D13" s="6">
        <v>-44000</v>
      </c>
    </row>
    <row r="14" spans="1:4" x14ac:dyDescent="0.2">
      <c r="A14" s="5" t="s">
        <v>15</v>
      </c>
      <c r="B14" s="6">
        <f>SUM(B2:B13)</f>
        <v>6614550</v>
      </c>
      <c r="C14" s="6">
        <f>SUM(C2:C13)</f>
        <v>2575047.14</v>
      </c>
      <c r="D14" s="6">
        <f>SUM(D2:D13)</f>
        <v>4039502.86</v>
      </c>
    </row>
    <row r="15" spans="1:4" x14ac:dyDescent="0.2">
      <c r="A15" s="5"/>
      <c r="B15" s="6"/>
      <c r="C15" s="6"/>
      <c r="D15" s="6"/>
    </row>
    <row r="16" spans="1:4" x14ac:dyDescent="0.2">
      <c r="B16" s="3"/>
      <c r="C16" s="3"/>
      <c r="D16" s="3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  <row r="19" spans="2:4" x14ac:dyDescent="0.2">
      <c r="B19" s="3"/>
      <c r="C19" s="3"/>
      <c r="D19" s="3"/>
    </row>
    <row r="20" spans="2:4" x14ac:dyDescent="0.2">
      <c r="B20" s="3"/>
      <c r="C20" s="3"/>
      <c r="D20" s="3"/>
    </row>
    <row r="21" spans="2:4" x14ac:dyDescent="0.2">
      <c r="B21" s="3"/>
      <c r="C21" s="3"/>
      <c r="D21" s="3"/>
    </row>
    <row r="22" spans="2:4" x14ac:dyDescent="0.2">
      <c r="B22" s="3"/>
      <c r="C22" s="3"/>
      <c r="D22" s="3"/>
    </row>
    <row r="23" spans="2:4" x14ac:dyDescent="0.2">
      <c r="B23" s="3"/>
      <c r="C23" s="3"/>
      <c r="D23" s="3"/>
    </row>
    <row r="24" spans="2:4" x14ac:dyDescent="0.2">
      <c r="B24" s="3"/>
      <c r="C24" s="3"/>
      <c r="D24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2001-04-10T14:43:52Z</cp:lastPrinted>
  <dcterms:created xsi:type="dcterms:W3CDTF">2001-03-20T15:54:05Z</dcterms:created>
  <dcterms:modified xsi:type="dcterms:W3CDTF">2023-09-09T21:46:56Z</dcterms:modified>
</cp:coreProperties>
</file>