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17072B-6C77-4924-9120-3C188BF03892}" xr6:coauthVersionLast="47" xr6:coauthVersionMax="47" xr10:uidLastSave="{00000000-0000-0000-0000-000000000000}"/>
  <bookViews>
    <workbookView xWindow="-120" yWindow="-120" windowWidth="38640" windowHeight="15720"/>
  </bookViews>
  <sheets>
    <sheet name="mar01.xls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G2" i="1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B14" i="1"/>
  <c r="C14" i="1"/>
  <c r="D14" i="1"/>
  <c r="E14" i="1"/>
  <c r="F14" i="1"/>
  <c r="G14" i="1"/>
</calcChain>
</file>

<file path=xl/sharedStrings.xml><?xml version="1.0" encoding="utf-8"?>
<sst xmlns="http://schemas.openxmlformats.org/spreadsheetml/2006/main" count="20" uniqueCount="20">
  <si>
    <t>COST CENTER</t>
  </si>
  <si>
    <t>MONTHLY ACTUALS</t>
  </si>
  <si>
    <t>MONTHLY BUDGET</t>
  </si>
  <si>
    <t>MONTHLY VARIANCE</t>
  </si>
  <si>
    <t>YEAR TO DATE AVAILABLE</t>
  </si>
  <si>
    <t>100042 - Robertson</t>
  </si>
  <si>
    <t>100062 - Shapiro</t>
  </si>
  <si>
    <t>100072 - Ryall</t>
  </si>
  <si>
    <t>100085 - Kaufman</t>
  </si>
  <si>
    <t>100086 - Dadson</t>
  </si>
  <si>
    <t>100087 - Montovano</t>
  </si>
  <si>
    <t>100088 - Migden</t>
  </si>
  <si>
    <t>100100 - Charvel</t>
  </si>
  <si>
    <t>100108 - Steffes</t>
  </si>
  <si>
    <t>103885 - Kingerski</t>
  </si>
  <si>
    <t>103886 - Yoho</t>
  </si>
  <si>
    <t>103887 - Nord</t>
  </si>
  <si>
    <t>TOTAL</t>
  </si>
  <si>
    <t>ANNUAL BUDGET</t>
  </si>
  <si>
    <t>YEAR TO DATE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</si>
</sst>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38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38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A14" sqref="A14"/>
    </sheetView>
  </sheetViews>
  <sheetFormatPr defaultRowHeight="12.75" x14ac:dyDescent="0.2"/>
  <cols>
    <col min="1" max="1" width="33.28515625" style="2" customWidth="1"/>
    <col min="2" max="2" width="15.7109375" style="2" customWidth="1"/>
    <col min="3" max="3" width="12.5703125" style="2" customWidth="1"/>
    <col min="4" max="4" width="14.140625" style="2" customWidth="1"/>
    <col min="5" max="6" width="18.140625" style="2" customWidth="1"/>
    <col min="7" max="7" width="18.28515625" style="2" customWidth="1"/>
    <col min="8" max="16384" width="9.140625" style="2"/>
  </cols>
  <sheetData>
    <row r="1" spans="1:7" s="1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4</v>
      </c>
    </row>
    <row r="2" spans="1:7" x14ac:dyDescent="0.2">
      <c r="A2" s="2" t="s">
        <v>5</v>
      </c>
      <c r="B2" s="3">
        <v>490193.49</v>
      </c>
      <c r="C2" s="3">
        <v>161856</v>
      </c>
      <c r="D2" s="3">
        <f>SUM(B2-C2)</f>
        <v>328337.49</v>
      </c>
      <c r="E2" s="3">
        <v>1942180</v>
      </c>
      <c r="F2" s="3">
        <v>761325.73</v>
      </c>
      <c r="G2" s="3">
        <f t="shared" ref="G2:G13" si="0">SUM(E2-F2)</f>
        <v>1180854.27</v>
      </c>
    </row>
    <row r="3" spans="1:7" x14ac:dyDescent="0.2">
      <c r="A3" s="2" t="s">
        <v>6</v>
      </c>
      <c r="B3" s="3">
        <v>2804005.75</v>
      </c>
      <c r="C3" s="3">
        <v>1772467</v>
      </c>
      <c r="D3" s="3">
        <f t="shared" ref="D3:D14" si="1">SUM(B3-C3)</f>
        <v>1031538.75</v>
      </c>
      <c r="E3" s="3">
        <v>21437581</v>
      </c>
      <c r="F3" s="3">
        <v>6143986.54</v>
      </c>
      <c r="G3" s="3">
        <f t="shared" si="0"/>
        <v>15293594.460000001</v>
      </c>
    </row>
    <row r="4" spans="1:7" x14ac:dyDescent="0.2">
      <c r="A4" s="2" t="s">
        <v>7</v>
      </c>
      <c r="B4" s="3">
        <v>34735.5</v>
      </c>
      <c r="C4" s="3">
        <v>31839</v>
      </c>
      <c r="D4" s="3">
        <f t="shared" si="1"/>
        <v>2896.5</v>
      </c>
      <c r="E4" s="3">
        <v>382068</v>
      </c>
      <c r="F4" s="3">
        <v>57752.83</v>
      </c>
      <c r="G4" s="3">
        <f t="shared" si="0"/>
        <v>324315.17</v>
      </c>
    </row>
    <row r="5" spans="1:7" x14ac:dyDescent="0.2">
      <c r="A5" s="2" t="s">
        <v>8</v>
      </c>
      <c r="B5" s="3">
        <v>24733.14</v>
      </c>
      <c r="C5" s="3">
        <v>63000</v>
      </c>
      <c r="D5" s="3">
        <f t="shared" si="1"/>
        <v>-38266.86</v>
      </c>
      <c r="E5" s="3">
        <v>766000</v>
      </c>
      <c r="F5" s="3">
        <v>168981.2</v>
      </c>
      <c r="G5" s="3">
        <f t="shared" si="0"/>
        <v>597018.80000000005</v>
      </c>
    </row>
    <row r="6" spans="1:7" x14ac:dyDescent="0.2">
      <c r="A6" s="2" t="s">
        <v>9</v>
      </c>
      <c r="B6" s="3">
        <v>3906.74</v>
      </c>
      <c r="C6" s="3">
        <v>75323.67</v>
      </c>
      <c r="D6" s="3">
        <f t="shared" si="1"/>
        <v>-71416.929999999993</v>
      </c>
      <c r="E6" s="3">
        <v>816758</v>
      </c>
      <c r="F6" s="3">
        <v>62046.69</v>
      </c>
      <c r="G6" s="3">
        <f t="shared" si="0"/>
        <v>754711.31</v>
      </c>
    </row>
    <row r="7" spans="1:7" x14ac:dyDescent="0.2">
      <c r="A7" s="2" t="s">
        <v>10</v>
      </c>
      <c r="B7" s="3">
        <v>127068.8</v>
      </c>
      <c r="C7" s="3">
        <v>63333</v>
      </c>
      <c r="D7" s="3">
        <f t="shared" si="1"/>
        <v>63735.8</v>
      </c>
      <c r="E7" s="3">
        <v>760000</v>
      </c>
      <c r="F7" s="3">
        <v>300451.09000000003</v>
      </c>
      <c r="G7" s="3">
        <f t="shared" si="0"/>
        <v>459548.91</v>
      </c>
    </row>
    <row r="8" spans="1:7" x14ac:dyDescent="0.2">
      <c r="A8" s="2" t="s">
        <v>11</v>
      </c>
      <c r="B8" s="3">
        <v>28172</v>
      </c>
      <c r="C8" s="3">
        <v>12916</v>
      </c>
      <c r="D8" s="3">
        <f t="shared" si="1"/>
        <v>15256</v>
      </c>
      <c r="E8" s="3">
        <v>634992</v>
      </c>
      <c r="F8" s="3">
        <v>-74824.679999999993</v>
      </c>
      <c r="G8" s="3">
        <f t="shared" si="0"/>
        <v>709816.67999999993</v>
      </c>
    </row>
    <row r="9" spans="1:7" x14ac:dyDescent="0.2">
      <c r="A9" s="2" t="s">
        <v>12</v>
      </c>
      <c r="B9" s="3">
        <v>78212.990000000005</v>
      </c>
      <c r="C9" s="3">
        <v>70007</v>
      </c>
      <c r="D9" s="3">
        <f t="shared" si="1"/>
        <v>8205.9900000000052</v>
      </c>
      <c r="E9" s="3">
        <v>839251</v>
      </c>
      <c r="F9" s="3">
        <v>206766.26</v>
      </c>
      <c r="G9" s="3">
        <f t="shared" si="0"/>
        <v>632484.74</v>
      </c>
    </row>
    <row r="10" spans="1:7" x14ac:dyDescent="0.2">
      <c r="A10" s="2" t="s">
        <v>13</v>
      </c>
      <c r="B10" s="3">
        <v>50385.32</v>
      </c>
      <c r="C10" s="3">
        <v>27450</v>
      </c>
      <c r="D10" s="3">
        <f t="shared" si="1"/>
        <v>22935.32</v>
      </c>
      <c r="E10" s="3">
        <v>329200</v>
      </c>
      <c r="F10" s="3">
        <v>123591.86</v>
      </c>
      <c r="G10" s="3">
        <f t="shared" si="0"/>
        <v>205608.14</v>
      </c>
    </row>
    <row r="11" spans="1:7" x14ac:dyDescent="0.2">
      <c r="A11" s="2" t="s">
        <v>14</v>
      </c>
      <c r="B11" s="3">
        <v>16679.62</v>
      </c>
      <c r="C11" s="3">
        <v>39583</v>
      </c>
      <c r="D11" s="3">
        <f t="shared" si="1"/>
        <v>-22903.38</v>
      </c>
      <c r="E11" s="3">
        <v>474996</v>
      </c>
      <c r="F11" s="3">
        <v>59430.75</v>
      </c>
      <c r="G11" s="3">
        <f t="shared" si="0"/>
        <v>415565.25</v>
      </c>
    </row>
    <row r="12" spans="1:7" x14ac:dyDescent="0.2">
      <c r="A12" s="2" t="s">
        <v>15</v>
      </c>
      <c r="B12" s="3">
        <v>3788.84</v>
      </c>
      <c r="C12" s="3">
        <v>10000</v>
      </c>
      <c r="D12" s="3">
        <f t="shared" si="1"/>
        <v>-6211.16</v>
      </c>
      <c r="E12" s="3">
        <v>120000</v>
      </c>
      <c r="F12" s="3">
        <v>8874.6200000000008</v>
      </c>
      <c r="G12" s="3">
        <f t="shared" si="0"/>
        <v>111125.38</v>
      </c>
    </row>
    <row r="13" spans="1:7" x14ac:dyDescent="0.2">
      <c r="A13" s="2" t="s">
        <v>16</v>
      </c>
      <c r="B13" s="3">
        <v>40838.699999999997</v>
      </c>
      <c r="C13" s="3">
        <v>27500</v>
      </c>
      <c r="D13" s="3">
        <f t="shared" si="1"/>
        <v>13338.699999999997</v>
      </c>
      <c r="E13" s="3">
        <v>330000</v>
      </c>
      <c r="F13" s="3">
        <v>69758.61</v>
      </c>
      <c r="G13" s="3">
        <f t="shared" si="0"/>
        <v>260241.39</v>
      </c>
    </row>
    <row r="14" spans="1:7" s="4" customFormat="1" x14ac:dyDescent="0.2">
      <c r="A14" s="4" t="s">
        <v>17</v>
      </c>
      <c r="B14" s="5">
        <f>SUM(B2:B13)</f>
        <v>3702720.8900000006</v>
      </c>
      <c r="C14" s="5">
        <f>SUM(C2:C13)</f>
        <v>2355274.67</v>
      </c>
      <c r="D14" s="5">
        <f t="shared" si="1"/>
        <v>1347446.2200000007</v>
      </c>
      <c r="E14" s="5">
        <f>SUM(E2:E13)</f>
        <v>28833026</v>
      </c>
      <c r="F14" s="5">
        <f>SUM(F2:F13)</f>
        <v>7888141.5000000009</v>
      </c>
      <c r="G14" s="5">
        <f>SUM(G2:G13)</f>
        <v>20944884.5</v>
      </c>
    </row>
    <row r="15" spans="1:7" x14ac:dyDescent="0.2">
      <c r="B15" s="3"/>
      <c r="C15" s="3"/>
      <c r="D15" s="3"/>
      <c r="E15" s="3"/>
      <c r="F15" s="3"/>
    </row>
    <row r="16" spans="1:7" x14ac:dyDescent="0.2">
      <c r="B16" s="3"/>
      <c r="C16" s="3"/>
      <c r="D16" s="3"/>
      <c r="E16" s="3"/>
      <c r="F16" s="3"/>
    </row>
    <row r="17" spans="2:6" x14ac:dyDescent="0.2">
      <c r="B17" s="3"/>
      <c r="C17" s="3"/>
      <c r="D17" s="3"/>
      <c r="E17" s="3"/>
      <c r="F17" s="3"/>
    </row>
    <row r="18" spans="2:6" x14ac:dyDescent="0.2">
      <c r="B18" s="3"/>
      <c r="C18" s="3"/>
      <c r="D18" s="3"/>
      <c r="E18" s="3"/>
      <c r="F18" s="3"/>
    </row>
    <row r="19" spans="2:6" x14ac:dyDescent="0.2">
      <c r="B19" s="3"/>
      <c r="C19" s="3"/>
      <c r="D19" s="3"/>
      <c r="E19" s="3"/>
      <c r="F19" s="3"/>
    </row>
    <row r="20" spans="2:6" x14ac:dyDescent="0.2">
      <c r="B20" s="3"/>
      <c r="C20" s="3"/>
      <c r="D20" s="3"/>
      <c r="E20" s="3"/>
      <c r="F20" s="3"/>
    </row>
    <row r="21" spans="2:6" x14ac:dyDescent="0.2">
      <c r="B21" s="3"/>
      <c r="C21" s="3"/>
      <c r="D21" s="3"/>
      <c r="E21" s="3"/>
      <c r="F21" s="3"/>
    </row>
    <row r="22" spans="2:6" x14ac:dyDescent="0.2">
      <c r="B22" s="3"/>
      <c r="C22" s="3"/>
      <c r="D22" s="3"/>
      <c r="E22" s="3"/>
      <c r="F22" s="3"/>
    </row>
    <row r="23" spans="2:6" x14ac:dyDescent="0.2">
      <c r="B23" s="3"/>
      <c r="C23" s="3"/>
      <c r="D23" s="3"/>
      <c r="E23" s="3"/>
      <c r="F23" s="3"/>
    </row>
    <row r="24" spans="2:6" x14ac:dyDescent="0.2">
      <c r="B24" s="3"/>
      <c r="C24" s="3"/>
      <c r="D24" s="3"/>
      <c r="E24" s="3"/>
      <c r="F24" s="3"/>
    </row>
    <row r="25" spans="2:6" x14ac:dyDescent="0.2">
      <c r="B25" s="3"/>
      <c r="C25" s="3"/>
      <c r="D25" s="3"/>
      <c r="E25" s="3"/>
      <c r="F25" s="3"/>
    </row>
    <row r="26" spans="2:6" x14ac:dyDescent="0.2">
      <c r="B26" s="3"/>
      <c r="C26" s="3"/>
      <c r="D26" s="3"/>
      <c r="E26" s="3"/>
      <c r="F26" s="3"/>
    </row>
    <row r="27" spans="2:6" x14ac:dyDescent="0.2">
      <c r="B27" s="3"/>
      <c r="C27" s="3"/>
      <c r="D27" s="3"/>
      <c r="E27" s="3"/>
      <c r="F27" s="3"/>
    </row>
    <row r="28" spans="2:6" x14ac:dyDescent="0.2">
      <c r="B28" s="3"/>
      <c r="C28" s="3"/>
      <c r="D28" s="3"/>
      <c r="E28" s="3"/>
      <c r="F28" s="3"/>
    </row>
    <row r="29" spans="2:6" x14ac:dyDescent="0.2">
      <c r="B29" s="3"/>
      <c r="C29" s="3"/>
      <c r="D29" s="3"/>
      <c r="E29" s="3"/>
      <c r="F29" s="3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&amp;CEGA - THE AMERICAS
MARCH 2001 VARIANCE REPORT
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mar01.xls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2001-04-10T19:25:25Z</cp:lastPrinted>
  <dcterms:created xsi:type="dcterms:W3CDTF">2001-02-23T21:35:41Z</dcterms:created>
  <dcterms:modified xsi:type="dcterms:W3CDTF">2023-09-09T21:47:06Z</dcterms:modified>
</cp:coreProperties>
</file>