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77C09D-A819-4309-A13E-89034BD7CA6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</calcChain>
</file>

<file path=xl/sharedStrings.xml><?xml version="1.0" encoding="utf-8"?>
<sst xmlns="http://schemas.openxmlformats.org/spreadsheetml/2006/main" count="89" uniqueCount="31">
  <si>
    <t>Sources and Notes:</t>
  </si>
  <si>
    <t>Source: California Audit data base</t>
  </si>
  <si>
    <t>ZP-26 is a zone located between NP-15 and SP-15</t>
  </si>
  <si>
    <t>EPMI Trades with all Counter Parties with Deliveries in California</t>
  </si>
  <si>
    <t>CP_NM</t>
  </si>
  <si>
    <t>(All)</t>
  </si>
  <si>
    <t>From_Region</t>
  </si>
  <si>
    <t>Total Volume MWh</t>
  </si>
  <si>
    <t>year1</t>
  </si>
  <si>
    <t>month1</t>
  </si>
  <si>
    <t>2000 Total</t>
  </si>
  <si>
    <t>2001 YTD Total</t>
  </si>
  <si>
    <t>Grand Total</t>
  </si>
  <si>
    <t>To_Region</t>
  </si>
  <si>
    <t>Transaction_Type</t>
  </si>
  <si>
    <t>NP-15</t>
  </si>
  <si>
    <t>P</t>
  </si>
  <si>
    <t>S</t>
  </si>
  <si>
    <t>T</t>
  </si>
  <si>
    <t>NP-15 Total</t>
  </si>
  <si>
    <t>SP-15</t>
  </si>
  <si>
    <t>SP-15 Total</t>
  </si>
  <si>
    <t>ZP-26</t>
  </si>
  <si>
    <t>ZP-26 Total</t>
  </si>
  <si>
    <t>EPMI Trades with Dynegy Power Marketing, Inc. with Deliveries in California</t>
  </si>
  <si>
    <t>Dynegy Power Marketing, Inc.</t>
  </si>
  <si>
    <t>Total Volume MW</t>
  </si>
  <si>
    <t>EPMI Trades with all Counter Parties with Deliveries in California MINUS Trades with Dynegy Power Marketing, Inc.</t>
  </si>
  <si>
    <t>CONFIDENTIAL ATTY CLIENT WORK PRODUCT</t>
  </si>
  <si>
    <t>This table includes all EPMI transactions with physical delivery in California, both short-term and long-term</t>
  </si>
  <si>
    <t>Financial transactions (e.g. financial swaps) are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</si>
</sst>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8" fontId="1" fillId="0" borderId="0" xfId="0" applyNumberFormat="1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38" fontId="3" fillId="0" borderId="3" xfId="0" applyNumberFormat="1" applyFont="1" applyBorder="1"/>
    <xf numFmtId="38" fontId="3" fillId="0" borderId="4" xfId="0" applyNumberFormat="1" applyFont="1" applyBorder="1"/>
    <xf numFmtId="0" fontId="3" fillId="0" borderId="5" xfId="0" applyFont="1" applyBorder="1"/>
    <xf numFmtId="0" fontId="3" fillId="0" borderId="6" xfId="0" applyFont="1" applyBorder="1"/>
    <xf numFmtId="38" fontId="3" fillId="0" borderId="7" xfId="0" applyNumberFormat="1" applyFont="1" applyBorder="1"/>
    <xf numFmtId="38" fontId="3" fillId="0" borderId="2" xfId="0" applyNumberFormat="1" applyFont="1" applyBorder="1"/>
    <xf numFmtId="38" fontId="3" fillId="0" borderId="8" xfId="0" applyNumberFormat="1" applyFont="1" applyBorder="1"/>
    <xf numFmtId="38" fontId="3" fillId="0" borderId="9" xfId="0" applyNumberFormat="1" applyFont="1" applyBorder="1"/>
    <xf numFmtId="0" fontId="3" fillId="0" borderId="10" xfId="0" applyFont="1" applyBorder="1"/>
    <xf numFmtId="38" fontId="3" fillId="0" borderId="10" xfId="0" applyNumberFormat="1" applyFont="1" applyBorder="1"/>
    <xf numFmtId="38" fontId="3" fillId="0" borderId="0" xfId="0" applyNumberFormat="1" applyFont="1"/>
    <xf numFmtId="38" fontId="3" fillId="0" borderId="1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38" fontId="3" fillId="0" borderId="12" xfId="0" applyNumberFormat="1" applyFont="1" applyBorder="1"/>
    <xf numFmtId="38" fontId="3" fillId="0" borderId="14" xfId="0" applyNumberFormat="1" applyFont="1" applyBorder="1"/>
    <xf numFmtId="38" fontId="3" fillId="0" borderId="1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4" fillId="0" borderId="0" xfId="0" applyFont="1"/>
    <xf numFmtId="3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1"/>
  <sheetViews>
    <sheetView tabSelected="1" workbookViewId="0">
      <selection activeCell="B1" sqref="B1"/>
    </sheetView>
  </sheetViews>
  <sheetFormatPr defaultRowHeight="12" x14ac:dyDescent="0.2"/>
  <cols>
    <col min="1" max="1" width="17.5703125" style="1" bestFit="1" customWidth="1"/>
    <col min="2" max="2" width="17.5703125" style="1" customWidth="1"/>
    <col min="3" max="14" width="10" style="2" customWidth="1"/>
    <col min="15" max="15" width="11" style="2" customWidth="1"/>
    <col min="16" max="16" width="10" style="1" customWidth="1"/>
    <col min="17" max="17" width="10" style="1" bestFit="1" customWidth="1"/>
    <col min="18" max="18" width="10" style="1" customWidth="1"/>
    <col min="19" max="21" width="10" style="1" bestFit="1" customWidth="1"/>
    <col min="22" max="22" width="10" style="1" customWidth="1"/>
    <col min="23" max="24" width="11" style="1" bestFit="1" customWidth="1"/>
    <col min="25" max="25" width="10.42578125" style="1" bestFit="1" customWidth="1"/>
    <col min="26" max="26" width="12.5703125" style="1" bestFit="1" customWidth="1"/>
    <col min="27" max="27" width="10" style="1" bestFit="1" customWidth="1"/>
    <col min="28" max="29" width="10" style="1" customWidth="1"/>
    <col min="30" max="30" width="12.5703125" style="1" customWidth="1"/>
    <col min="31" max="33" width="10" style="1" customWidth="1"/>
    <col min="34" max="34" width="12.5703125" style="1" customWidth="1"/>
    <col min="35" max="37" width="10" style="1" customWidth="1"/>
    <col min="38" max="38" width="12.5703125" style="1" customWidth="1"/>
    <col min="39" max="41" width="10" style="1" customWidth="1"/>
    <col min="42" max="42" width="12.5703125" style="1" bestFit="1" customWidth="1"/>
    <col min="43" max="45" width="10" style="1" bestFit="1" customWidth="1"/>
    <col min="46" max="46" width="12.5703125" style="1" bestFit="1" customWidth="1"/>
    <col min="47" max="49" width="10" style="1" bestFit="1" customWidth="1"/>
    <col min="50" max="50" width="12.5703125" style="1" bestFit="1" customWidth="1"/>
    <col min="51" max="51" width="10.140625" style="1" bestFit="1" customWidth="1"/>
    <col min="52" max="16384" width="9.140625" style="1"/>
  </cols>
  <sheetData>
    <row r="1" spans="1:51" s="26" customFormat="1" ht="16.5" customHeight="1" x14ac:dyDescent="0.25">
      <c r="A1" s="26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51" s="26" customFormat="1" ht="16.5" customHeight="1" x14ac:dyDescent="0.25">
      <c r="A2" s="26" t="s">
        <v>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51" s="26" customFormat="1" ht="16.5" customHeight="1" x14ac:dyDescent="0.25">
      <c r="A3" s="26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51" s="26" customFormat="1" ht="16.5" customHeight="1" x14ac:dyDescent="0.25">
      <c r="A4" s="26" t="s">
        <v>29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51" s="26" customFormat="1" ht="16.5" customHeight="1" x14ac:dyDescent="0.25">
      <c r="A5" s="26" t="s">
        <v>30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51" s="26" customFormat="1" ht="16.5" customHeight="1" x14ac:dyDescent="0.25">
      <c r="A6" s="26" t="s">
        <v>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8" spans="1:51" ht="12.75" x14ac:dyDescent="0.2">
      <c r="A8" s="3" t="s">
        <v>3</v>
      </c>
      <c r="B8"/>
    </row>
    <row r="9" spans="1:51" x14ac:dyDescent="0.2">
      <c r="A9" s="4" t="s">
        <v>4</v>
      </c>
      <c r="B9" s="4" t="s">
        <v>5</v>
      </c>
    </row>
    <row r="10" spans="1:51" x14ac:dyDescent="0.2">
      <c r="A10" s="4" t="s">
        <v>6</v>
      </c>
      <c r="B10" s="4" t="s">
        <v>5</v>
      </c>
    </row>
    <row r="12" spans="1:51" ht="12.75" x14ac:dyDescent="0.2">
      <c r="A12" s="5" t="s">
        <v>7</v>
      </c>
      <c r="B12" s="6"/>
      <c r="C12" s="5" t="s">
        <v>8</v>
      </c>
      <c r="D12" s="7" t="s">
        <v>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.75" x14ac:dyDescent="0.2">
      <c r="A13" s="9"/>
      <c r="B13" s="10"/>
      <c r="C13" s="5">
        <v>2000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5" t="s">
        <v>10</v>
      </c>
      <c r="P13" s="5">
        <v>2001</v>
      </c>
      <c r="Q13" s="6"/>
      <c r="R13" s="6"/>
      <c r="S13" s="6"/>
      <c r="T13" s="6"/>
      <c r="U13" s="6"/>
      <c r="V13" s="6"/>
      <c r="W13" s="5" t="s">
        <v>11</v>
      </c>
      <c r="X13" s="11" t="s">
        <v>12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.75" x14ac:dyDescent="0.2">
      <c r="A14" s="5" t="s">
        <v>13</v>
      </c>
      <c r="B14" s="5" t="s">
        <v>14</v>
      </c>
      <c r="C14" s="12">
        <v>1</v>
      </c>
      <c r="D14" s="13">
        <v>2</v>
      </c>
      <c r="E14" s="13">
        <v>3</v>
      </c>
      <c r="F14" s="13">
        <v>4</v>
      </c>
      <c r="G14" s="13">
        <v>5</v>
      </c>
      <c r="H14" s="13">
        <v>6</v>
      </c>
      <c r="I14" s="13">
        <v>7</v>
      </c>
      <c r="J14" s="13">
        <v>8</v>
      </c>
      <c r="K14" s="13">
        <v>9</v>
      </c>
      <c r="L14" s="13">
        <v>10</v>
      </c>
      <c r="M14" s="13">
        <v>11</v>
      </c>
      <c r="N14" s="13">
        <v>12</v>
      </c>
      <c r="O14" s="9"/>
      <c r="P14" s="12">
        <v>1</v>
      </c>
      <c r="Q14" s="13">
        <v>2</v>
      </c>
      <c r="R14" s="13">
        <v>3</v>
      </c>
      <c r="S14" s="13">
        <v>4</v>
      </c>
      <c r="T14" s="13">
        <v>5</v>
      </c>
      <c r="U14" s="13">
        <v>6</v>
      </c>
      <c r="V14" s="13">
        <v>7</v>
      </c>
      <c r="W14" s="9"/>
      <c r="X14" s="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.75" x14ac:dyDescent="0.2">
      <c r="A15" s="5" t="s">
        <v>15</v>
      </c>
      <c r="B15" s="5" t="s">
        <v>16</v>
      </c>
      <c r="C15" s="12">
        <v>778455.20000202022</v>
      </c>
      <c r="D15" s="13">
        <v>711573.05999725685</v>
      </c>
      <c r="E15" s="13">
        <v>703011.25751170889</v>
      </c>
      <c r="F15" s="13">
        <v>874048.67994630337</v>
      </c>
      <c r="G15" s="13">
        <v>1156833.2099943254</v>
      </c>
      <c r="H15" s="13">
        <v>1548402.1300067902</v>
      </c>
      <c r="I15" s="13">
        <v>2247991.7200084925</v>
      </c>
      <c r="J15" s="13">
        <v>2806062.0099832602</v>
      </c>
      <c r="K15" s="13">
        <v>3137259.5599736869</v>
      </c>
      <c r="L15" s="13">
        <v>3631323.9000110514</v>
      </c>
      <c r="M15" s="13">
        <v>4568901.5400534868</v>
      </c>
      <c r="N15" s="13">
        <v>4389069.4899909627</v>
      </c>
      <c r="O15" s="12">
        <v>26552931.757479347</v>
      </c>
      <c r="P15" s="12">
        <v>2797363.3300017081</v>
      </c>
      <c r="Q15" s="13">
        <v>2626092.9499855042</v>
      </c>
      <c r="R15" s="13">
        <v>2935672.6700013727</v>
      </c>
      <c r="S15" s="13">
        <v>2517240.079996109</v>
      </c>
      <c r="T15" s="13">
        <v>2707856.9599996172</v>
      </c>
      <c r="U15" s="13">
        <v>3160560.0100021362</v>
      </c>
      <c r="V15" s="13">
        <v>1760477</v>
      </c>
      <c r="W15" s="12">
        <v>18505262.999986447</v>
      </c>
      <c r="X15" s="11">
        <v>45058194.757465795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.75" x14ac:dyDescent="0.2">
      <c r="A16" s="9"/>
      <c r="B16" s="15" t="s">
        <v>17</v>
      </c>
      <c r="C16" s="16">
        <v>-781141.44651336409</v>
      </c>
      <c r="D16" s="17">
        <v>-649324.87712753005</v>
      </c>
      <c r="E16" s="17">
        <v>-697755.51748091914</v>
      </c>
      <c r="F16" s="17">
        <v>-822123.10004895553</v>
      </c>
      <c r="G16" s="17">
        <v>-1132008.3498978559</v>
      </c>
      <c r="H16" s="17">
        <v>-1503458.0635369415</v>
      </c>
      <c r="I16" s="17">
        <v>-2204367.5901864842</v>
      </c>
      <c r="J16" s="17">
        <v>-2852810.5000321381</v>
      </c>
      <c r="K16" s="17">
        <v>-3239485.5197988283</v>
      </c>
      <c r="L16" s="17">
        <v>-3900639.5163356494</v>
      </c>
      <c r="M16" s="17">
        <v>-4789649.3699761871</v>
      </c>
      <c r="N16" s="17">
        <v>-4595929.6300820429</v>
      </c>
      <c r="O16" s="16">
        <v>-27168693.481016897</v>
      </c>
      <c r="P16" s="16">
        <v>-2852963.6806087457</v>
      </c>
      <c r="Q16" s="17">
        <v>-2620922.0999950841</v>
      </c>
      <c r="R16" s="17">
        <v>-2930190.4700047597</v>
      </c>
      <c r="S16" s="17">
        <v>-2628991.0000013113</v>
      </c>
      <c r="T16" s="17">
        <v>-2876760</v>
      </c>
      <c r="U16" s="17">
        <v>-3293952</v>
      </c>
      <c r="V16" s="17">
        <v>-1785851</v>
      </c>
      <c r="W16" s="16">
        <v>-18989630.250609901</v>
      </c>
      <c r="X16" s="18">
        <v>-46158323.731626794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.75" x14ac:dyDescent="0.2">
      <c r="A17" s="9"/>
      <c r="B17" s="15" t="s">
        <v>18</v>
      </c>
      <c r="C17" s="16">
        <v>-1900.09002161026</v>
      </c>
      <c r="D17" s="17">
        <v>-66433.170027077198</v>
      </c>
      <c r="E17" s="17">
        <v>-9924.7399778198451</v>
      </c>
      <c r="F17" s="17">
        <v>-57534.579999923706</v>
      </c>
      <c r="G17" s="17">
        <v>-29929.059982649982</v>
      </c>
      <c r="H17" s="17">
        <v>-53468.689021643251</v>
      </c>
      <c r="I17" s="17">
        <v>-49213.119895488024</v>
      </c>
      <c r="J17" s="17">
        <v>38972.390119381249</v>
      </c>
      <c r="K17" s="17">
        <v>94841.499839792028</v>
      </c>
      <c r="L17" s="17">
        <v>266339.21166268736</v>
      </c>
      <c r="M17" s="17">
        <v>206008.96978272311</v>
      </c>
      <c r="N17" s="17">
        <v>205098.78996169567</v>
      </c>
      <c r="O17" s="16">
        <v>542857.41244006716</v>
      </c>
      <c r="P17" s="16">
        <v>49823.460789788514</v>
      </c>
      <c r="Q17" s="17">
        <v>7644.9899899791926</v>
      </c>
      <c r="R17" s="17">
        <v>-5592.6099216341972</v>
      </c>
      <c r="S17" s="17">
        <v>84484.2399995327</v>
      </c>
      <c r="T17" s="17">
        <v>123788.75999969617</v>
      </c>
      <c r="U17" s="17">
        <v>-20800</v>
      </c>
      <c r="V17" s="17">
        <v>31718</v>
      </c>
      <c r="W17" s="16">
        <v>271066.84085736237</v>
      </c>
      <c r="X17" s="18">
        <v>813924.25329742953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2.75" x14ac:dyDescent="0.2">
      <c r="A18" s="5" t="s">
        <v>19</v>
      </c>
      <c r="B18" s="6"/>
      <c r="C18" s="12">
        <v>-4586.3365329541266</v>
      </c>
      <c r="D18" s="13">
        <v>-4184.9871573504061</v>
      </c>
      <c r="E18" s="13">
        <v>-4668.9999470300972</v>
      </c>
      <c r="F18" s="13">
        <v>-5609.0001025758684</v>
      </c>
      <c r="G18" s="13">
        <v>-5104.1998861804605</v>
      </c>
      <c r="H18" s="13">
        <v>-8524.6225517946295</v>
      </c>
      <c r="I18" s="13">
        <v>-5588.990073479712</v>
      </c>
      <c r="J18" s="13">
        <v>-7776.0999294966459</v>
      </c>
      <c r="K18" s="13">
        <v>-7384.4599853493273</v>
      </c>
      <c r="L18" s="13">
        <v>-2976.4046619106084</v>
      </c>
      <c r="M18" s="13">
        <v>-14738.860139977187</v>
      </c>
      <c r="N18" s="13">
        <v>-1761.3501293845475</v>
      </c>
      <c r="O18" s="12">
        <v>-72904.311097482219</v>
      </c>
      <c r="P18" s="12">
        <v>-5776.8898172490299</v>
      </c>
      <c r="Q18" s="13">
        <v>12815.839980399236</v>
      </c>
      <c r="R18" s="13">
        <v>-110.40992502123117</v>
      </c>
      <c r="S18" s="13">
        <v>-27266.680005669594</v>
      </c>
      <c r="T18" s="13">
        <v>-45114.280000686646</v>
      </c>
      <c r="U18" s="13">
        <v>-154191.98999786377</v>
      </c>
      <c r="V18" s="13">
        <v>6344</v>
      </c>
      <c r="W18" s="12">
        <v>-213300.40976609103</v>
      </c>
      <c r="X18" s="11">
        <v>-286204.72086356953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2.75" x14ac:dyDescent="0.2">
      <c r="A19" s="5" t="s">
        <v>20</v>
      </c>
      <c r="B19" s="5" t="s">
        <v>16</v>
      </c>
      <c r="C19" s="12">
        <v>469875.6099996753</v>
      </c>
      <c r="D19" s="13">
        <v>665615.38999465108</v>
      </c>
      <c r="E19" s="13">
        <v>811080.3499962464</v>
      </c>
      <c r="F19" s="13">
        <v>1326374.9400081635</v>
      </c>
      <c r="G19" s="13">
        <v>1441476.7499958761</v>
      </c>
      <c r="H19" s="13">
        <v>1575109.2300201394</v>
      </c>
      <c r="I19" s="13">
        <v>2961200.9400124741</v>
      </c>
      <c r="J19" s="13">
        <v>3478616.7200469915</v>
      </c>
      <c r="K19" s="13">
        <v>3951631.1899775472</v>
      </c>
      <c r="L19" s="13">
        <v>2859877.5999961272</v>
      </c>
      <c r="M19" s="13">
        <v>2806995.0800780822</v>
      </c>
      <c r="N19" s="13">
        <v>3240454.3501081467</v>
      </c>
      <c r="O19" s="12">
        <v>25588308.150234118</v>
      </c>
      <c r="P19" s="12">
        <v>2795299.5199769288</v>
      </c>
      <c r="Q19" s="13">
        <v>2739704.4800526798</v>
      </c>
      <c r="R19" s="13">
        <v>3100285.5799982361</v>
      </c>
      <c r="S19" s="13">
        <v>2841110.5600562096</v>
      </c>
      <c r="T19" s="13">
        <v>3055769.2900158167</v>
      </c>
      <c r="U19" s="13">
        <v>3754157.0300043821</v>
      </c>
      <c r="V19" s="13">
        <v>2170523.3999986649</v>
      </c>
      <c r="W19" s="12">
        <v>20456849.860102918</v>
      </c>
      <c r="X19" s="11">
        <v>46045158.01033704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2.75" x14ac:dyDescent="0.2">
      <c r="A20" s="9"/>
      <c r="B20" s="15" t="s">
        <v>17</v>
      </c>
      <c r="C20" s="16">
        <v>-474652.8300015647</v>
      </c>
      <c r="D20" s="17">
        <v>-735216.1999828238</v>
      </c>
      <c r="E20" s="17">
        <v>-815123.41995548829</v>
      </c>
      <c r="F20" s="17">
        <v>-1387750.0600339156</v>
      </c>
      <c r="G20" s="17">
        <v>-1473411.070096476</v>
      </c>
      <c r="H20" s="17">
        <v>-1601577.5507123657</v>
      </c>
      <c r="I20" s="17">
        <v>-2984586.7399633322</v>
      </c>
      <c r="J20" s="17">
        <v>-3277549.0900898445</v>
      </c>
      <c r="K20" s="17">
        <v>-3753466.4552203286</v>
      </c>
      <c r="L20" s="17">
        <v>-2508173.2192696277</v>
      </c>
      <c r="M20" s="17">
        <v>-2540300.480006719</v>
      </c>
      <c r="N20" s="17">
        <v>-3022896.1699389387</v>
      </c>
      <c r="O20" s="16">
        <v>-24574703.285271421</v>
      </c>
      <c r="P20" s="16">
        <v>-2734013.0501154661</v>
      </c>
      <c r="Q20" s="17">
        <v>-2761663.3099692054</v>
      </c>
      <c r="R20" s="17">
        <v>-3098443.4099980891</v>
      </c>
      <c r="S20" s="17">
        <v>-2699755.7000014335</v>
      </c>
      <c r="T20" s="17">
        <v>-2854119</v>
      </c>
      <c r="U20" s="17">
        <v>-3518864</v>
      </c>
      <c r="V20" s="17">
        <v>-2031894</v>
      </c>
      <c r="W20" s="16">
        <v>-19698752.470084194</v>
      </c>
      <c r="X20" s="18">
        <v>-44273455.755355611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2.75" x14ac:dyDescent="0.2">
      <c r="A21" s="9"/>
      <c r="B21" s="15" t="s">
        <v>18</v>
      </c>
      <c r="C21" s="16">
        <v>-214.90997838973999</v>
      </c>
      <c r="D21" s="17">
        <v>67354.449977615848</v>
      </c>
      <c r="E21" s="17">
        <v>1736.4599799942225</v>
      </c>
      <c r="F21" s="17">
        <v>47351.12004988268</v>
      </c>
      <c r="G21" s="17">
        <v>15559.54998466</v>
      </c>
      <c r="H21" s="17">
        <v>18325.745207071304</v>
      </c>
      <c r="I21" s="17">
        <v>7123.039980173111</v>
      </c>
      <c r="J21" s="17">
        <v>-204635.2501289323</v>
      </c>
      <c r="K21" s="17">
        <v>-199060.92548078671</v>
      </c>
      <c r="L21" s="17">
        <v>-352264.31146156788</v>
      </c>
      <c r="M21" s="17">
        <v>-266599.63978704624</v>
      </c>
      <c r="N21" s="17">
        <v>-257491.59995007515</v>
      </c>
      <c r="O21" s="16">
        <v>-1122816.2716074008</v>
      </c>
      <c r="P21" s="16">
        <v>-132001.41066473722</v>
      </c>
      <c r="Q21" s="17">
        <v>-9566.7399822250009</v>
      </c>
      <c r="R21" s="17">
        <v>-1452.9300710558891</v>
      </c>
      <c r="S21" s="17">
        <v>-91300.2399995327</v>
      </c>
      <c r="T21" s="17">
        <v>-130753.75999969617</v>
      </c>
      <c r="U21" s="17"/>
      <c r="V21" s="17">
        <v>-31718</v>
      </c>
      <c r="W21" s="16">
        <v>-396793.08071724698</v>
      </c>
      <c r="X21" s="18">
        <v>-1519609.3523246478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2.75" x14ac:dyDescent="0.2">
      <c r="A22" s="5" t="s">
        <v>21</v>
      </c>
      <c r="B22" s="6"/>
      <c r="C22" s="12">
        <v>-4992.1299802791327</v>
      </c>
      <c r="D22" s="13">
        <v>-2246.3600105568767</v>
      </c>
      <c r="E22" s="13">
        <v>-2306.6099792476743</v>
      </c>
      <c r="F22" s="13">
        <v>-14023.999975869432</v>
      </c>
      <c r="G22" s="13">
        <v>-16374.7701159399</v>
      </c>
      <c r="H22" s="13">
        <v>-8142.5754851549864</v>
      </c>
      <c r="I22" s="13">
        <v>-16262.759970685001</v>
      </c>
      <c r="J22" s="13">
        <v>-3567.6201717853546</v>
      </c>
      <c r="K22" s="13">
        <v>-896.19072356820107</v>
      </c>
      <c r="L22" s="13">
        <v>-559.93073506839573</v>
      </c>
      <c r="M22" s="13">
        <v>94.960284316912293</v>
      </c>
      <c r="N22" s="13">
        <v>-39933.419780867174</v>
      </c>
      <c r="O22" s="12">
        <v>-109211.40664470382</v>
      </c>
      <c r="P22" s="12">
        <v>-70714.940803274512</v>
      </c>
      <c r="Q22" s="13">
        <v>-31525.569898750633</v>
      </c>
      <c r="R22" s="13">
        <v>389.23992909118533</v>
      </c>
      <c r="S22" s="13">
        <v>50054.620055243373</v>
      </c>
      <c r="T22" s="13">
        <v>70896.530016120523</v>
      </c>
      <c r="U22" s="13">
        <v>235293.03000438213</v>
      </c>
      <c r="V22" s="13">
        <v>106911.39999866486</v>
      </c>
      <c r="W22" s="12">
        <v>361304.30930147693</v>
      </c>
      <c r="X22" s="11">
        <v>252092.90265678056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2.75" x14ac:dyDescent="0.2">
      <c r="A23" s="5" t="s">
        <v>22</v>
      </c>
      <c r="B23" s="5" t="s">
        <v>16</v>
      </c>
      <c r="C23" s="12"/>
      <c r="D23" s="13">
        <v>8000</v>
      </c>
      <c r="E23" s="13">
        <v>10800</v>
      </c>
      <c r="F23" s="13">
        <v>6033.9399997480214</v>
      </c>
      <c r="G23" s="13">
        <v>16789.239999771118</v>
      </c>
      <c r="H23" s="13">
        <v>1051</v>
      </c>
      <c r="I23" s="13">
        <v>42697.470012664795</v>
      </c>
      <c r="J23" s="13">
        <v>56630</v>
      </c>
      <c r="K23" s="13">
        <v>26274</v>
      </c>
      <c r="L23" s="13"/>
      <c r="M23" s="13">
        <v>425</v>
      </c>
      <c r="N23" s="13"/>
      <c r="O23" s="12">
        <v>168700.65001218393</v>
      </c>
      <c r="P23" s="12">
        <v>825.33000001125038</v>
      </c>
      <c r="Q23" s="13"/>
      <c r="R23" s="13"/>
      <c r="S23" s="13"/>
      <c r="T23" s="13"/>
      <c r="U23" s="13"/>
      <c r="V23" s="13"/>
      <c r="W23" s="12">
        <v>825.33000001125038</v>
      </c>
      <c r="X23" s="11">
        <v>169525.98001219518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2.75" x14ac:dyDescent="0.2">
      <c r="A24" s="9"/>
      <c r="B24" s="15" t="s">
        <v>17</v>
      </c>
      <c r="C24" s="16"/>
      <c r="D24" s="17">
        <v>-5286.359999563545</v>
      </c>
      <c r="E24" s="17">
        <v>-16911.279999703169</v>
      </c>
      <c r="F24" s="17">
        <v>-7731.4000015035272</v>
      </c>
      <c r="G24" s="17">
        <v>-20391.750011444092</v>
      </c>
      <c r="H24" s="17">
        <v>-19663.945434570313</v>
      </c>
      <c r="I24" s="17">
        <v>-79508.069993972778</v>
      </c>
      <c r="J24" s="17">
        <v>-86560.729990005493</v>
      </c>
      <c r="K24" s="17">
        <v>-80828.425493240356</v>
      </c>
      <c r="L24" s="17">
        <v>-20563.679821014404</v>
      </c>
      <c r="M24" s="17">
        <v>-18994.670001029968</v>
      </c>
      <c r="N24" s="17">
        <v>-19518.809955596924</v>
      </c>
      <c r="O24" s="16">
        <v>-375959.12070164457</v>
      </c>
      <c r="P24" s="16">
        <v>-18792.870001781732</v>
      </c>
      <c r="Q24" s="17">
        <v>-1471.749992961064</v>
      </c>
      <c r="R24" s="17">
        <v>-1255.5399926900864</v>
      </c>
      <c r="S24" s="17">
        <v>-132</v>
      </c>
      <c r="T24" s="17"/>
      <c r="U24" s="17"/>
      <c r="V24" s="17"/>
      <c r="W24" s="16">
        <v>-21652.159987432882</v>
      </c>
      <c r="X24" s="18">
        <v>-397611.28068907745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2.75" x14ac:dyDescent="0.2">
      <c r="A25" s="9"/>
      <c r="B25" s="15" t="s">
        <v>18</v>
      </c>
      <c r="C25" s="16"/>
      <c r="D25" s="17">
        <v>-2713.6399511490017</v>
      </c>
      <c r="E25" s="17">
        <v>5044.2799978256226</v>
      </c>
      <c r="F25" s="17">
        <v>1697.4599500410259</v>
      </c>
      <c r="G25" s="17">
        <v>3602.5099979899824</v>
      </c>
      <c r="H25" s="17">
        <v>18612.943814571947</v>
      </c>
      <c r="I25" s="17">
        <v>36810.599919587374</v>
      </c>
      <c r="J25" s="17">
        <v>29929.860009551048</v>
      </c>
      <c r="K25" s="17">
        <v>54554.425640994683</v>
      </c>
      <c r="L25" s="17">
        <v>20564.099798880517</v>
      </c>
      <c r="M25" s="17">
        <v>18569.670004323125</v>
      </c>
      <c r="N25" s="17">
        <v>19518.809982657433</v>
      </c>
      <c r="O25" s="16">
        <v>206191.01916527376</v>
      </c>
      <c r="P25" s="16">
        <v>17969.079994630069</v>
      </c>
      <c r="Q25" s="17">
        <v>1471.7499922458082</v>
      </c>
      <c r="R25" s="17">
        <v>1255.5399926900864</v>
      </c>
      <c r="S25" s="17">
        <v>-665</v>
      </c>
      <c r="T25" s="17">
        <v>-352</v>
      </c>
      <c r="U25" s="17"/>
      <c r="V25" s="17"/>
      <c r="W25" s="16">
        <v>19679.369979565963</v>
      </c>
      <c r="X25" s="18">
        <v>225870.38914483972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2.75" x14ac:dyDescent="0.2">
      <c r="A26" s="5" t="s">
        <v>23</v>
      </c>
      <c r="B26" s="6"/>
      <c r="C26" s="12"/>
      <c r="D26" s="13">
        <v>4.9287453293800354E-5</v>
      </c>
      <c r="E26" s="13">
        <v>-1067.0000018775463</v>
      </c>
      <c r="F26" s="13">
        <v>-5.1714479923248291E-5</v>
      </c>
      <c r="G26" s="13">
        <v>-1.368299126625061E-5</v>
      </c>
      <c r="H26" s="13">
        <v>-1.6199983656406403E-3</v>
      </c>
      <c r="I26" s="13">
        <v>-6.1720609664916992E-5</v>
      </c>
      <c r="J26" s="13">
        <v>-0.86998045444488525</v>
      </c>
      <c r="K26" s="13">
        <v>1.4775432646274567E-4</v>
      </c>
      <c r="L26" s="13">
        <v>0.41997786611318588</v>
      </c>
      <c r="M26" s="13">
        <v>3.293156623840332E-6</v>
      </c>
      <c r="N26" s="13">
        <v>2.7060508728027344E-5</v>
      </c>
      <c r="O26" s="12">
        <v>-1067.4515241868794</v>
      </c>
      <c r="P26" s="12">
        <v>1.5399928595870733</v>
      </c>
      <c r="Q26" s="13">
        <v>-7.152557373046875E-7</v>
      </c>
      <c r="R26" s="13">
        <v>0</v>
      </c>
      <c r="S26" s="13">
        <v>-797</v>
      </c>
      <c r="T26" s="13">
        <v>-352</v>
      </c>
      <c r="U26" s="13"/>
      <c r="V26" s="13"/>
      <c r="W26" s="12">
        <v>-1147.4600078556687</v>
      </c>
      <c r="X26" s="11">
        <v>-2214.9115320425481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.75" x14ac:dyDescent="0.2">
      <c r="A27" s="19" t="s">
        <v>12</v>
      </c>
      <c r="B27" s="20"/>
      <c r="C27" s="21">
        <v>-9578.4665132332593</v>
      </c>
      <c r="D27" s="22">
        <v>-6431.3471186198294</v>
      </c>
      <c r="E27" s="22">
        <v>-8042.6099281553179</v>
      </c>
      <c r="F27" s="22">
        <v>-19633.00013015978</v>
      </c>
      <c r="G27" s="22">
        <v>-21478.970015803352</v>
      </c>
      <c r="H27" s="22">
        <v>-16667.199656947982</v>
      </c>
      <c r="I27" s="22">
        <v>-21851.750105885323</v>
      </c>
      <c r="J27" s="22">
        <v>-11344.590081736445</v>
      </c>
      <c r="K27" s="22">
        <v>-8280.6505611632019</v>
      </c>
      <c r="L27" s="22">
        <v>-3535.915419112891</v>
      </c>
      <c r="M27" s="22">
        <v>-14643.899852367118</v>
      </c>
      <c r="N27" s="22">
        <v>-41694.769883191213</v>
      </c>
      <c r="O27" s="21">
        <v>-183183.16926637106</v>
      </c>
      <c r="P27" s="21">
        <v>-76490.290627663955</v>
      </c>
      <c r="Q27" s="22">
        <v>-18709.729919066653</v>
      </c>
      <c r="R27" s="22">
        <v>278.83000406995416</v>
      </c>
      <c r="S27" s="22">
        <v>21990.940049573779</v>
      </c>
      <c r="T27" s="22">
        <v>25430.250015433878</v>
      </c>
      <c r="U27" s="22">
        <v>81101.040006518364</v>
      </c>
      <c r="V27" s="22">
        <v>113255.39999866486</v>
      </c>
      <c r="W27" s="21">
        <v>146856.43952753209</v>
      </c>
      <c r="X27" s="23">
        <v>-36326.729738827795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.75" x14ac:dyDescent="0.2">
      <c r="A29" s="3" t="s">
        <v>24</v>
      </c>
      <c r="B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.75" x14ac:dyDescent="0.2">
      <c r="A30" s="4" t="s">
        <v>4</v>
      </c>
      <c r="B30" s="4" t="s">
        <v>25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.75" x14ac:dyDescent="0.2">
      <c r="A31" s="4" t="s">
        <v>6</v>
      </c>
      <c r="B31" s="4" t="s">
        <v>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.75" x14ac:dyDescent="0.2"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51" ht="12.75" x14ac:dyDescent="0.2">
      <c r="A33" s="5" t="s">
        <v>26</v>
      </c>
      <c r="B33" s="6"/>
      <c r="C33" s="5" t="s">
        <v>8</v>
      </c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8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ht="12.75" x14ac:dyDescent="0.2">
      <c r="A34" s="9"/>
      <c r="B34" s="10"/>
      <c r="C34" s="5">
        <v>2000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5" t="s">
        <v>10</v>
      </c>
      <c r="P34" s="5">
        <v>2001</v>
      </c>
      <c r="Q34" s="6"/>
      <c r="R34" s="6"/>
      <c r="S34" s="6"/>
      <c r="T34" s="6"/>
      <c r="U34" s="6"/>
      <c r="V34" s="6"/>
      <c r="W34" s="5" t="s">
        <v>11</v>
      </c>
      <c r="X34" s="11" t="s">
        <v>12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ht="12.75" x14ac:dyDescent="0.2">
      <c r="A35" s="5" t="s">
        <v>13</v>
      </c>
      <c r="B35" s="5" t="s">
        <v>14</v>
      </c>
      <c r="C35" s="12">
        <v>1</v>
      </c>
      <c r="D35" s="13">
        <v>2</v>
      </c>
      <c r="E35" s="13">
        <v>3</v>
      </c>
      <c r="F35" s="13">
        <v>4</v>
      </c>
      <c r="G35" s="13">
        <v>5</v>
      </c>
      <c r="H35" s="13">
        <v>6</v>
      </c>
      <c r="I35" s="13">
        <v>7</v>
      </c>
      <c r="J35" s="13">
        <v>8</v>
      </c>
      <c r="K35" s="13">
        <v>9</v>
      </c>
      <c r="L35" s="13">
        <v>10</v>
      </c>
      <c r="M35" s="13">
        <v>11</v>
      </c>
      <c r="N35" s="13">
        <v>12</v>
      </c>
      <c r="O35" s="9"/>
      <c r="P35" s="12">
        <v>1</v>
      </c>
      <c r="Q35" s="13">
        <v>2</v>
      </c>
      <c r="R35" s="13">
        <v>3</v>
      </c>
      <c r="S35" s="13">
        <v>4</v>
      </c>
      <c r="T35" s="13">
        <v>5</v>
      </c>
      <c r="U35" s="13">
        <v>6</v>
      </c>
      <c r="V35" s="13">
        <v>7</v>
      </c>
      <c r="W35" s="9"/>
      <c r="X35" s="14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ht="12.75" x14ac:dyDescent="0.2">
      <c r="A36" s="5" t="s">
        <v>15</v>
      </c>
      <c r="B36" s="5" t="s">
        <v>16</v>
      </c>
      <c r="C36" s="12">
        <v>18800</v>
      </c>
      <c r="D36" s="13">
        <v>14800</v>
      </c>
      <c r="E36" s="13">
        <v>15600</v>
      </c>
      <c r="F36" s="13">
        <v>10000</v>
      </c>
      <c r="G36" s="13">
        <v>11200</v>
      </c>
      <c r="H36" s="13">
        <v>14800</v>
      </c>
      <c r="I36" s="13">
        <v>19400</v>
      </c>
      <c r="J36" s="13">
        <v>8600</v>
      </c>
      <c r="K36" s="13">
        <v>38000</v>
      </c>
      <c r="L36" s="13">
        <v>750</v>
      </c>
      <c r="M36" s="13">
        <v>6275</v>
      </c>
      <c r="N36" s="13">
        <v>50000</v>
      </c>
      <c r="O36" s="12">
        <v>208225</v>
      </c>
      <c r="P36" s="12">
        <v>113600</v>
      </c>
      <c r="Q36" s="13">
        <v>108600</v>
      </c>
      <c r="R36" s="13">
        <v>110200</v>
      </c>
      <c r="S36" s="13">
        <v>20200</v>
      </c>
      <c r="T36" s="13">
        <v>26975</v>
      </c>
      <c r="U36" s="13">
        <v>29010</v>
      </c>
      <c r="V36" s="13">
        <v>12440</v>
      </c>
      <c r="W36" s="12">
        <v>421025</v>
      </c>
      <c r="X36" s="11">
        <v>629250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ht="12.75" x14ac:dyDescent="0.2">
      <c r="A37" s="9"/>
      <c r="B37" s="15" t="s">
        <v>17</v>
      </c>
      <c r="C37" s="16">
        <v>-800</v>
      </c>
      <c r="D37" s="17">
        <v>-11000</v>
      </c>
      <c r="E37" s="17">
        <v>-2800</v>
      </c>
      <c r="F37" s="17">
        <v>-6800</v>
      </c>
      <c r="G37" s="17">
        <v>-2400</v>
      </c>
      <c r="H37" s="17">
        <v>-18000</v>
      </c>
      <c r="I37" s="17">
        <v>-40168</v>
      </c>
      <c r="J37" s="17">
        <v>-33200</v>
      </c>
      <c r="K37" s="17">
        <v>-55200</v>
      </c>
      <c r="L37" s="17">
        <v>-22050</v>
      </c>
      <c r="M37" s="17">
        <v>-29600</v>
      </c>
      <c r="N37" s="17">
        <v>-11400</v>
      </c>
      <c r="O37" s="16">
        <v>-233418</v>
      </c>
      <c r="P37" s="16">
        <v>-77900</v>
      </c>
      <c r="Q37" s="17">
        <v>-107140</v>
      </c>
      <c r="R37" s="17">
        <v>-121313</v>
      </c>
      <c r="S37" s="17">
        <v>-37998</v>
      </c>
      <c r="T37" s="17">
        <v>-40600</v>
      </c>
      <c r="U37" s="17">
        <v>-69252</v>
      </c>
      <c r="V37" s="17">
        <v>-4424</v>
      </c>
      <c r="W37" s="16">
        <v>-458627</v>
      </c>
      <c r="X37" s="18">
        <v>-692045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ht="12.75" x14ac:dyDescent="0.2">
      <c r="A38" s="9"/>
      <c r="B38" s="24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6"/>
      <c r="P38" s="16"/>
      <c r="Q38" s="17"/>
      <c r="R38" s="17"/>
      <c r="S38" s="17"/>
      <c r="T38" s="17"/>
      <c r="U38" s="17"/>
      <c r="V38" s="17"/>
      <c r="W38" s="16"/>
      <c r="X38" s="1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2.75" x14ac:dyDescent="0.2">
      <c r="A39" s="5" t="s">
        <v>19</v>
      </c>
      <c r="B39" s="6"/>
      <c r="C39" s="12">
        <v>18000</v>
      </c>
      <c r="D39" s="13">
        <v>3800</v>
      </c>
      <c r="E39" s="13">
        <v>12800</v>
      </c>
      <c r="F39" s="13">
        <v>3200</v>
      </c>
      <c r="G39" s="13">
        <v>8800</v>
      </c>
      <c r="H39" s="13">
        <v>-3200</v>
      </c>
      <c r="I39" s="13">
        <v>-20768</v>
      </c>
      <c r="J39" s="13">
        <v>-24600</v>
      </c>
      <c r="K39" s="13">
        <v>-17200</v>
      </c>
      <c r="L39" s="13">
        <v>-21300</v>
      </c>
      <c r="M39" s="13">
        <v>-23325</v>
      </c>
      <c r="N39" s="13">
        <v>38600</v>
      </c>
      <c r="O39" s="12">
        <v>-25193</v>
      </c>
      <c r="P39" s="12">
        <v>35700</v>
      </c>
      <c r="Q39" s="13">
        <v>1460</v>
      </c>
      <c r="R39" s="13">
        <v>-11113</v>
      </c>
      <c r="S39" s="13">
        <v>-17798</v>
      </c>
      <c r="T39" s="13">
        <v>-13625</v>
      </c>
      <c r="U39" s="13">
        <v>-40242</v>
      </c>
      <c r="V39" s="13">
        <v>8016</v>
      </c>
      <c r="W39" s="12">
        <v>-37602</v>
      </c>
      <c r="X39" s="11">
        <v>-62795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spans="1:51" ht="12.75" x14ac:dyDescent="0.2">
      <c r="A40" s="5" t="s">
        <v>20</v>
      </c>
      <c r="B40" s="5" t="s">
        <v>16</v>
      </c>
      <c r="C40" s="12">
        <v>30550</v>
      </c>
      <c r="D40" s="13">
        <v>84125</v>
      </c>
      <c r="E40" s="13">
        <v>44800</v>
      </c>
      <c r="F40" s="13">
        <v>10925</v>
      </c>
      <c r="G40" s="13">
        <v>22650</v>
      </c>
      <c r="H40" s="13">
        <v>18260</v>
      </c>
      <c r="I40" s="13">
        <v>76675</v>
      </c>
      <c r="J40" s="13">
        <v>96575</v>
      </c>
      <c r="K40" s="13">
        <v>162100</v>
      </c>
      <c r="L40" s="13">
        <v>156600</v>
      </c>
      <c r="M40" s="13">
        <v>108800</v>
      </c>
      <c r="N40" s="13">
        <v>76984</v>
      </c>
      <c r="O40" s="12">
        <v>889044</v>
      </c>
      <c r="P40" s="12">
        <v>59650</v>
      </c>
      <c r="Q40" s="13">
        <v>62240</v>
      </c>
      <c r="R40" s="13">
        <v>88400</v>
      </c>
      <c r="S40" s="13">
        <v>101335</v>
      </c>
      <c r="T40" s="13">
        <v>70892</v>
      </c>
      <c r="U40" s="13">
        <v>97934</v>
      </c>
      <c r="V40" s="13">
        <v>85720</v>
      </c>
      <c r="W40" s="12">
        <v>566171</v>
      </c>
      <c r="X40" s="11">
        <v>1455215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spans="1:51" ht="12.75" x14ac:dyDescent="0.2">
      <c r="A41" s="9"/>
      <c r="B41" s="15" t="s">
        <v>17</v>
      </c>
      <c r="C41" s="16">
        <v>-2400</v>
      </c>
      <c r="D41" s="17">
        <v>-1600</v>
      </c>
      <c r="E41" s="17"/>
      <c r="F41" s="17">
        <v>-10400</v>
      </c>
      <c r="G41" s="17">
        <v>-4520</v>
      </c>
      <c r="H41" s="17">
        <v>-21600</v>
      </c>
      <c r="I41" s="17">
        <v>-83200</v>
      </c>
      <c r="J41" s="17">
        <v>-85600</v>
      </c>
      <c r="K41" s="17">
        <v>-136000</v>
      </c>
      <c r="L41" s="17">
        <v>-70050</v>
      </c>
      <c r="M41" s="17">
        <v>-53385</v>
      </c>
      <c r="N41" s="17">
        <v>-65400</v>
      </c>
      <c r="O41" s="16">
        <v>-534155</v>
      </c>
      <c r="P41" s="16">
        <v>-18143</v>
      </c>
      <c r="Q41" s="17">
        <v>-32484</v>
      </c>
      <c r="R41" s="17">
        <v>-63728</v>
      </c>
      <c r="S41" s="17">
        <v>-76417</v>
      </c>
      <c r="T41" s="17">
        <v>-86231</v>
      </c>
      <c r="U41" s="17">
        <v>-148788</v>
      </c>
      <c r="V41" s="17">
        <v>-90549</v>
      </c>
      <c r="W41" s="16">
        <v>-516340</v>
      </c>
      <c r="X41" s="18">
        <v>-1050495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spans="1:51" ht="12.75" x14ac:dyDescent="0.2">
      <c r="A42" s="9"/>
      <c r="B42" s="24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6"/>
      <c r="P42" s="16"/>
      <c r="Q42" s="17"/>
      <c r="R42" s="17"/>
      <c r="S42" s="17"/>
      <c r="T42" s="17"/>
      <c r="U42" s="17"/>
      <c r="V42" s="17"/>
      <c r="W42" s="16"/>
      <c r="X42" s="18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ht="12.75" x14ac:dyDescent="0.2">
      <c r="A43" s="5" t="s">
        <v>21</v>
      </c>
      <c r="B43" s="6"/>
      <c r="C43" s="12">
        <v>28150</v>
      </c>
      <c r="D43" s="13">
        <v>82525</v>
      </c>
      <c r="E43" s="13">
        <v>44800</v>
      </c>
      <c r="F43" s="13">
        <v>525</v>
      </c>
      <c r="G43" s="13">
        <v>18130</v>
      </c>
      <c r="H43" s="13">
        <v>-3340</v>
      </c>
      <c r="I43" s="13">
        <v>-6525</v>
      </c>
      <c r="J43" s="13">
        <v>10975</v>
      </c>
      <c r="K43" s="13">
        <v>26100</v>
      </c>
      <c r="L43" s="13">
        <v>86550</v>
      </c>
      <c r="M43" s="13">
        <v>55415</v>
      </c>
      <c r="N43" s="13">
        <v>11584</v>
      </c>
      <c r="O43" s="12">
        <v>354889</v>
      </c>
      <c r="P43" s="12">
        <v>41507</v>
      </c>
      <c r="Q43" s="13">
        <v>29756</v>
      </c>
      <c r="R43" s="13">
        <v>24672</v>
      </c>
      <c r="S43" s="13">
        <v>24918</v>
      </c>
      <c r="T43" s="13">
        <v>-15339</v>
      </c>
      <c r="U43" s="13">
        <v>-50854</v>
      </c>
      <c r="V43" s="13">
        <v>-4829</v>
      </c>
      <c r="W43" s="12">
        <v>49831</v>
      </c>
      <c r="X43" s="11">
        <v>404720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2.75" x14ac:dyDescent="0.2">
      <c r="A44" s="5" t="s">
        <v>22</v>
      </c>
      <c r="B44" s="5" t="s">
        <v>16</v>
      </c>
      <c r="C44" s="12"/>
      <c r="D44" s="13"/>
      <c r="E44" s="13"/>
      <c r="F44" s="13"/>
      <c r="G44" s="13"/>
      <c r="H44" s="13"/>
      <c r="I44" s="13"/>
      <c r="J44" s="13">
        <v>21600</v>
      </c>
      <c r="K44" s="13"/>
      <c r="L44" s="13"/>
      <c r="M44" s="13"/>
      <c r="N44" s="13"/>
      <c r="O44" s="12">
        <v>21600</v>
      </c>
      <c r="P44" s="12"/>
      <c r="Q44" s="13"/>
      <c r="R44" s="13"/>
      <c r="S44" s="13"/>
      <c r="T44" s="13"/>
      <c r="U44" s="13"/>
      <c r="V44" s="13"/>
      <c r="W44" s="12"/>
      <c r="X44" s="11">
        <v>21600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</row>
    <row r="45" spans="1:51" ht="12.75" x14ac:dyDescent="0.2">
      <c r="A45" s="9"/>
      <c r="B45" s="25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2"/>
      <c r="P45" s="12"/>
      <c r="Q45" s="13"/>
      <c r="R45" s="13"/>
      <c r="S45" s="13"/>
      <c r="T45" s="13"/>
      <c r="U45" s="13"/>
      <c r="V45" s="13"/>
      <c r="W45" s="12"/>
      <c r="X45" s="11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</row>
    <row r="46" spans="1:51" ht="12.75" x14ac:dyDescent="0.2">
      <c r="A46" s="9"/>
      <c r="B46" s="25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2"/>
      <c r="P46" s="12"/>
      <c r="Q46" s="13"/>
      <c r="R46" s="13"/>
      <c r="S46" s="13"/>
      <c r="T46" s="13"/>
      <c r="U46" s="13"/>
      <c r="V46" s="13"/>
      <c r="W46" s="12"/>
      <c r="X46" s="11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</row>
    <row r="47" spans="1:51" ht="12.75" x14ac:dyDescent="0.2">
      <c r="A47" s="5" t="s">
        <v>23</v>
      </c>
      <c r="B47" s="6"/>
      <c r="C47" s="12"/>
      <c r="D47" s="13"/>
      <c r="E47" s="13"/>
      <c r="F47" s="13"/>
      <c r="G47" s="13"/>
      <c r="H47" s="13"/>
      <c r="I47" s="13"/>
      <c r="J47" s="13">
        <v>21600</v>
      </c>
      <c r="K47" s="13"/>
      <c r="L47" s="13"/>
      <c r="M47" s="13"/>
      <c r="N47" s="13"/>
      <c r="O47" s="12">
        <v>21600</v>
      </c>
      <c r="P47" s="12"/>
      <c r="Q47" s="13"/>
      <c r="R47" s="13"/>
      <c r="S47" s="13"/>
      <c r="T47" s="13"/>
      <c r="U47" s="13"/>
      <c r="V47" s="13"/>
      <c r="W47" s="12"/>
      <c r="X47" s="11">
        <v>21600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spans="1:51" ht="12.75" x14ac:dyDescent="0.2">
      <c r="A48" s="19" t="s">
        <v>12</v>
      </c>
      <c r="B48" s="20"/>
      <c r="C48" s="21">
        <v>46150</v>
      </c>
      <c r="D48" s="22">
        <v>86325</v>
      </c>
      <c r="E48" s="22">
        <v>57600</v>
      </c>
      <c r="F48" s="22">
        <v>3725</v>
      </c>
      <c r="G48" s="22">
        <v>26930</v>
      </c>
      <c r="H48" s="22">
        <v>-6540</v>
      </c>
      <c r="I48" s="22">
        <v>-27293</v>
      </c>
      <c r="J48" s="22">
        <v>7975</v>
      </c>
      <c r="K48" s="22">
        <v>8900</v>
      </c>
      <c r="L48" s="22">
        <v>65250</v>
      </c>
      <c r="M48" s="22">
        <v>32090</v>
      </c>
      <c r="N48" s="22">
        <v>50184</v>
      </c>
      <c r="O48" s="21">
        <v>351296</v>
      </c>
      <c r="P48" s="21">
        <v>77207</v>
      </c>
      <c r="Q48" s="22">
        <v>31216</v>
      </c>
      <c r="R48" s="22">
        <v>13559</v>
      </c>
      <c r="S48" s="22">
        <v>7120</v>
      </c>
      <c r="T48" s="22">
        <v>-28964</v>
      </c>
      <c r="U48" s="22">
        <v>-91096</v>
      </c>
      <c r="V48" s="22">
        <v>3187</v>
      </c>
      <c r="W48" s="21">
        <v>12229</v>
      </c>
      <c r="X48" s="23">
        <v>363525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spans="1:51" ht="12.75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spans="1:51" ht="12.75" x14ac:dyDescent="0.2">
      <c r="A50" s="3" t="s">
        <v>27</v>
      </c>
      <c r="B50"/>
    </row>
    <row r="51" spans="1:51" x14ac:dyDescent="0.2">
      <c r="A51" s="4" t="s">
        <v>4</v>
      </c>
      <c r="B51" s="4" t="s">
        <v>5</v>
      </c>
    </row>
    <row r="52" spans="1:51" x14ac:dyDescent="0.2">
      <c r="A52" s="4" t="s">
        <v>6</v>
      </c>
      <c r="B52" s="4" t="s">
        <v>5</v>
      </c>
    </row>
    <row r="54" spans="1:51" ht="12.75" x14ac:dyDescent="0.2">
      <c r="A54" s="5" t="s">
        <v>26</v>
      </c>
      <c r="B54" s="6"/>
      <c r="C54" s="5" t="s">
        <v>8</v>
      </c>
      <c r="D54" s="7" t="s">
        <v>9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2.75" x14ac:dyDescent="0.2">
      <c r="A55" s="9"/>
      <c r="B55" s="10"/>
      <c r="C55" s="5">
        <v>2000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5" t="s">
        <v>10</v>
      </c>
      <c r="P55" s="5">
        <v>2001</v>
      </c>
      <c r="Q55" s="6"/>
      <c r="R55" s="6"/>
      <c r="S55" s="6"/>
      <c r="T55" s="6"/>
      <c r="U55" s="6"/>
      <c r="V55" s="6"/>
      <c r="W55" s="5" t="s">
        <v>11</v>
      </c>
      <c r="X55" s="11" t="s">
        <v>12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spans="1:51" ht="12.75" x14ac:dyDescent="0.2">
      <c r="A56" s="5" t="s">
        <v>13</v>
      </c>
      <c r="B56" s="5" t="s">
        <v>14</v>
      </c>
      <c r="C56" s="12">
        <v>1</v>
      </c>
      <c r="D56" s="13">
        <v>2</v>
      </c>
      <c r="E56" s="13">
        <v>3</v>
      </c>
      <c r="F56" s="13">
        <v>4</v>
      </c>
      <c r="G56" s="13">
        <v>5</v>
      </c>
      <c r="H56" s="13">
        <v>6</v>
      </c>
      <c r="I56" s="13">
        <v>7</v>
      </c>
      <c r="J56" s="13">
        <v>8</v>
      </c>
      <c r="K56" s="13">
        <v>9</v>
      </c>
      <c r="L56" s="13">
        <v>10</v>
      </c>
      <c r="M56" s="13">
        <v>11</v>
      </c>
      <c r="N56" s="13">
        <v>12</v>
      </c>
      <c r="O56" s="9"/>
      <c r="P56" s="12">
        <v>1</v>
      </c>
      <c r="Q56" s="13">
        <v>2</v>
      </c>
      <c r="R56" s="13">
        <v>3</v>
      </c>
      <c r="S56" s="13">
        <v>4</v>
      </c>
      <c r="T56" s="13">
        <v>5</v>
      </c>
      <c r="U56" s="13">
        <v>6</v>
      </c>
      <c r="V56" s="13">
        <v>7</v>
      </c>
      <c r="W56" s="9"/>
      <c r="X56" s="14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spans="1:51" ht="12.75" x14ac:dyDescent="0.2">
      <c r="A57" s="5" t="s">
        <v>15</v>
      </c>
      <c r="B57" s="5" t="s">
        <v>16</v>
      </c>
      <c r="C57" s="12">
        <f t="shared" ref="C57:X57" si="0">+C15-C36</f>
        <v>759655.20000202022</v>
      </c>
      <c r="D57" s="12">
        <f t="shared" si="0"/>
        <v>696773.05999725685</v>
      </c>
      <c r="E57" s="12">
        <f t="shared" si="0"/>
        <v>687411.25751170889</v>
      </c>
      <c r="F57" s="12">
        <f t="shared" si="0"/>
        <v>864048.67994630337</v>
      </c>
      <c r="G57" s="12">
        <f t="shared" si="0"/>
        <v>1145633.2099943254</v>
      </c>
      <c r="H57" s="12">
        <f t="shared" si="0"/>
        <v>1533602.1300067902</v>
      </c>
      <c r="I57" s="12">
        <f t="shared" si="0"/>
        <v>2228591.7200084925</v>
      </c>
      <c r="J57" s="12">
        <f t="shared" si="0"/>
        <v>2797462.0099832602</v>
      </c>
      <c r="K57" s="12">
        <f t="shared" si="0"/>
        <v>3099259.5599736869</v>
      </c>
      <c r="L57" s="12">
        <f t="shared" si="0"/>
        <v>3630573.9000110514</v>
      </c>
      <c r="M57" s="12">
        <f t="shared" si="0"/>
        <v>4562626.5400534868</v>
      </c>
      <c r="N57" s="12">
        <f t="shared" si="0"/>
        <v>4339069.4899909627</v>
      </c>
      <c r="O57" s="12">
        <f t="shared" si="0"/>
        <v>26344706.757479347</v>
      </c>
      <c r="P57" s="12">
        <f t="shared" si="0"/>
        <v>2683763.3300017081</v>
      </c>
      <c r="Q57" s="12">
        <f t="shared" si="0"/>
        <v>2517492.9499855042</v>
      </c>
      <c r="R57" s="12">
        <f t="shared" si="0"/>
        <v>2825472.6700013727</v>
      </c>
      <c r="S57" s="12">
        <f t="shared" si="0"/>
        <v>2497040.079996109</v>
      </c>
      <c r="T57" s="12">
        <f t="shared" si="0"/>
        <v>2680881.9599996172</v>
      </c>
      <c r="U57" s="12">
        <f t="shared" si="0"/>
        <v>3131550.0100021362</v>
      </c>
      <c r="V57" s="12">
        <f t="shared" si="0"/>
        <v>1748037</v>
      </c>
      <c r="W57" s="12">
        <f t="shared" si="0"/>
        <v>18084237.999986447</v>
      </c>
      <c r="X57" s="12">
        <f t="shared" si="0"/>
        <v>44428944.757465795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spans="1:51" ht="12.75" x14ac:dyDescent="0.2">
      <c r="A58" s="9"/>
      <c r="B58" s="15" t="s">
        <v>17</v>
      </c>
      <c r="C58" s="12">
        <f t="shared" ref="C58:X58" si="1">+C16-C37</f>
        <v>-780341.44651336409</v>
      </c>
      <c r="D58" s="12">
        <f t="shared" si="1"/>
        <v>-638324.87712753005</v>
      </c>
      <c r="E58" s="12">
        <f t="shared" si="1"/>
        <v>-694955.51748091914</v>
      </c>
      <c r="F58" s="12">
        <f t="shared" si="1"/>
        <v>-815323.10004895553</v>
      </c>
      <c r="G58" s="12">
        <f t="shared" si="1"/>
        <v>-1129608.3498978559</v>
      </c>
      <c r="H58" s="12">
        <f t="shared" si="1"/>
        <v>-1485458.0635369415</v>
      </c>
      <c r="I58" s="12">
        <f t="shared" si="1"/>
        <v>-2164199.5901864842</v>
      </c>
      <c r="J58" s="12">
        <f t="shared" si="1"/>
        <v>-2819610.5000321381</v>
      </c>
      <c r="K58" s="12">
        <f t="shared" si="1"/>
        <v>-3184285.5197988283</v>
      </c>
      <c r="L58" s="12">
        <f t="shared" si="1"/>
        <v>-3878589.5163356494</v>
      </c>
      <c r="M58" s="12">
        <f t="shared" si="1"/>
        <v>-4760049.3699761871</v>
      </c>
      <c r="N58" s="12">
        <f t="shared" si="1"/>
        <v>-4584529.6300820429</v>
      </c>
      <c r="O58" s="12">
        <f t="shared" si="1"/>
        <v>-26935275.481016897</v>
      </c>
      <c r="P58" s="12">
        <f t="shared" si="1"/>
        <v>-2775063.6806087457</v>
      </c>
      <c r="Q58" s="12">
        <f t="shared" si="1"/>
        <v>-2513782.0999950841</v>
      </c>
      <c r="R58" s="12">
        <f t="shared" si="1"/>
        <v>-2808877.4700047597</v>
      </c>
      <c r="S58" s="12">
        <f t="shared" si="1"/>
        <v>-2590993.0000013113</v>
      </c>
      <c r="T58" s="12">
        <f t="shared" si="1"/>
        <v>-2836160</v>
      </c>
      <c r="U58" s="12">
        <f t="shared" si="1"/>
        <v>-3224700</v>
      </c>
      <c r="V58" s="12">
        <f t="shared" si="1"/>
        <v>-1781427</v>
      </c>
      <c r="W58" s="12">
        <f t="shared" si="1"/>
        <v>-18531003.250609901</v>
      </c>
      <c r="X58" s="12">
        <f t="shared" si="1"/>
        <v>-45466278.731626794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spans="1:51" ht="12.75" x14ac:dyDescent="0.2">
      <c r="A59" s="9"/>
      <c r="B59" s="15" t="s">
        <v>18</v>
      </c>
      <c r="C59" s="12">
        <f t="shared" ref="C59:X59" si="2">+C17-C38</f>
        <v>-1900.09002161026</v>
      </c>
      <c r="D59" s="12">
        <f t="shared" si="2"/>
        <v>-66433.170027077198</v>
      </c>
      <c r="E59" s="12">
        <f t="shared" si="2"/>
        <v>-9924.7399778198451</v>
      </c>
      <c r="F59" s="12">
        <f t="shared" si="2"/>
        <v>-57534.579999923706</v>
      </c>
      <c r="G59" s="12">
        <f t="shared" si="2"/>
        <v>-29929.059982649982</v>
      </c>
      <c r="H59" s="12">
        <f t="shared" si="2"/>
        <v>-53468.689021643251</v>
      </c>
      <c r="I59" s="12">
        <f t="shared" si="2"/>
        <v>-49213.119895488024</v>
      </c>
      <c r="J59" s="12">
        <f t="shared" si="2"/>
        <v>38972.390119381249</v>
      </c>
      <c r="K59" s="12">
        <f t="shared" si="2"/>
        <v>94841.499839792028</v>
      </c>
      <c r="L59" s="12">
        <f t="shared" si="2"/>
        <v>266339.21166268736</v>
      </c>
      <c r="M59" s="12">
        <f t="shared" si="2"/>
        <v>206008.96978272311</v>
      </c>
      <c r="N59" s="12">
        <f t="shared" si="2"/>
        <v>205098.78996169567</v>
      </c>
      <c r="O59" s="12">
        <f t="shared" si="2"/>
        <v>542857.41244006716</v>
      </c>
      <c r="P59" s="12">
        <f t="shared" si="2"/>
        <v>49823.460789788514</v>
      </c>
      <c r="Q59" s="12">
        <f t="shared" si="2"/>
        <v>7644.9899899791926</v>
      </c>
      <c r="R59" s="12">
        <f t="shared" si="2"/>
        <v>-5592.6099216341972</v>
      </c>
      <c r="S59" s="12">
        <f t="shared" si="2"/>
        <v>84484.2399995327</v>
      </c>
      <c r="T59" s="12">
        <f t="shared" si="2"/>
        <v>123788.75999969617</v>
      </c>
      <c r="U59" s="12">
        <f t="shared" si="2"/>
        <v>-20800</v>
      </c>
      <c r="V59" s="12">
        <f t="shared" si="2"/>
        <v>31718</v>
      </c>
      <c r="W59" s="12">
        <f t="shared" si="2"/>
        <v>271066.84085736237</v>
      </c>
      <c r="X59" s="12">
        <f t="shared" si="2"/>
        <v>813924.25329742953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spans="1:51" ht="12.75" x14ac:dyDescent="0.2">
      <c r="A60" s="5" t="s">
        <v>19</v>
      </c>
      <c r="B60" s="6"/>
      <c r="C60" s="12">
        <f t="shared" ref="C60:X60" si="3">+C18-C39</f>
        <v>-22586.336532954127</v>
      </c>
      <c r="D60" s="12">
        <f t="shared" si="3"/>
        <v>-7984.9871573504061</v>
      </c>
      <c r="E60" s="12">
        <f t="shared" si="3"/>
        <v>-17468.999947030097</v>
      </c>
      <c r="F60" s="12">
        <f t="shared" si="3"/>
        <v>-8809.0001025758684</v>
      </c>
      <c r="G60" s="12">
        <f t="shared" si="3"/>
        <v>-13904.19988618046</v>
      </c>
      <c r="H60" s="12">
        <f t="shared" si="3"/>
        <v>-5324.6225517946295</v>
      </c>
      <c r="I60" s="12">
        <f t="shared" si="3"/>
        <v>15179.009926520288</v>
      </c>
      <c r="J60" s="12">
        <f t="shared" si="3"/>
        <v>16823.900070503354</v>
      </c>
      <c r="K60" s="12">
        <f t="shared" si="3"/>
        <v>9815.5400146506727</v>
      </c>
      <c r="L60" s="12">
        <f t="shared" si="3"/>
        <v>18323.595338089392</v>
      </c>
      <c r="M60" s="12">
        <f t="shared" si="3"/>
        <v>8586.1398600228131</v>
      </c>
      <c r="N60" s="12">
        <f t="shared" si="3"/>
        <v>-40361.350129384547</v>
      </c>
      <c r="O60" s="12">
        <f t="shared" si="3"/>
        <v>-47711.311097482219</v>
      </c>
      <c r="P60" s="12">
        <f t="shared" si="3"/>
        <v>-41476.88981724903</v>
      </c>
      <c r="Q60" s="12">
        <f t="shared" si="3"/>
        <v>11355.839980399236</v>
      </c>
      <c r="R60" s="12">
        <f t="shared" si="3"/>
        <v>11002.590074978769</v>
      </c>
      <c r="S60" s="12">
        <f t="shared" si="3"/>
        <v>-9468.6800056695938</v>
      </c>
      <c r="T60" s="12">
        <f t="shared" si="3"/>
        <v>-31489.280000686646</v>
      </c>
      <c r="U60" s="12">
        <f t="shared" si="3"/>
        <v>-113949.98999786377</v>
      </c>
      <c r="V60" s="12">
        <f t="shared" si="3"/>
        <v>-1672</v>
      </c>
      <c r="W60" s="12">
        <f t="shared" si="3"/>
        <v>-175698.40976609103</v>
      </c>
      <c r="X60" s="12">
        <f t="shared" si="3"/>
        <v>-223409.72086356953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spans="1:51" ht="12.75" x14ac:dyDescent="0.2">
      <c r="A61" s="5" t="s">
        <v>20</v>
      </c>
      <c r="B61" s="5" t="s">
        <v>16</v>
      </c>
      <c r="C61" s="12">
        <f t="shared" ref="C61:X61" si="4">+C19-C40</f>
        <v>439325.6099996753</v>
      </c>
      <c r="D61" s="12">
        <f t="shared" si="4"/>
        <v>581490.38999465108</v>
      </c>
      <c r="E61" s="12">
        <f t="shared" si="4"/>
        <v>766280.3499962464</v>
      </c>
      <c r="F61" s="12">
        <f t="shared" si="4"/>
        <v>1315449.9400081635</v>
      </c>
      <c r="G61" s="12">
        <f t="shared" si="4"/>
        <v>1418826.7499958761</v>
      </c>
      <c r="H61" s="12">
        <f t="shared" si="4"/>
        <v>1556849.2300201394</v>
      </c>
      <c r="I61" s="12">
        <f t="shared" si="4"/>
        <v>2884525.9400124741</v>
      </c>
      <c r="J61" s="12">
        <f t="shared" si="4"/>
        <v>3382041.7200469915</v>
      </c>
      <c r="K61" s="12">
        <f t="shared" si="4"/>
        <v>3789531.1899775472</v>
      </c>
      <c r="L61" s="12">
        <f t="shared" si="4"/>
        <v>2703277.5999961272</v>
      </c>
      <c r="M61" s="12">
        <f t="shared" si="4"/>
        <v>2698195.0800780822</v>
      </c>
      <c r="N61" s="12">
        <f t="shared" si="4"/>
        <v>3163470.3501081467</v>
      </c>
      <c r="O61" s="12">
        <f t="shared" si="4"/>
        <v>24699264.150234118</v>
      </c>
      <c r="P61" s="12">
        <f t="shared" si="4"/>
        <v>2735649.5199769288</v>
      </c>
      <c r="Q61" s="12">
        <f t="shared" si="4"/>
        <v>2677464.4800526798</v>
      </c>
      <c r="R61" s="12">
        <f t="shared" si="4"/>
        <v>3011885.5799982361</v>
      </c>
      <c r="S61" s="12">
        <f t="shared" si="4"/>
        <v>2739775.5600562096</v>
      </c>
      <c r="T61" s="12">
        <f t="shared" si="4"/>
        <v>2984877.2900158167</v>
      </c>
      <c r="U61" s="12">
        <f t="shared" si="4"/>
        <v>3656223.0300043821</v>
      </c>
      <c r="V61" s="12">
        <f t="shared" si="4"/>
        <v>2084803.3999986649</v>
      </c>
      <c r="W61" s="12">
        <f t="shared" si="4"/>
        <v>19890678.860102918</v>
      </c>
      <c r="X61" s="12">
        <f t="shared" si="4"/>
        <v>44589943.01033704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spans="1:51" ht="12.75" x14ac:dyDescent="0.2">
      <c r="A62" s="9"/>
      <c r="B62" s="15" t="s">
        <v>17</v>
      </c>
      <c r="C62" s="12">
        <f t="shared" ref="C62:X62" si="5">+C20-C41</f>
        <v>-472252.8300015647</v>
      </c>
      <c r="D62" s="12">
        <f t="shared" si="5"/>
        <v>-733616.1999828238</v>
      </c>
      <c r="E62" s="12">
        <f t="shared" si="5"/>
        <v>-815123.41995548829</v>
      </c>
      <c r="F62" s="12">
        <f t="shared" si="5"/>
        <v>-1377350.0600339156</v>
      </c>
      <c r="G62" s="12">
        <f t="shared" si="5"/>
        <v>-1468891.070096476</v>
      </c>
      <c r="H62" s="12">
        <f t="shared" si="5"/>
        <v>-1579977.5507123657</v>
      </c>
      <c r="I62" s="12">
        <f t="shared" si="5"/>
        <v>-2901386.7399633322</v>
      </c>
      <c r="J62" s="12">
        <f t="shared" si="5"/>
        <v>-3191949.0900898445</v>
      </c>
      <c r="K62" s="12">
        <f t="shared" si="5"/>
        <v>-3617466.4552203286</v>
      </c>
      <c r="L62" s="12">
        <f t="shared" si="5"/>
        <v>-2438123.2192696277</v>
      </c>
      <c r="M62" s="12">
        <f t="shared" si="5"/>
        <v>-2486915.480006719</v>
      </c>
      <c r="N62" s="12">
        <f t="shared" si="5"/>
        <v>-2957496.1699389387</v>
      </c>
      <c r="O62" s="12">
        <f t="shared" si="5"/>
        <v>-24040548.285271421</v>
      </c>
      <c r="P62" s="12">
        <f t="shared" si="5"/>
        <v>-2715870.0501154661</v>
      </c>
      <c r="Q62" s="12">
        <f t="shared" si="5"/>
        <v>-2729179.3099692054</v>
      </c>
      <c r="R62" s="12">
        <f t="shared" si="5"/>
        <v>-3034715.4099980891</v>
      </c>
      <c r="S62" s="12">
        <f t="shared" si="5"/>
        <v>-2623338.7000014335</v>
      </c>
      <c r="T62" s="12">
        <f t="shared" si="5"/>
        <v>-2767888</v>
      </c>
      <c r="U62" s="12">
        <f t="shared" si="5"/>
        <v>-3370076</v>
      </c>
      <c r="V62" s="12">
        <f t="shared" si="5"/>
        <v>-1941345</v>
      </c>
      <c r="W62" s="12">
        <f t="shared" si="5"/>
        <v>-19182412.470084194</v>
      </c>
      <c r="X62" s="12">
        <f t="shared" si="5"/>
        <v>-43222960.755355611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spans="1:51" ht="12.75" x14ac:dyDescent="0.2">
      <c r="A63" s="9"/>
      <c r="B63" s="15" t="s">
        <v>18</v>
      </c>
      <c r="C63" s="12">
        <f t="shared" ref="C63:X63" si="6">+C21-C42</f>
        <v>-214.90997838973999</v>
      </c>
      <c r="D63" s="12">
        <f t="shared" si="6"/>
        <v>67354.449977615848</v>
      </c>
      <c r="E63" s="12">
        <f t="shared" si="6"/>
        <v>1736.4599799942225</v>
      </c>
      <c r="F63" s="12">
        <f t="shared" si="6"/>
        <v>47351.12004988268</v>
      </c>
      <c r="G63" s="12">
        <f t="shared" si="6"/>
        <v>15559.54998466</v>
      </c>
      <c r="H63" s="12">
        <f t="shared" si="6"/>
        <v>18325.745207071304</v>
      </c>
      <c r="I63" s="12">
        <f t="shared" si="6"/>
        <v>7123.039980173111</v>
      </c>
      <c r="J63" s="12">
        <f t="shared" si="6"/>
        <v>-204635.2501289323</v>
      </c>
      <c r="K63" s="12">
        <f t="shared" si="6"/>
        <v>-199060.92548078671</v>
      </c>
      <c r="L63" s="12">
        <f t="shared" si="6"/>
        <v>-352264.31146156788</v>
      </c>
      <c r="M63" s="12">
        <f t="shared" si="6"/>
        <v>-266599.63978704624</v>
      </c>
      <c r="N63" s="12">
        <f t="shared" si="6"/>
        <v>-257491.59995007515</v>
      </c>
      <c r="O63" s="12">
        <f t="shared" si="6"/>
        <v>-1122816.2716074008</v>
      </c>
      <c r="P63" s="12">
        <f t="shared" si="6"/>
        <v>-132001.41066473722</v>
      </c>
      <c r="Q63" s="12">
        <f t="shared" si="6"/>
        <v>-9566.7399822250009</v>
      </c>
      <c r="R63" s="12">
        <f t="shared" si="6"/>
        <v>-1452.9300710558891</v>
      </c>
      <c r="S63" s="12">
        <f t="shared" si="6"/>
        <v>-91300.2399995327</v>
      </c>
      <c r="T63" s="12">
        <f t="shared" si="6"/>
        <v>-130753.75999969617</v>
      </c>
      <c r="U63" s="12">
        <f t="shared" si="6"/>
        <v>0</v>
      </c>
      <c r="V63" s="12">
        <f t="shared" si="6"/>
        <v>-31718</v>
      </c>
      <c r="W63" s="12">
        <f t="shared" si="6"/>
        <v>-396793.08071724698</v>
      </c>
      <c r="X63" s="12">
        <f t="shared" si="6"/>
        <v>-1519609.3523246478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spans="1:51" ht="12.75" x14ac:dyDescent="0.2">
      <c r="A64" s="5" t="s">
        <v>21</v>
      </c>
      <c r="B64" s="6"/>
      <c r="C64" s="12">
        <f t="shared" ref="C64:X64" si="7">+C22-C43</f>
        <v>-33142.129980279133</v>
      </c>
      <c r="D64" s="12">
        <f t="shared" si="7"/>
        <v>-84771.360010556877</v>
      </c>
      <c r="E64" s="12">
        <f t="shared" si="7"/>
        <v>-47106.609979247674</v>
      </c>
      <c r="F64" s="12">
        <f t="shared" si="7"/>
        <v>-14548.999975869432</v>
      </c>
      <c r="G64" s="12">
        <f t="shared" si="7"/>
        <v>-34504.7701159399</v>
      </c>
      <c r="H64" s="12">
        <f t="shared" si="7"/>
        <v>-4802.5754851549864</v>
      </c>
      <c r="I64" s="12">
        <f t="shared" si="7"/>
        <v>-9737.7599706850015</v>
      </c>
      <c r="J64" s="12">
        <f t="shared" si="7"/>
        <v>-14542.620171785355</v>
      </c>
      <c r="K64" s="12">
        <f t="shared" si="7"/>
        <v>-26996.190723568201</v>
      </c>
      <c r="L64" s="12">
        <f t="shared" si="7"/>
        <v>-87109.930735068396</v>
      </c>
      <c r="M64" s="12">
        <f t="shared" si="7"/>
        <v>-55320.039715683088</v>
      </c>
      <c r="N64" s="12">
        <f t="shared" si="7"/>
        <v>-51517.419780867174</v>
      </c>
      <c r="O64" s="12">
        <f t="shared" si="7"/>
        <v>-464100.40664470382</v>
      </c>
      <c r="P64" s="12">
        <f t="shared" si="7"/>
        <v>-112221.94080327451</v>
      </c>
      <c r="Q64" s="12">
        <f t="shared" si="7"/>
        <v>-61281.569898750633</v>
      </c>
      <c r="R64" s="12">
        <f t="shared" si="7"/>
        <v>-24282.760070908815</v>
      </c>
      <c r="S64" s="12">
        <f t="shared" si="7"/>
        <v>25136.620055243373</v>
      </c>
      <c r="T64" s="12">
        <f t="shared" si="7"/>
        <v>86235.530016120523</v>
      </c>
      <c r="U64" s="12">
        <f t="shared" si="7"/>
        <v>286147.03000438213</v>
      </c>
      <c r="V64" s="12">
        <f t="shared" si="7"/>
        <v>111740.39999866486</v>
      </c>
      <c r="W64" s="12">
        <f t="shared" si="7"/>
        <v>311473.30930147693</v>
      </c>
      <c r="X64" s="12">
        <f t="shared" si="7"/>
        <v>-152627.09734321944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spans="1:51" ht="12.75" x14ac:dyDescent="0.2">
      <c r="A65" s="5" t="s">
        <v>22</v>
      </c>
      <c r="B65" s="5" t="s">
        <v>16</v>
      </c>
      <c r="C65" s="12">
        <f t="shared" ref="C65:X65" si="8">+C23-C44</f>
        <v>0</v>
      </c>
      <c r="D65" s="12">
        <f t="shared" si="8"/>
        <v>8000</v>
      </c>
      <c r="E65" s="12">
        <f t="shared" si="8"/>
        <v>10800</v>
      </c>
      <c r="F65" s="12">
        <f t="shared" si="8"/>
        <v>6033.9399997480214</v>
      </c>
      <c r="G65" s="12">
        <f t="shared" si="8"/>
        <v>16789.239999771118</v>
      </c>
      <c r="H65" s="12">
        <f t="shared" si="8"/>
        <v>1051</v>
      </c>
      <c r="I65" s="12">
        <f t="shared" si="8"/>
        <v>42697.470012664795</v>
      </c>
      <c r="J65" s="12">
        <f t="shared" si="8"/>
        <v>35030</v>
      </c>
      <c r="K65" s="12">
        <f t="shared" si="8"/>
        <v>26274</v>
      </c>
      <c r="L65" s="12">
        <f t="shared" si="8"/>
        <v>0</v>
      </c>
      <c r="M65" s="12">
        <f t="shared" si="8"/>
        <v>425</v>
      </c>
      <c r="N65" s="12">
        <f t="shared" si="8"/>
        <v>0</v>
      </c>
      <c r="O65" s="12">
        <f t="shared" si="8"/>
        <v>147100.65001218393</v>
      </c>
      <c r="P65" s="12">
        <f t="shared" si="8"/>
        <v>825.33000001125038</v>
      </c>
      <c r="Q65" s="12">
        <f t="shared" si="8"/>
        <v>0</v>
      </c>
      <c r="R65" s="12">
        <f t="shared" si="8"/>
        <v>0</v>
      </c>
      <c r="S65" s="12">
        <f t="shared" si="8"/>
        <v>0</v>
      </c>
      <c r="T65" s="12">
        <f t="shared" si="8"/>
        <v>0</v>
      </c>
      <c r="U65" s="12">
        <f t="shared" si="8"/>
        <v>0</v>
      </c>
      <c r="V65" s="12">
        <f t="shared" si="8"/>
        <v>0</v>
      </c>
      <c r="W65" s="12">
        <f t="shared" si="8"/>
        <v>825.33000001125038</v>
      </c>
      <c r="X65" s="12">
        <f t="shared" si="8"/>
        <v>147925.98001219518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spans="1:51" ht="12.75" x14ac:dyDescent="0.2">
      <c r="A66" s="9"/>
      <c r="B66" s="15" t="s">
        <v>17</v>
      </c>
      <c r="C66" s="12">
        <f t="shared" ref="C66:X66" si="9">+C24-C45</f>
        <v>0</v>
      </c>
      <c r="D66" s="12">
        <f t="shared" si="9"/>
        <v>-5286.359999563545</v>
      </c>
      <c r="E66" s="12">
        <f t="shared" si="9"/>
        <v>-16911.279999703169</v>
      </c>
      <c r="F66" s="12">
        <f t="shared" si="9"/>
        <v>-7731.4000015035272</v>
      </c>
      <c r="G66" s="12">
        <f t="shared" si="9"/>
        <v>-20391.750011444092</v>
      </c>
      <c r="H66" s="12">
        <f t="shared" si="9"/>
        <v>-19663.945434570313</v>
      </c>
      <c r="I66" s="12">
        <f t="shared" si="9"/>
        <v>-79508.069993972778</v>
      </c>
      <c r="J66" s="12">
        <f t="shared" si="9"/>
        <v>-86560.729990005493</v>
      </c>
      <c r="K66" s="12">
        <f t="shared" si="9"/>
        <v>-80828.425493240356</v>
      </c>
      <c r="L66" s="12">
        <f t="shared" si="9"/>
        <v>-20563.679821014404</v>
      </c>
      <c r="M66" s="12">
        <f t="shared" si="9"/>
        <v>-18994.670001029968</v>
      </c>
      <c r="N66" s="12">
        <f t="shared" si="9"/>
        <v>-19518.809955596924</v>
      </c>
      <c r="O66" s="12">
        <f t="shared" si="9"/>
        <v>-375959.12070164457</v>
      </c>
      <c r="P66" s="12">
        <f t="shared" si="9"/>
        <v>-18792.870001781732</v>
      </c>
      <c r="Q66" s="12">
        <f t="shared" si="9"/>
        <v>-1471.749992961064</v>
      </c>
      <c r="R66" s="12">
        <f t="shared" si="9"/>
        <v>-1255.5399926900864</v>
      </c>
      <c r="S66" s="12">
        <f t="shared" si="9"/>
        <v>-132</v>
      </c>
      <c r="T66" s="12">
        <f t="shared" si="9"/>
        <v>0</v>
      </c>
      <c r="U66" s="12">
        <f t="shared" si="9"/>
        <v>0</v>
      </c>
      <c r="V66" s="12">
        <f t="shared" si="9"/>
        <v>0</v>
      </c>
      <c r="W66" s="12">
        <f t="shared" si="9"/>
        <v>-21652.159987432882</v>
      </c>
      <c r="X66" s="12">
        <f t="shared" si="9"/>
        <v>-397611.28068907745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spans="1:51" ht="12.75" x14ac:dyDescent="0.2">
      <c r="A67" s="9"/>
      <c r="B67" s="15" t="s">
        <v>18</v>
      </c>
      <c r="C67" s="12">
        <f t="shared" ref="C67:X67" si="10">+C25-C46</f>
        <v>0</v>
      </c>
      <c r="D67" s="12">
        <f t="shared" si="10"/>
        <v>-2713.6399511490017</v>
      </c>
      <c r="E67" s="12">
        <f t="shared" si="10"/>
        <v>5044.2799978256226</v>
      </c>
      <c r="F67" s="12">
        <f t="shared" si="10"/>
        <v>1697.4599500410259</v>
      </c>
      <c r="G67" s="12">
        <f t="shared" si="10"/>
        <v>3602.5099979899824</v>
      </c>
      <c r="H67" s="12">
        <f t="shared" si="10"/>
        <v>18612.943814571947</v>
      </c>
      <c r="I67" s="12">
        <f t="shared" si="10"/>
        <v>36810.599919587374</v>
      </c>
      <c r="J67" s="12">
        <f t="shared" si="10"/>
        <v>29929.860009551048</v>
      </c>
      <c r="K67" s="12">
        <f t="shared" si="10"/>
        <v>54554.425640994683</v>
      </c>
      <c r="L67" s="12">
        <f t="shared" si="10"/>
        <v>20564.099798880517</v>
      </c>
      <c r="M67" s="12">
        <f t="shared" si="10"/>
        <v>18569.670004323125</v>
      </c>
      <c r="N67" s="12">
        <f t="shared" si="10"/>
        <v>19518.809982657433</v>
      </c>
      <c r="O67" s="12">
        <f t="shared" si="10"/>
        <v>206191.01916527376</v>
      </c>
      <c r="P67" s="12">
        <f t="shared" si="10"/>
        <v>17969.079994630069</v>
      </c>
      <c r="Q67" s="12">
        <f t="shared" si="10"/>
        <v>1471.7499922458082</v>
      </c>
      <c r="R67" s="12">
        <f t="shared" si="10"/>
        <v>1255.5399926900864</v>
      </c>
      <c r="S67" s="12">
        <f t="shared" si="10"/>
        <v>-665</v>
      </c>
      <c r="T67" s="12">
        <f t="shared" si="10"/>
        <v>-352</v>
      </c>
      <c r="U67" s="12">
        <f t="shared" si="10"/>
        <v>0</v>
      </c>
      <c r="V67" s="12">
        <f t="shared" si="10"/>
        <v>0</v>
      </c>
      <c r="W67" s="12">
        <f t="shared" si="10"/>
        <v>19679.369979565963</v>
      </c>
      <c r="X67" s="12">
        <f t="shared" si="10"/>
        <v>225870.38914483972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spans="1:51" ht="12.75" x14ac:dyDescent="0.2">
      <c r="A68" s="5" t="s">
        <v>23</v>
      </c>
      <c r="B68" s="6"/>
      <c r="C68" s="12">
        <f t="shared" ref="C68:X68" si="11">+C26-C47</f>
        <v>0</v>
      </c>
      <c r="D68" s="12">
        <f t="shared" si="11"/>
        <v>4.9287453293800354E-5</v>
      </c>
      <c r="E68" s="12">
        <f t="shared" si="11"/>
        <v>-1067.0000018775463</v>
      </c>
      <c r="F68" s="12">
        <f t="shared" si="11"/>
        <v>-5.1714479923248291E-5</v>
      </c>
      <c r="G68" s="12">
        <f t="shared" si="11"/>
        <v>-1.368299126625061E-5</v>
      </c>
      <c r="H68" s="12">
        <f t="shared" si="11"/>
        <v>-1.6199983656406403E-3</v>
      </c>
      <c r="I68" s="12">
        <f t="shared" si="11"/>
        <v>-6.1720609664916992E-5</v>
      </c>
      <c r="J68" s="12">
        <f t="shared" si="11"/>
        <v>-21600.869980454445</v>
      </c>
      <c r="K68" s="12">
        <f t="shared" si="11"/>
        <v>1.4775432646274567E-4</v>
      </c>
      <c r="L68" s="12">
        <f t="shared" si="11"/>
        <v>0.41997786611318588</v>
      </c>
      <c r="M68" s="12">
        <f t="shared" si="11"/>
        <v>3.293156623840332E-6</v>
      </c>
      <c r="N68" s="12">
        <f t="shared" si="11"/>
        <v>2.7060508728027344E-5</v>
      </c>
      <c r="O68" s="12">
        <f t="shared" si="11"/>
        <v>-22667.451524186879</v>
      </c>
      <c r="P68" s="12">
        <f t="shared" si="11"/>
        <v>1.5399928595870733</v>
      </c>
      <c r="Q68" s="12">
        <f t="shared" si="11"/>
        <v>-7.152557373046875E-7</v>
      </c>
      <c r="R68" s="12">
        <f t="shared" si="11"/>
        <v>0</v>
      </c>
      <c r="S68" s="12">
        <f t="shared" si="11"/>
        <v>-797</v>
      </c>
      <c r="T68" s="12">
        <f t="shared" si="11"/>
        <v>-352</v>
      </c>
      <c r="U68" s="12">
        <f t="shared" si="11"/>
        <v>0</v>
      </c>
      <c r="V68" s="12">
        <f t="shared" si="11"/>
        <v>0</v>
      </c>
      <c r="W68" s="12">
        <f t="shared" si="11"/>
        <v>-1147.4600078556687</v>
      </c>
      <c r="X68" s="12">
        <f t="shared" si="11"/>
        <v>-23814.911532042548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spans="1:51" ht="12.75" x14ac:dyDescent="0.2">
      <c r="A69" s="19" t="s">
        <v>12</v>
      </c>
      <c r="B69" s="20"/>
      <c r="C69" s="12">
        <f t="shared" ref="C69:X69" si="12">+C27-C48</f>
        <v>-55728.466513233259</v>
      </c>
      <c r="D69" s="12">
        <f t="shared" si="12"/>
        <v>-92756.347118619829</v>
      </c>
      <c r="E69" s="12">
        <f t="shared" si="12"/>
        <v>-65642.609928155318</v>
      </c>
      <c r="F69" s="12">
        <f t="shared" si="12"/>
        <v>-23358.00013015978</v>
      </c>
      <c r="G69" s="12">
        <f t="shared" si="12"/>
        <v>-48408.970015803352</v>
      </c>
      <c r="H69" s="12">
        <f t="shared" si="12"/>
        <v>-10127.199656947982</v>
      </c>
      <c r="I69" s="12">
        <f t="shared" si="12"/>
        <v>5441.2498941146769</v>
      </c>
      <c r="J69" s="12">
        <f t="shared" si="12"/>
        <v>-19319.590081736445</v>
      </c>
      <c r="K69" s="12">
        <f t="shared" si="12"/>
        <v>-17180.650561163202</v>
      </c>
      <c r="L69" s="12">
        <f t="shared" si="12"/>
        <v>-68785.915419112891</v>
      </c>
      <c r="M69" s="12">
        <f t="shared" si="12"/>
        <v>-46733.899852367118</v>
      </c>
      <c r="N69" s="12">
        <f t="shared" si="12"/>
        <v>-91878.769883191213</v>
      </c>
      <c r="O69" s="12">
        <f t="shared" si="12"/>
        <v>-534479.16926637106</v>
      </c>
      <c r="P69" s="12">
        <f t="shared" si="12"/>
        <v>-153697.29062766396</v>
      </c>
      <c r="Q69" s="12">
        <f t="shared" si="12"/>
        <v>-49925.729919066653</v>
      </c>
      <c r="R69" s="12">
        <f t="shared" si="12"/>
        <v>-13280.169995930046</v>
      </c>
      <c r="S69" s="12">
        <f t="shared" si="12"/>
        <v>14870.940049573779</v>
      </c>
      <c r="T69" s="12">
        <f t="shared" si="12"/>
        <v>54394.250015433878</v>
      </c>
      <c r="U69" s="12">
        <f t="shared" si="12"/>
        <v>172197.04000651836</v>
      </c>
      <c r="V69" s="12">
        <f t="shared" si="12"/>
        <v>110068.39999866486</v>
      </c>
      <c r="W69" s="12">
        <f t="shared" si="12"/>
        <v>134627.43952753209</v>
      </c>
      <c r="X69" s="12">
        <f t="shared" si="12"/>
        <v>-399851.72973882779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spans="1:51" ht="12.75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spans="1:51" ht="12.75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spans="1:51" ht="12.75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spans="1:51" ht="12.75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spans="1:51" ht="12.75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spans="1:51" ht="12.75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spans="1:51" ht="12.75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spans="1:51" ht="12.75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spans="1:51" ht="12.75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spans="1:51" ht="12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spans="1:51" ht="12.75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spans="1:51" ht="12.75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spans="1:51" ht="12.75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spans="1:51" ht="12.75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spans="1:51" ht="12.7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spans="1:51" ht="12.75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spans="1:51" ht="12.75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spans="1:51" ht="12.75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spans="1:51" ht="12.75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spans="1:51" ht="12.75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spans="1:51" ht="12.75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spans="1:51" ht="12.75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spans="1:51" ht="12.75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</row>
    <row r="93" spans="1:51" ht="12.75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</row>
    <row r="94" spans="1:51" ht="12.75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</row>
    <row r="95" spans="1:51" ht="12.75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spans="1:51" ht="12.7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</row>
    <row r="97" spans="1:51" ht="12.75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spans="1:51" ht="12.75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spans="1:51" ht="12.75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spans="1:51" ht="12.75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1:51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:51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:51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  <row r="104" spans="1:51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</row>
    <row r="105" spans="1:51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</row>
    <row r="106" spans="1:51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</row>
    <row r="107" spans="1:51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</row>
    <row r="108" spans="1:51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</row>
    <row r="109" spans="1:51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</row>
    <row r="110" spans="1:51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</row>
    <row r="111" spans="1:51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</row>
    <row r="112" spans="1:51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</row>
    <row r="113" spans="1:51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</row>
    <row r="114" spans="1:51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</row>
    <row r="115" spans="1:51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</row>
    <row r="116" spans="1:51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</row>
    <row r="117" spans="1:51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</row>
    <row r="118" spans="1:51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</row>
    <row r="119" spans="1:51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</row>
    <row r="120" spans="1:51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</row>
    <row r="121" spans="1:51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</row>
    <row r="122" spans="1:51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</row>
    <row r="123" spans="1:51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</row>
    <row r="124" spans="1:51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</row>
    <row r="125" spans="1:51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</row>
    <row r="126" spans="1:51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</row>
    <row r="127" spans="1:51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</row>
    <row r="128" spans="1:51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</row>
    <row r="129" spans="1:51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</row>
    <row r="130" spans="1:51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</row>
    <row r="131" spans="1:51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</row>
    <row r="132" spans="1:51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</row>
    <row r="133" spans="1:51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</row>
    <row r="134" spans="1:51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</row>
    <row r="135" spans="1:51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</row>
    <row r="136" spans="1:51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</row>
    <row r="137" spans="1:51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</row>
    <row r="138" spans="1:51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</row>
    <row r="139" spans="1:51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</row>
    <row r="140" spans="1:51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</row>
    <row r="141" spans="1:51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</row>
    <row r="142" spans="1:51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</row>
    <row r="143" spans="1:51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</row>
    <row r="144" spans="1:51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</row>
    <row r="145" spans="1:51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</row>
    <row r="146" spans="1:51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</row>
    <row r="147" spans="1:51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</row>
    <row r="148" spans="1:51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</row>
    <row r="149" spans="1:51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</row>
    <row r="150" spans="1:51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</row>
    <row r="151" spans="1:51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</row>
    <row r="152" spans="1:51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</row>
    <row r="153" spans="1:51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</row>
    <row r="154" spans="1:51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</row>
    <row r="155" spans="1:51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</row>
    <row r="156" spans="1:51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</row>
    <row r="157" spans="1:51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</row>
    <row r="158" spans="1:51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</row>
    <row r="159" spans="1:51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</row>
    <row r="160" spans="1:51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</row>
    <row r="161" spans="1:51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</row>
    <row r="162" spans="1:51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</row>
    <row r="163" spans="1:51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</row>
    <row r="164" spans="1:51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</row>
    <row r="165" spans="1:51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</row>
    <row r="166" spans="1:51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</row>
    <row r="167" spans="1:51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</row>
    <row r="168" spans="1:51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</row>
    <row r="169" spans="1:51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</row>
    <row r="170" spans="1:51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</row>
    <row r="171" spans="1:51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</row>
    <row r="172" spans="1:51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</row>
    <row r="173" spans="1:51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</row>
    <row r="174" spans="1:51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</row>
    <row r="175" spans="1:51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</row>
    <row r="176" spans="1:51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</row>
    <row r="177" spans="1:51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</row>
    <row r="178" spans="1:51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</row>
    <row r="179" spans="1:51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</row>
    <row r="180" spans="1:51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</row>
    <row r="181" spans="1:51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</row>
    <row r="182" spans="1:51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</row>
    <row r="183" spans="1:51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</row>
    <row r="184" spans="1:51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</row>
    <row r="185" spans="1:51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</row>
    <row r="186" spans="1:51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</row>
    <row r="187" spans="1:51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</row>
    <row r="188" spans="1:51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</row>
    <row r="189" spans="1:51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</row>
    <row r="190" spans="1:51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</row>
    <row r="191" spans="1:51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</row>
    <row r="192" spans="1:51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</row>
    <row r="193" spans="1:51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</row>
    <row r="194" spans="1:51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</row>
    <row r="195" spans="1:51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</row>
    <row r="196" spans="1:51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</row>
    <row r="197" spans="1:51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</row>
    <row r="198" spans="1:51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</row>
    <row r="199" spans="1:51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</row>
    <row r="200" spans="1:51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</row>
    <row r="201" spans="1:51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</row>
    <row r="202" spans="1:51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</row>
    <row r="203" spans="1:51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</row>
    <row r="204" spans="1:51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</row>
    <row r="205" spans="1:51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</row>
    <row r="206" spans="1:51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</row>
    <row r="207" spans="1:51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1:51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  <row r="209" spans="1:51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</row>
    <row r="210" spans="1:51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</row>
    <row r="211" spans="1:51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</row>
    <row r="212" spans="1:51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</row>
    <row r="213" spans="1:51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</row>
    <row r="214" spans="1:51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</row>
    <row r="215" spans="1:51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</row>
    <row r="216" spans="1:51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</row>
    <row r="217" spans="1:51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</row>
    <row r="218" spans="1:51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</row>
    <row r="219" spans="1:51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</row>
    <row r="220" spans="1:51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</row>
    <row r="221" spans="1:51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</row>
    <row r="222" spans="1:51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</row>
    <row r="223" spans="1:51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</row>
    <row r="224" spans="1:51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</row>
    <row r="225" spans="1:51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</row>
    <row r="226" spans="1:51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</row>
    <row r="227" spans="1:51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</row>
    <row r="228" spans="1:51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</row>
    <row r="229" spans="1:51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</row>
    <row r="230" spans="1:51" ht="12.75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</row>
    <row r="231" spans="1:51" ht="12.75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</row>
    <row r="232" spans="1:51" ht="12.75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</row>
    <row r="233" spans="1:51" ht="12.75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</row>
    <row r="234" spans="1:51" ht="12.75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</row>
    <row r="235" spans="1:51" ht="12.75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</row>
    <row r="236" spans="1:51" ht="12.75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</row>
    <row r="237" spans="1:51" ht="12.75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</row>
    <row r="238" spans="1:51" ht="12.75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</row>
    <row r="239" spans="1:51" ht="12.75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</row>
    <row r="240" spans="1:51" ht="12.75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</row>
    <row r="241" spans="1:51" ht="12.75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</row>
    <row r="242" spans="1:51" ht="12.75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</row>
    <row r="243" spans="1:51" ht="12.75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</row>
    <row r="244" spans="1:51" ht="12.75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</row>
    <row r="245" spans="1:51" ht="12.75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</row>
    <row r="246" spans="1:51" ht="12.75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</row>
    <row r="247" spans="1:51" ht="12.75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</row>
    <row r="248" spans="1:51" ht="12.75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</row>
    <row r="249" spans="1:51" ht="12.75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</row>
    <row r="250" spans="1:51" ht="12.75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</row>
    <row r="251" spans="1:51" ht="12.75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</row>
    <row r="252" spans="1:51" ht="12.75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</row>
    <row r="253" spans="1:51" ht="12.75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</row>
    <row r="254" spans="1:51" ht="12.75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</row>
    <row r="255" spans="1:51" ht="12.75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</row>
    <row r="256" spans="1:51" ht="12.75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</row>
    <row r="257" spans="1:51" ht="12.75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</row>
    <row r="258" spans="1:51" ht="12.75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</row>
    <row r="259" spans="1:51" ht="12.75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</row>
    <row r="260" spans="1:51" ht="12.75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</row>
    <row r="261" spans="1:51" ht="12.75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</row>
    <row r="262" spans="1:51" ht="12.75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</row>
    <row r="263" spans="1:51" ht="12.75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</row>
    <row r="264" spans="1:51" ht="12.75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</row>
    <row r="265" spans="1:51" ht="12.75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</row>
    <row r="266" spans="1:51" ht="12.75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</row>
    <row r="267" spans="1:51" ht="12.75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</row>
    <row r="268" spans="1:51" ht="12.75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</row>
    <row r="269" spans="1:51" ht="12.75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</row>
    <row r="270" spans="1:51" ht="12.75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</row>
    <row r="271" spans="1:51" ht="12.75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</row>
    <row r="272" spans="1:51" ht="12.75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</row>
    <row r="273" spans="1:51" ht="12.75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</row>
    <row r="274" spans="1:51" ht="12.75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</row>
    <row r="275" spans="1:51" ht="12.75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</row>
    <row r="276" spans="1:51" ht="12.75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</row>
    <row r="277" spans="1:51" ht="12.75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</row>
    <row r="278" spans="1:51" ht="12.75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</row>
    <row r="279" spans="1:51" ht="12.75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</row>
    <row r="280" spans="1:51" ht="12.75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</row>
    <row r="281" spans="1:51" ht="12.75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</row>
    <row r="282" spans="1:51" ht="12.75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</row>
    <row r="283" spans="1:51" ht="12.75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</row>
    <row r="284" spans="1:51" ht="12.75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</row>
    <row r="285" spans="1:51" ht="12.75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</row>
    <row r="286" spans="1:51" ht="12.75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</row>
    <row r="287" spans="1:51" ht="12.75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</row>
    <row r="288" spans="1:51" ht="12.75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</row>
    <row r="289" spans="1:51" ht="12.75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</row>
    <row r="290" spans="1:51" ht="12.75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</row>
    <row r="291" spans="1:51" ht="12.75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</row>
    <row r="292" spans="1:51" ht="12.75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51" ht="12.75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51" ht="12.75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51" ht="12.75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51" ht="12.75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51" ht="12.75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51" ht="12.75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51" ht="12.75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51" ht="12.75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51" ht="12.75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51" ht="12.75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51" ht="12.75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51" ht="12.75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ht="12.75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ht="12.75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ht="12.75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ht="12.75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ht="12.75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ht="12.75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ht="12.75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ht="12.75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ht="12.75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ht="12.75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ht="12.75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ht="12.75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ht="12.75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ht="12.75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ht="12.75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ht="12.75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ht="12.75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ht="12.75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ht="12.75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ht="12.75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ht="12.75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ht="12.75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ht="12.75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ht="12.75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ht="12.75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ht="12.75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ht="12.75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ht="12.75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ht="12.75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ht="12.75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ht="12.75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ht="12.75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ht="12.75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ht="12.75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ht="12.75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ht="12.75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ht="12.75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ht="12.75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ht="12.75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ht="12.75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ht="12.75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ht="12.75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ht="12.75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ht="12.75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ht="12.75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ht="12.75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ht="12.75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ht="12.75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ht="12.75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ht="12.75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ht="12.75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ht="12.75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ht="12.75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ht="12.75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ht="12.75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ht="12.75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ht="12.75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ht="12.75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ht="12.75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ht="12.75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ht="12.75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ht="12.75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ht="12.75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ht="12.75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ht="12.75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ht="12.75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ht="12.75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ht="12.75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ht="12.75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ht="12.75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ht="12.75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ht="12.75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ht="12.75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ht="12.75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ht="12.75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ht="12.75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ht="12.75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ht="12.75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ht="12.75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ht="12.75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ht="12.75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ht="12.75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ht="12.75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ht="12.75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ht="12.75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ht="12.75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ht="12.75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ht="12.75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ht="12.75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ht="12.75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ht="12.75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ht="12.75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ht="12.75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ht="12.75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ht="12.75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ht="12.75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ht="12.75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ht="12.75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ht="12.75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ht="12.75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ht="12.75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ht="12.75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ht="12.75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ht="12.75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ht="12.75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ht="12.75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ht="12.75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ht="12.75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ht="12.75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ht="12.75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ht="12.75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ht="12.75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ht="12.75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ht="12.75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ht="12.75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ht="12.75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ht="12.75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ht="12.75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ht="12.75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ht="12.75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ht="12.75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ht="12.75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ht="12.75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ht="12.75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ht="12.75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ht="12.75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ht="12.75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ht="12.75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ht="12.75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ht="12.75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ht="12.75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ht="12.75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ht="12.75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ht="12.75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ht="12.75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ht="12.75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ht="12.75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ht="12.75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ht="12.75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ht="12.75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ht="12.75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ht="12.75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ht="12.75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ht="12.75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ht="12.75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ht="12.75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ht="12.75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ht="12.75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ht="12.75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ht="12.75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ht="12.75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ht="12.75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ht="12.75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ht="12.75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ht="12.75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ht="12.75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ht="12.75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ht="12.75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ht="12.75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ht="12.75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ht="12.75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ht="12.75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ht="12.75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ht="12.75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ht="12.75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ht="12.75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ht="12.75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ht="12.75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ht="12.75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ht="12.75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ht="12.75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ht="12.75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ht="12.75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ht="12.75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ht="12.75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ht="12.75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ht="12.75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ht="12.75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ht="12.75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ht="12.75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ht="12.75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ht="12.75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ht="12.75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ht="12.75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ht="12.75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ht="12.75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ht="12.75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ht="12.75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ht="12.75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ht="12.75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ht="12.75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1:16" ht="12.75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1:16" ht="12.75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1:16" ht="12.75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1:16" ht="12.75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1:16" ht="12.75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1:16" ht="12.75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1:16" ht="12.75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ht="12.75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ht="12.75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ht="12.75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ht="12.75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ht="12.75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ht="12.75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ht="12.75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ht="12.75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ht="12.75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ht="12.75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1:16" ht="12.75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1:16" ht="12.75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1:16" ht="12.75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1:16" ht="12.75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1:16" ht="12.75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1:16" ht="12.75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1:16" ht="12.75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1:16" ht="12.75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1:16" ht="12.75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1:16" ht="12.75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1:16" ht="12.75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1:16" ht="12.75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1:16" ht="12.75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1:16" ht="12.75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1:16" ht="12.75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1:16" ht="12.75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1:16" ht="12.75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1:16" ht="12.75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1:16" ht="12.75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1:16" ht="12.75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1:16" ht="12.75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1:16" ht="12.75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1:16" ht="12.75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1:16" ht="12.75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1:16" ht="12.75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1:16" ht="12.75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1:16" ht="12.75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1:16" ht="12.75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1:16" ht="12.75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1:16" ht="12.75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1:16" ht="12.75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1:16" ht="12.75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1:16" ht="12.75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1:16" ht="12.75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1:16" ht="12.75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1:16" ht="12.75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1:16" ht="12.75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1:16" ht="12.75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1:16" ht="12.75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1:16" ht="12.75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1:16" ht="12.75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1:16" ht="12.75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1:16" ht="12.75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1:16" ht="12.75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1:16" ht="12.75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1:16" ht="12.75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1:16" ht="12.75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1:16" ht="12.75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1:16" ht="12.75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1:16" ht="12.75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1:16" ht="12.75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1:16" ht="12.75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1:16" ht="12.75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1:16" ht="12.75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1:16" ht="12.75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1:16" ht="12.75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1:16" ht="12.75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1:16" ht="12.75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1:16" ht="12.75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1:16" ht="12.75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1:16" ht="12.75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1:16" ht="12.75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1:16" ht="12.75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1:16" ht="12.75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1:16" ht="12.75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1:16" ht="12.75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1:16" ht="12.75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1:16" ht="12.75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1:16" ht="12.75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1:16" ht="12.75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1:16" ht="12.75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1:16" ht="12.75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1:16" ht="12.75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1:16" ht="12.75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1:16" ht="12.75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1:16" ht="12.75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1:16" ht="12.75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1:16" ht="12.75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1:16" ht="12.75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1:16" ht="12.75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1:16" ht="12.75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1:16" ht="12.75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1:16" ht="12.75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1:16" ht="12.75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1:16" ht="12.75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1:16" ht="12.75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1:16" ht="12.75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1:16" ht="12.75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1:16" ht="12.75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1:16" ht="12.75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1:16" ht="12.75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1:16" ht="12.75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1:16" ht="12.75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1:16" ht="12.75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1:16" ht="12.75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1:16" ht="12.75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1:16" ht="12.75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1:16" ht="12.75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1:16" ht="12.75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1:16" ht="12.75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1:16" ht="12.75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1:16" ht="12.75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1:16" ht="12.75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1:16" ht="12.75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1:16" ht="12.75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1:16" ht="12.75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1:16" ht="12.75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1:16" ht="12.75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1:16" ht="12.75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</sheetData>
  <phoneticPr fontId="0" type="noConversion"/>
  <pageMargins left="0.25" right="0.25" top="1" bottom="1" header="0.5" footer="0.5"/>
  <pageSetup orientation="landscape" r:id="rId1"/>
  <headerFooter alignWithMargins="0">
    <oddFooter>&amp;L&amp;BEnron Corp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acomnes</dc:creator>
  <cp:lastModifiedBy>Jan Havlíček</cp:lastModifiedBy>
  <dcterms:created xsi:type="dcterms:W3CDTF">2001-11-14T17:54:22Z</dcterms:created>
  <dcterms:modified xsi:type="dcterms:W3CDTF">2023-09-10T11:47:31Z</dcterms:modified>
</cp:coreProperties>
</file>