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F1F4707-BAA9-4D64-8999-6F361CF3566B}" xr6:coauthVersionLast="47" xr6:coauthVersionMax="47" xr10:uidLastSave="{00000000-0000-0000-0000-000000000000}"/>
  <bookViews>
    <workbookView xWindow="-120" yWindow="-120" windowWidth="38640" windowHeight="15720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92512" calcMode="manual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5" l="1"/>
  <c r="I23" i="5"/>
  <c r="L27" i="5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<sst xmlns="http://schemas.openxmlformats.org/spreadsheetml/2006/main" count="60" uniqueCount="27">
  <si>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</si>
  <si>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</si>
  <si>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</si>
  <si>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</si>
  <si>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</si>
  <si>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</si>
  <si>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</si>
  <si>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</si>
  <si>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</si>
  <si>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</si>
  <si>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</si>
  <si>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</si>
  <si>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</si>
  <si>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</si>
  <si>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</si>
  <si>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</si>
  <si>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</si>
  <si>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</si>
  <si>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</si>
  <si>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</si>
  <si>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</si>
  <si>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</si>
  <si>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</si>
  <si>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</si>
  <si>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</si>
  <si>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flat</t>
  </si>
  <si>
    <t>.-27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</si>
</sst>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2" fontId="0" fillId="0" borderId="16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276225</xdr:colOff>
      <xdr:row>8</xdr:row>
      <xdr:rowOff>19050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35AB5A8D-BFD8-B568-D19E-AD1980978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66675</xdr:colOff>
      <xdr:row>8</xdr:row>
      <xdr:rowOff>19050</xdr:rowOff>
    </xdr:to>
    <xdr:pic>
      <xdr:nvPicPr>
        <xdr:cNvPr id="2062" name="Picture 14">
          <a:extLst>
            <a:ext uri="{FF2B5EF4-FFF2-40B4-BE49-F238E27FC236}">
              <a16:creationId xmlns:a16="http://schemas.microsoft.com/office/drawing/2014/main" id="{1C952730-B961-D2E5-F73E-E61A25FCC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topLeftCell="B9" workbookViewId="0">
      <selection activeCell="C19" sqref="C19"/>
    </sheetView>
  </sheetViews>
  <sheetFormatPr defaultRowHeight="12.75" x14ac:dyDescent="0.2"/>
  <cols>
    <col min="1" max="1" width="18" customWidth="1"/>
    <col min="2" max="2" width="20.85546875" customWidth="1"/>
    <col min="3" max="3" width="10" customWidth="1"/>
    <col min="4" max="4" width="11.140625" customWidth="1"/>
    <col min="8" max="8" width="9.7109375" customWidth="1"/>
    <col min="10" max="10" width="9.85546875" bestFit="1" customWidth="1"/>
    <col min="11" max="11" width="10.85546875" customWidth="1"/>
  </cols>
  <sheetData>
    <row r="1" spans="1:26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8" x14ac:dyDescent="0.25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75" x14ac:dyDescent="0.25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">
      <c r="A6" s="97">
        <v>37264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">
      <c r="A10" s="103"/>
      <c r="B10" s="104"/>
      <c r="C10" s="104"/>
      <c r="D10" s="104"/>
      <c r="E10" s="104"/>
      <c r="F10" s="104"/>
      <c r="G10" s="104"/>
      <c r="H10" s="104"/>
      <c r="I10" s="104"/>
      <c r="J10" s="104"/>
      <c r="K10" s="105"/>
      <c r="L10" s="10"/>
    </row>
    <row r="11" spans="1:26" s="9" customFormat="1" ht="41.25" customHeight="1" x14ac:dyDescent="0.2">
      <c r="A11" s="75"/>
      <c r="B11" s="76"/>
      <c r="C11" s="101" t="s">
        <v>7</v>
      </c>
      <c r="D11" s="102"/>
      <c r="E11" s="101" t="s">
        <v>8</v>
      </c>
      <c r="F11" s="102"/>
      <c r="G11" s="101" t="s">
        <v>9</v>
      </c>
      <c r="H11" s="102"/>
      <c r="I11" s="101" t="s">
        <v>10</v>
      </c>
      <c r="J11" s="102"/>
      <c r="K11" s="101" t="s">
        <v>11</v>
      </c>
      <c r="L11" s="102"/>
      <c r="M11" s="101" t="s">
        <v>12</v>
      </c>
      <c r="N11" s="102"/>
      <c r="O11" s="101" t="s">
        <v>13</v>
      </c>
      <c r="P11" s="102"/>
      <c r="Q11" s="101" t="s">
        <v>14</v>
      </c>
      <c r="R11" s="102"/>
      <c r="S11" s="101" t="s">
        <v>15</v>
      </c>
      <c r="T11" s="102"/>
      <c r="U11" s="101" t="s">
        <v>16</v>
      </c>
      <c r="V11" s="102"/>
      <c r="W11" s="101" t="s">
        <v>17</v>
      </c>
      <c r="X11" s="102"/>
      <c r="Y11" s="101" t="s">
        <v>18</v>
      </c>
      <c r="Z11" s="102"/>
    </row>
    <row r="12" spans="1:26" s="9" customFormat="1" x14ac:dyDescent="0.2">
      <c r="A12" s="77"/>
      <c r="B12" s="78"/>
      <c r="C12" s="99" t="s">
        <v>19</v>
      </c>
      <c r="D12" s="100"/>
      <c r="E12" s="99" t="s">
        <v>19</v>
      </c>
      <c r="F12" s="100"/>
      <c r="G12" s="99" t="s">
        <v>19</v>
      </c>
      <c r="H12" s="100"/>
      <c r="I12" s="99" t="s">
        <v>19</v>
      </c>
      <c r="J12" s="100"/>
      <c r="K12" s="99" t="s">
        <v>19</v>
      </c>
      <c r="L12" s="100"/>
      <c r="M12" s="99" t="s">
        <v>19</v>
      </c>
      <c r="N12" s="100"/>
      <c r="O12" s="99" t="s">
        <v>19</v>
      </c>
      <c r="P12" s="100"/>
      <c r="Q12" s="99" t="s">
        <v>20</v>
      </c>
      <c r="R12" s="100"/>
      <c r="S12" s="99" t="s">
        <v>20</v>
      </c>
      <c r="T12" s="100"/>
      <c r="U12" s="99" t="s">
        <v>20</v>
      </c>
      <c r="V12" s="100"/>
      <c r="W12" s="99" t="s">
        <v>20</v>
      </c>
      <c r="X12" s="100"/>
      <c r="Y12" s="99" t="s">
        <v>20</v>
      </c>
      <c r="Z12" s="100"/>
    </row>
    <row r="13" spans="1:26" s="9" customFormat="1" x14ac:dyDescent="0.2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">
      <c r="A15" s="85"/>
      <c r="B15" s="86"/>
      <c r="C15" s="87"/>
      <c r="D15" s="88"/>
      <c r="E15" s="87"/>
      <c r="F15" s="88"/>
      <c r="G15" s="87"/>
      <c r="H15" s="88"/>
      <c r="I15" s="87"/>
      <c r="J15" s="88"/>
      <c r="K15" s="87"/>
      <c r="L15" s="88"/>
      <c r="M15" s="87"/>
      <c r="N15" s="88"/>
      <c r="O15" s="87"/>
      <c r="P15" s="88"/>
      <c r="Q15" s="87"/>
      <c r="R15" s="88"/>
      <c r="S15" s="87"/>
      <c r="T15" s="88"/>
      <c r="U15" s="87"/>
      <c r="V15" s="88"/>
      <c r="W15" s="87"/>
      <c r="X15" s="88"/>
      <c r="Y15" s="87"/>
      <c r="Z15" s="88"/>
    </row>
    <row r="16" spans="1:26" s="9" customFormat="1" x14ac:dyDescent="0.2">
      <c r="A16" s="85">
        <v>37288</v>
      </c>
      <c r="B16" s="86">
        <v>37288</v>
      </c>
      <c r="C16" s="87">
        <v>-0.06</v>
      </c>
      <c r="D16" s="88">
        <v>-0.03</v>
      </c>
      <c r="E16" s="87">
        <v>0.02</v>
      </c>
      <c r="F16" s="88">
        <v>0.05</v>
      </c>
      <c r="G16" s="87">
        <v>-12</v>
      </c>
      <c r="H16" s="88">
        <v>-10</v>
      </c>
      <c r="I16" s="87">
        <v>-31</v>
      </c>
      <c r="J16" s="88">
        <v>-28</v>
      </c>
      <c r="K16" s="87">
        <v>-32</v>
      </c>
      <c r="L16" s="88">
        <v>-28</v>
      </c>
      <c r="M16" s="87">
        <v>-0.38</v>
      </c>
      <c r="N16" s="88">
        <v>-33</v>
      </c>
      <c r="O16" s="87">
        <v>-38</v>
      </c>
      <c r="P16" s="88">
        <v>-33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">
      <c r="A17" s="85">
        <v>37316</v>
      </c>
      <c r="B17" s="86">
        <v>37316</v>
      </c>
      <c r="C17" s="87">
        <v>-0.06</v>
      </c>
      <c r="D17" s="88">
        <v>-0.03</v>
      </c>
      <c r="E17" s="87">
        <v>0.01</v>
      </c>
      <c r="F17" s="88">
        <v>0.04</v>
      </c>
      <c r="G17" s="98">
        <v>-0.14000000000000001</v>
      </c>
      <c r="H17" s="88">
        <v>-0.11</v>
      </c>
      <c r="I17" s="87">
        <v>-32</v>
      </c>
      <c r="J17" s="88">
        <v>-0.28999999999999998</v>
      </c>
      <c r="K17" s="87">
        <v>-0.38</v>
      </c>
      <c r="L17" s="88">
        <v>-0.36</v>
      </c>
      <c r="M17" s="87">
        <v>-42</v>
      </c>
      <c r="N17" s="88">
        <v>-40</v>
      </c>
      <c r="O17" s="87">
        <v>-42</v>
      </c>
      <c r="P17" s="88">
        <v>-40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">
      <c r="A18" s="85">
        <v>37347</v>
      </c>
      <c r="B18" s="86">
        <v>37408</v>
      </c>
      <c r="C18" s="87">
        <v>-0.06</v>
      </c>
      <c r="D18" s="88">
        <v>-0.03</v>
      </c>
      <c r="E18" s="87">
        <v>0.02</v>
      </c>
      <c r="F18" s="88">
        <v>0.06</v>
      </c>
      <c r="G18" s="87">
        <v>-20</v>
      </c>
      <c r="H18" s="88">
        <v>-18</v>
      </c>
      <c r="I18" s="87">
        <v>-0.315</v>
      </c>
      <c r="J18" s="88">
        <v>-0.29499999999999998</v>
      </c>
      <c r="K18" s="87">
        <v>-52</v>
      </c>
      <c r="L18" s="88">
        <v>-49</v>
      </c>
      <c r="M18" s="87">
        <v>-63</v>
      </c>
      <c r="N18" s="88">
        <v>-58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">
      <c r="A19" s="85">
        <v>37438</v>
      </c>
      <c r="B19" s="86">
        <v>37500</v>
      </c>
      <c r="C19" s="87">
        <v>7.0000000000000007E-2</v>
      </c>
      <c r="D19" s="88">
        <v>0.11</v>
      </c>
      <c r="E19" s="87">
        <v>0.14000000000000001</v>
      </c>
      <c r="F19" s="88">
        <v>0.18</v>
      </c>
      <c r="G19" s="87">
        <v>-0.08</v>
      </c>
      <c r="H19" s="88">
        <v>-0.03</v>
      </c>
      <c r="I19" s="87">
        <v>-31</v>
      </c>
      <c r="J19" s="88">
        <v>-29</v>
      </c>
      <c r="K19" s="87">
        <f>C1-60</f>
        <v>-60</v>
      </c>
      <c r="L19" s="88">
        <v>-57</v>
      </c>
      <c r="M19" s="87">
        <v>-70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">
      <c r="A20" s="77">
        <v>37530</v>
      </c>
      <c r="B20" s="78">
        <v>37530</v>
      </c>
      <c r="C20" s="79">
        <v>0.02</v>
      </c>
      <c r="D20" s="80">
        <v>0.04</v>
      </c>
      <c r="E20" s="79">
        <v>0.12</v>
      </c>
      <c r="F20" s="80">
        <v>0.15</v>
      </c>
      <c r="G20" s="79">
        <v>-0.1</v>
      </c>
      <c r="H20" s="80">
        <v>-0.08</v>
      </c>
      <c r="I20" s="79">
        <v>-32</v>
      </c>
      <c r="J20" s="80">
        <v>-29</v>
      </c>
      <c r="K20" s="79">
        <v>-0.56999999999999995</v>
      </c>
      <c r="L20" s="80">
        <v>-0.53</v>
      </c>
      <c r="M20" s="79">
        <v>-66</v>
      </c>
      <c r="N20" s="80">
        <v>-0.57999999999999996</v>
      </c>
      <c r="O20" s="79">
        <v>-67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">
      <c r="A21" s="85">
        <v>37561</v>
      </c>
      <c r="B21" s="86">
        <v>37681</v>
      </c>
      <c r="C21" s="87">
        <v>3.5000000000000003E-2</v>
      </c>
      <c r="D21" s="88">
        <v>5.5E-2</v>
      </c>
      <c r="E21" s="87">
        <v>0.21</v>
      </c>
      <c r="F21" s="88">
        <v>0.25</v>
      </c>
      <c r="G21" s="87">
        <v>7.4999999999999997E-2</v>
      </c>
      <c r="H21" s="88">
        <v>0.105</v>
      </c>
      <c r="I21" s="87">
        <v>-0.23499999999999999</v>
      </c>
      <c r="J21" s="88">
        <v>-0.21</v>
      </c>
      <c r="K21" s="87">
        <v>-0.31</v>
      </c>
      <c r="L21" s="88">
        <v>-0.29499999999999998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">
      <c r="A22" s="85">
        <v>37712</v>
      </c>
      <c r="B22" s="86">
        <v>37895</v>
      </c>
      <c r="C22" s="87">
        <v>0.06</v>
      </c>
      <c r="D22" s="88">
        <v>0.08</v>
      </c>
      <c r="E22" s="87">
        <v>0.23</v>
      </c>
      <c r="F22" s="88">
        <v>0.2</v>
      </c>
      <c r="G22" s="87">
        <v>0.28000000000000003</v>
      </c>
      <c r="H22" s="88">
        <v>0.04</v>
      </c>
      <c r="I22" s="87">
        <v>-0.28499999999999998</v>
      </c>
      <c r="J22" s="88">
        <v>-0.26500000000000001</v>
      </c>
      <c r="K22" s="87">
        <v>-44</v>
      </c>
      <c r="L22" s="88">
        <v>-41</v>
      </c>
      <c r="M22" s="87">
        <v>-56</v>
      </c>
      <c r="N22" s="88">
        <v>-50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">
      <c r="A23" s="85">
        <v>37926</v>
      </c>
      <c r="B23" s="86">
        <v>38047</v>
      </c>
      <c r="C23" s="87">
        <v>0.06</v>
      </c>
      <c r="D23" s="88">
        <v>0.09</v>
      </c>
      <c r="E23" s="87">
        <v>0.22</v>
      </c>
      <c r="F23" s="88">
        <v>0.27</v>
      </c>
      <c r="G23" s="87">
        <v>0.08</v>
      </c>
      <c r="H23" s="88">
        <v>0.14000000000000001</v>
      </c>
      <c r="I23" s="87">
        <f>C15-0.2</f>
        <v>-0.2</v>
      </c>
      <c r="J23" s="88">
        <v>-0.17</v>
      </c>
      <c r="K23" s="87" t="s">
        <v>26</v>
      </c>
      <c r="L23" s="88">
        <v>-0.24</v>
      </c>
      <c r="M23" s="87">
        <v>-32</v>
      </c>
      <c r="N23" s="88">
        <v>-28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">
      <c r="A24" s="85">
        <v>38078</v>
      </c>
      <c r="B24" s="86">
        <v>38261</v>
      </c>
      <c r="C24" s="87">
        <v>0.1</v>
      </c>
      <c r="D24" s="88">
        <v>0.13</v>
      </c>
      <c r="E24" s="87">
        <v>0.32</v>
      </c>
      <c r="F24" s="88">
        <v>0.37</v>
      </c>
      <c r="G24" s="87" t="s">
        <v>25</v>
      </c>
      <c r="H24" s="88">
        <v>0.12</v>
      </c>
      <c r="I24" s="87">
        <v>-0.23</v>
      </c>
      <c r="J24" s="88">
        <v>-0.2</v>
      </c>
      <c r="K24" s="87">
        <v>-0.36</v>
      </c>
      <c r="L24" s="88">
        <v>-0.34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">
      <c r="A25" s="85">
        <v>38292</v>
      </c>
      <c r="B25" s="86">
        <v>38412</v>
      </c>
      <c r="C25" s="87">
        <v>0.1</v>
      </c>
      <c r="D25" s="88">
        <v>0.13</v>
      </c>
      <c r="E25" s="87">
        <v>0.33</v>
      </c>
      <c r="F25" s="88">
        <v>0.38</v>
      </c>
      <c r="G25" s="87">
        <v>0.1</v>
      </c>
      <c r="H25" s="88">
        <v>0.16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">
      <c r="A26" s="85">
        <v>38443</v>
      </c>
      <c r="B26" s="86">
        <v>38626</v>
      </c>
      <c r="C26" s="87">
        <v>0.11</v>
      </c>
      <c r="D26" s="88">
        <v>0.14000000000000001</v>
      </c>
      <c r="E26" s="87">
        <v>0.3</v>
      </c>
      <c r="F26" s="88">
        <v>0.43</v>
      </c>
      <c r="G26" s="87">
        <v>0.02</v>
      </c>
      <c r="H26" s="88">
        <v>0.08</v>
      </c>
      <c r="I26" s="87">
        <v>-0.22</v>
      </c>
      <c r="J26" s="88">
        <v>-0.19</v>
      </c>
      <c r="K26" s="87">
        <v>-36</v>
      </c>
      <c r="L26" s="88">
        <v>-0.33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">
      <c r="A27" s="85">
        <v>38657</v>
      </c>
      <c r="B27" s="86">
        <v>38777</v>
      </c>
      <c r="C27" s="87">
        <v>0.11</v>
      </c>
      <c r="D27" s="88">
        <v>0.14000000000000001</v>
      </c>
      <c r="E27" s="87">
        <v>0.3</v>
      </c>
      <c r="F27" s="88">
        <v>0.43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-0.26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">
      <c r="A28" s="85">
        <v>38808</v>
      </c>
      <c r="B28" s="86">
        <v>38991</v>
      </c>
      <c r="C28" s="87">
        <v>0.115</v>
      </c>
      <c r="D28" s="88">
        <v>0.25</v>
      </c>
      <c r="E28" s="87">
        <v>0.3</v>
      </c>
      <c r="F28" s="88">
        <v>0.44</v>
      </c>
      <c r="G28" s="87">
        <v>0.02</v>
      </c>
      <c r="H28" s="88">
        <v>0.08</v>
      </c>
      <c r="I28" s="87">
        <v>-0.21</v>
      </c>
      <c r="J28" s="88">
        <v>-0.16</v>
      </c>
      <c r="K28" s="87">
        <v>-0.36499999999999999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">
      <c r="A29" s="85">
        <v>39022</v>
      </c>
      <c r="B29" s="86">
        <v>39142</v>
      </c>
      <c r="C29" s="87">
        <v>0.105</v>
      </c>
      <c r="D29" s="88">
        <v>0.14000000000000001</v>
      </c>
      <c r="E29" s="87">
        <v>0.3</v>
      </c>
      <c r="F29" s="88">
        <v>0.42</v>
      </c>
      <c r="G29" s="87">
        <v>7.0000000000000007E-2</v>
      </c>
      <c r="H29" s="88">
        <v>0.15</v>
      </c>
      <c r="I29" s="89"/>
      <c r="J29" s="90"/>
      <c r="K29" s="87">
        <v>-0.28000000000000003</v>
      </c>
      <c r="L29" s="88">
        <v>-0.26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">
      <c r="A30" s="85">
        <v>39173</v>
      </c>
      <c r="B30" s="86">
        <v>39356</v>
      </c>
      <c r="C30" s="87">
        <v>0.14000000000000001</v>
      </c>
      <c r="D30" s="88">
        <v>0.19</v>
      </c>
      <c r="E30" s="87">
        <v>0.3</v>
      </c>
      <c r="F30" s="88">
        <v>0.43</v>
      </c>
      <c r="G30" s="87">
        <v>0.02</v>
      </c>
      <c r="H30" s="88">
        <v>0.08</v>
      </c>
      <c r="I30" s="89"/>
      <c r="J30" s="90"/>
      <c r="K30" s="87">
        <v>-33</v>
      </c>
      <c r="L30" s="88">
        <v>-0.28999999999999998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">
      <c r="A31" s="85">
        <v>39387</v>
      </c>
      <c r="B31" s="86">
        <v>39508</v>
      </c>
      <c r="C31" s="87">
        <v>0.13</v>
      </c>
      <c r="D31" s="88">
        <v>0.19</v>
      </c>
      <c r="E31" s="87">
        <v>0.3</v>
      </c>
      <c r="F31" s="88">
        <v>0.43</v>
      </c>
      <c r="G31" s="87">
        <v>0.08</v>
      </c>
      <c r="H31" s="88">
        <v>0.15</v>
      </c>
      <c r="I31" s="89"/>
      <c r="J31" s="90"/>
      <c r="K31" s="87">
        <v>-0.28000000000000003</v>
      </c>
      <c r="L31" s="88">
        <v>-0.24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">
      <c r="A32" s="85">
        <v>39539</v>
      </c>
      <c r="B32" s="86">
        <v>39722</v>
      </c>
      <c r="C32" s="87">
        <v>0.13</v>
      </c>
      <c r="D32" s="88">
        <v>0.19</v>
      </c>
      <c r="E32" s="87">
        <v>0.33</v>
      </c>
      <c r="F32" s="88">
        <v>0.45</v>
      </c>
      <c r="G32" s="87">
        <v>0.02</v>
      </c>
      <c r="H32" s="88">
        <v>0.08</v>
      </c>
      <c r="I32" s="89"/>
      <c r="J32" s="90"/>
      <c r="K32" s="87">
        <v>-0.33</v>
      </c>
      <c r="L32" s="88">
        <v>-0.28999999999999998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">
      <c r="A33" s="85">
        <v>39753</v>
      </c>
      <c r="B33" s="86">
        <v>39873</v>
      </c>
      <c r="C33" s="87">
        <v>0.12</v>
      </c>
      <c r="D33" s="88">
        <v>0.19</v>
      </c>
      <c r="E33" s="87">
        <v>0.33</v>
      </c>
      <c r="F33" s="88">
        <v>0.45</v>
      </c>
      <c r="G33" s="87">
        <v>7.0000000000000007E-2</v>
      </c>
      <c r="H33" s="88">
        <v>0.15</v>
      </c>
      <c r="I33" s="89"/>
      <c r="J33" s="90"/>
      <c r="K33" s="87">
        <v>-28</v>
      </c>
      <c r="L33" s="88">
        <v>-0.26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">
      <c r="A34" s="85">
        <v>39904</v>
      </c>
      <c r="B34" s="86">
        <v>40087</v>
      </c>
      <c r="C34" s="87">
        <v>0.12</v>
      </c>
      <c r="D34" s="88">
        <v>0.19</v>
      </c>
      <c r="E34" s="87">
        <v>0.33</v>
      </c>
      <c r="F34" s="88">
        <v>0.35</v>
      </c>
      <c r="G34" s="87">
        <v>0.02</v>
      </c>
      <c r="H34" s="88">
        <v>0.08</v>
      </c>
      <c r="I34" s="89"/>
      <c r="J34" s="90"/>
      <c r="K34" s="87">
        <v>-0.33</v>
      </c>
      <c r="L34" s="88">
        <v>-0.28999999999999998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">
      <c r="A35" s="85">
        <v>40118</v>
      </c>
      <c r="B35" s="86">
        <v>40238</v>
      </c>
      <c r="C35" s="87">
        <v>0.125</v>
      </c>
      <c r="D35" s="88">
        <v>0.19</v>
      </c>
      <c r="E35" s="87">
        <v>0.35</v>
      </c>
      <c r="F35" s="88">
        <v>0.47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">
      <c r="A36" s="85">
        <v>40269</v>
      </c>
      <c r="B36" s="86">
        <v>40452</v>
      </c>
      <c r="C36" s="87">
        <v>0.125</v>
      </c>
      <c r="D36" s="88">
        <v>0.22</v>
      </c>
      <c r="E36" s="87">
        <v>0.35</v>
      </c>
      <c r="F36" s="88">
        <v>0.47</v>
      </c>
      <c r="G36" s="87">
        <v>0.02</v>
      </c>
      <c r="H36" s="88">
        <v>0.08</v>
      </c>
      <c r="I36" s="89"/>
      <c r="J36" s="90"/>
      <c r="K36" s="87">
        <v>-0.36</v>
      </c>
      <c r="L36" s="88">
        <v>-0.28999999999999998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">
      <c r="A37" s="85">
        <v>40483</v>
      </c>
      <c r="B37" s="86">
        <v>40603</v>
      </c>
      <c r="C37" s="87">
        <v>0.125</v>
      </c>
      <c r="D37" s="88">
        <v>0.25</v>
      </c>
      <c r="E37" s="87">
        <v>0.35</v>
      </c>
      <c r="F37" s="88">
        <v>0.47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">
      <c r="A38" s="91">
        <v>40634</v>
      </c>
      <c r="B38" s="92">
        <v>40817</v>
      </c>
      <c r="C38" s="93">
        <v>0.13</v>
      </c>
      <c r="D38" s="94">
        <v>0.27</v>
      </c>
      <c r="E38" s="89"/>
      <c r="F38" s="90"/>
      <c r="G38" s="95"/>
      <c r="H38" s="96"/>
      <c r="I38" s="95"/>
      <c r="J38" s="96"/>
      <c r="K38" s="93">
        <v>-0.36</v>
      </c>
      <c r="L38" s="94">
        <v>-0.28999999999999998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-0.37</v>
      </c>
      <c r="L40" s="94">
        <v>-0.3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-0.3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-0.3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-0.3</v>
      </c>
      <c r="L43" s="94">
        <v>-0.22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">
      <c r="E45" s="69"/>
    </row>
    <row r="47" spans="1:26" x14ac:dyDescent="0.2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K11:L11"/>
    <mergeCell ref="O12:P12"/>
    <mergeCell ref="M11:N11"/>
    <mergeCell ref="O11:P11"/>
    <mergeCell ref="Q11:R11"/>
    <mergeCell ref="S11:T11"/>
    <mergeCell ref="A10:K10"/>
    <mergeCell ref="C11:D11"/>
    <mergeCell ref="E11:F11"/>
    <mergeCell ref="G11:H11"/>
    <mergeCell ref="I11:J11"/>
    <mergeCell ref="C12:D12"/>
    <mergeCell ref="E12:F12"/>
    <mergeCell ref="G12:H12"/>
    <mergeCell ref="I12:J12"/>
    <mergeCell ref="K12:L12"/>
    <mergeCell ref="M12:N12"/>
    <mergeCell ref="Y12:Z12"/>
    <mergeCell ref="Q12:R12"/>
    <mergeCell ref="S12:T12"/>
    <mergeCell ref="U12:V12"/>
    <mergeCell ref="W12:X12"/>
    <mergeCell ref="U11:V11"/>
    <mergeCell ref="W11:X11"/>
    <mergeCell ref="Y11:Z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2.75" x14ac:dyDescent="0.2"/>
  <cols>
    <col min="1" max="1" width="16.7109375" customWidth="1"/>
    <col min="2" max="2" width="18.42578125" bestFit="1" customWidth="1"/>
    <col min="3" max="3" width="10.28515625" customWidth="1"/>
    <col min="4" max="4" width="15.140625" customWidth="1"/>
    <col min="5" max="5" width="8.5703125" customWidth="1"/>
    <col min="6" max="6" width="10.5703125" customWidth="1"/>
    <col min="8" max="8" width="11.28515625" customWidth="1"/>
    <col min="9" max="9" width="9.85546875" customWidth="1"/>
    <col min="10" max="10" width="10.5703125" customWidth="1"/>
    <col min="11" max="11" width="13.85546875" customWidth="1"/>
  </cols>
  <sheetData>
    <row r="1" spans="1:12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8" x14ac:dyDescent="0.25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75" x14ac:dyDescent="0.25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">
      <c r="A10" s="106"/>
      <c r="B10" s="104"/>
      <c r="C10" s="104"/>
      <c r="D10" s="104"/>
      <c r="E10" s="104"/>
      <c r="F10" s="104"/>
      <c r="G10" s="104"/>
      <c r="H10" s="104"/>
      <c r="I10" s="104"/>
      <c r="J10" s="104"/>
      <c r="K10" s="105"/>
    </row>
    <row r="11" spans="1:12" ht="42" customHeight="1" thickBot="1" x14ac:dyDescent="0.25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">
      <c r="A14" s="22">
        <f>'Deal Sheet'!A14</f>
        <v>0</v>
      </c>
      <c r="B14" s="58">
        <f>'Deal Sheet'!B24</f>
        <v>38261</v>
      </c>
      <c r="C14" s="17">
        <f>'Deal Sheet'!C24</f>
        <v>0.1</v>
      </c>
      <c r="D14" s="25">
        <f>'Deal Sheet'!D24</f>
        <v>0.13</v>
      </c>
      <c r="E14" s="22">
        <f>'Deal Sheet'!E24</f>
        <v>0.32</v>
      </c>
      <c r="F14" s="26">
        <f>'Deal Sheet'!F24</f>
        <v>0.37</v>
      </c>
      <c r="G14" s="27" t="str">
        <f>'Deal Sheet'!G24</f>
        <v>flat</v>
      </c>
      <c r="H14" s="22">
        <f>'Deal Sheet'!H24</f>
        <v>0.12</v>
      </c>
      <c r="I14" s="22">
        <f>'Deal Sheet'!I24</f>
        <v>-0.23</v>
      </c>
      <c r="J14" s="24">
        <f>'Deal Sheet'!J24</f>
        <v>-0.2</v>
      </c>
      <c r="K14" s="26">
        <f>'Deal Sheet'!K24</f>
        <v>-0.36</v>
      </c>
      <c r="L14" s="65"/>
    </row>
    <row r="15" spans="1:12" ht="15" customHeight="1" x14ac:dyDescent="0.2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">
      <c r="A18" s="11">
        <f>'Deal Sheet'!A26</f>
        <v>38443</v>
      </c>
      <c r="B18" s="57">
        <f>'Deal Sheet'!B28</f>
        <v>38991</v>
      </c>
      <c r="C18" s="57">
        <f>'Deal Sheet'!C28</f>
        <v>0.115</v>
      </c>
      <c r="D18" s="11">
        <f>'Deal Sheet'!D28</f>
        <v>0.25</v>
      </c>
      <c r="E18" s="12"/>
      <c r="F18" s="62">
        <f>'Deal Sheet'!F28</f>
        <v>0.44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-0.36499999999999999</v>
      </c>
      <c r="L18" s="65"/>
    </row>
    <row r="19" spans="1:12" x14ac:dyDescent="0.2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">
      <c r="A21" s="69"/>
    </row>
    <row r="22" spans="1:12" x14ac:dyDescent="0.2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">
      <c r="A23" s="69"/>
    </row>
    <row r="24" spans="1:12" x14ac:dyDescent="0.2">
      <c r="A24" s="69">
        <f>'Deal Sheet'!A28</f>
        <v>38808</v>
      </c>
      <c r="B24" s="69">
        <f>'Deal Sheet'!B28</f>
        <v>38991</v>
      </c>
      <c r="C24" s="69">
        <f>'Deal Sheet'!C28</f>
        <v>0.115</v>
      </c>
      <c r="D24" s="69">
        <f>'Deal Sheet'!D28</f>
        <v>0.25</v>
      </c>
      <c r="E24" s="69">
        <f>'Deal Sheet'!E28</f>
        <v>0.3</v>
      </c>
      <c r="F24" s="69">
        <f>'Deal Sheet'!F28</f>
        <v>0.44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-0.36499999999999999</v>
      </c>
    </row>
    <row r="25" spans="1:12" x14ac:dyDescent="0.2">
      <c r="A25" s="69"/>
    </row>
    <row r="26" spans="1:12" x14ac:dyDescent="0.2">
      <c r="A26" s="69">
        <f>'Deal Sheet'!A30</f>
        <v>39173</v>
      </c>
      <c r="B26" s="69">
        <f>'Deal Sheet'!B30</f>
        <v>39356</v>
      </c>
      <c r="C26" s="69">
        <f>'Deal Sheet'!C30</f>
        <v>0.14000000000000001</v>
      </c>
      <c r="D26" s="69">
        <f>'Deal Sheet'!D30</f>
        <v>0.19</v>
      </c>
      <c r="E26" s="69">
        <f>'Deal Sheet'!E30</f>
        <v>0.3</v>
      </c>
      <c r="F26" s="69">
        <f>'Deal Sheet'!F30</f>
        <v>0.43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-33</v>
      </c>
    </row>
    <row r="27" spans="1:12" x14ac:dyDescent="0.2">
      <c r="A27" s="69"/>
    </row>
    <row r="28" spans="1:12" x14ac:dyDescent="0.2">
      <c r="A28" s="69">
        <f>'Deal Sheet'!A32</f>
        <v>39539</v>
      </c>
      <c r="B28" s="69">
        <f>'Deal Sheet'!B32</f>
        <v>39722</v>
      </c>
      <c r="C28" s="69">
        <f>'Deal Sheet'!C32</f>
        <v>0.13</v>
      </c>
      <c r="D28" s="69">
        <f>'Deal Sheet'!D32</f>
        <v>0.19</v>
      </c>
      <c r="E28" s="69">
        <f>'Deal Sheet'!E32</f>
        <v>0.33</v>
      </c>
      <c r="F28" s="69">
        <f>'Deal Sheet'!F32</f>
        <v>0.45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-0.33</v>
      </c>
    </row>
    <row r="29" spans="1:12" x14ac:dyDescent="0.2">
      <c r="A29" s="69"/>
    </row>
    <row r="30" spans="1:12" x14ac:dyDescent="0.2">
      <c r="A30" s="69">
        <f>'Deal Sheet'!A34</f>
        <v>39904</v>
      </c>
      <c r="B30" s="69">
        <f>'Deal Sheet'!B34</f>
        <v>40087</v>
      </c>
      <c r="C30" s="69">
        <f>'Deal Sheet'!C34</f>
        <v>0.12</v>
      </c>
      <c r="D30" s="69">
        <f>'Deal Sheet'!D34</f>
        <v>0.19</v>
      </c>
      <c r="E30" s="69">
        <f>'Deal Sheet'!E34</f>
        <v>0.33</v>
      </c>
      <c r="F30" s="69">
        <f>'Deal Sheet'!F34</f>
        <v>0.35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-0.33</v>
      </c>
    </row>
    <row r="32" spans="1:12" x14ac:dyDescent="0.2">
      <c r="A32" s="69">
        <f>'Deal Sheet'!A36</f>
        <v>40269</v>
      </c>
      <c r="B32" s="69">
        <f>'Deal Sheet'!B36</f>
        <v>40452</v>
      </c>
      <c r="C32" s="69">
        <f>'Deal Sheet'!C36</f>
        <v>0.125</v>
      </c>
      <c r="D32" s="69">
        <f>'Deal Sheet'!D36</f>
        <v>0.22</v>
      </c>
      <c r="E32" s="69">
        <f>'Deal Sheet'!E36</f>
        <v>0.35</v>
      </c>
      <c r="F32" s="69">
        <f>'Deal Sheet'!F36</f>
        <v>0.47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-0.36</v>
      </c>
    </row>
    <row r="34" spans="1:11" x14ac:dyDescent="0.2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">
      <c r="A38" s="69">
        <f>'Deal Sheet'!A38</f>
        <v>40634</v>
      </c>
      <c r="B38" s="69">
        <f>'Deal Sheet'!B38</f>
        <v>40817</v>
      </c>
      <c r="C38" s="69">
        <f>'Deal Sheet'!C38</f>
        <v>0.13</v>
      </c>
      <c r="D38" s="69">
        <f>'Deal Sheet'!D38</f>
        <v>0.27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-0.36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Jan Havlíček</cp:lastModifiedBy>
  <cp:lastPrinted>2001-12-10T15:56:23Z</cp:lastPrinted>
  <dcterms:created xsi:type="dcterms:W3CDTF">2001-07-05T19:34:39Z</dcterms:created>
  <dcterms:modified xsi:type="dcterms:W3CDTF">2023-09-10T12:36:32Z</dcterms:modified>
</cp:coreProperties>
</file>