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295356-C79E-498E-BC4A-9DBEC7E9305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5" i="1" l="1"/>
  <c r="F6" i="1"/>
  <c r="F33" i="1"/>
  <c r="F34" i="1"/>
  <c r="I35" i="1"/>
  <c r="F42" i="1"/>
  <c r="F43" i="1"/>
  <c r="F70" i="1"/>
  <c r="F71" i="1"/>
  <c r="I72" i="1"/>
</calcChain>
</file>

<file path=xl/sharedStrings.xml><?xml version="1.0" encoding="utf-8"?>
<sst xmlns="http://schemas.openxmlformats.org/spreadsheetml/2006/main" count="25" uniqueCount="14">
  <si>
    <t>EURO ( ) Model Inputs</t>
  </si>
  <si>
    <t>EXP_DT</t>
  </si>
  <si>
    <t>Price</t>
  </si>
  <si>
    <t>Strike</t>
  </si>
  <si>
    <t>IntRt</t>
  </si>
  <si>
    <t>Vol</t>
  </si>
  <si>
    <t>ExpDays</t>
  </si>
  <si>
    <t>OptType</t>
  </si>
  <si>
    <t>OptOut.Premium</t>
  </si>
  <si>
    <t>sum=</t>
  </si>
  <si>
    <t>avg=4.26</t>
  </si>
  <si>
    <r>
      <t>Prior_Pv</t>
    </r>
    <r>
      <rPr>
        <sz val="10"/>
        <rFont val="Arial"/>
      </rPr>
      <t xml:space="preserve"> as shown on Report GD_CMPPOST_ID_OPT</t>
    </r>
  </si>
  <si>
    <t>Deal Q64459.3,   Valuated on 11-01-2000 for 10-31-2000's position</t>
  </si>
  <si>
    <t>Deal Q64459.3,   Valuated on 10-31-2000 for 10-31-2000's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</si>
</sst>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33</xdr:row>
      <xdr:rowOff>95250</xdr:rowOff>
    </xdr:from>
    <xdr:to>
      <xdr:col>9</xdr:col>
      <xdr:colOff>542925</xdr:colOff>
      <xdr:row>35</xdr:row>
      <xdr:rowOff>57150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F67FB73F-DE74-84DB-0CFC-4DEF71929B02}"/>
            </a:ext>
          </a:extLst>
        </xdr:cNvPr>
        <xdr:cNvSpPr>
          <a:spLocks noChangeShapeType="1"/>
        </xdr:cNvSpPr>
      </xdr:nvSpPr>
      <xdr:spPr bwMode="auto">
        <a:xfrm flipV="1">
          <a:off x="5476875" y="5438775"/>
          <a:ext cx="5524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552450</xdr:colOff>
      <xdr:row>32</xdr:row>
      <xdr:rowOff>76200</xdr:rowOff>
    </xdr:from>
    <xdr:to>
      <xdr:col>11</xdr:col>
      <xdr:colOff>447675</xdr:colOff>
      <xdr:row>34</xdr:row>
      <xdr:rowOff>114300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F3208999-98F4-96BB-C636-B271876E1EB8}"/>
            </a:ext>
          </a:extLst>
        </xdr:cNvPr>
        <xdr:cNvSpPr txBox="1">
          <a:spLocks noChangeArrowheads="1"/>
        </xdr:cNvSpPr>
      </xdr:nvSpPr>
      <xdr:spPr bwMode="auto">
        <a:xfrm>
          <a:off x="6038850" y="5257800"/>
          <a:ext cx="111442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Prior_Corr_Pv</a:t>
          </a:r>
        </a:p>
      </xdr:txBody>
    </xdr:sp>
    <xdr:clientData/>
  </xdr:twoCellAnchor>
  <xdr:twoCellAnchor>
    <xdr:from>
      <xdr:col>9</xdr:col>
      <xdr:colOff>9525</xdr:colOff>
      <xdr:row>72</xdr:row>
      <xdr:rowOff>9525</xdr:rowOff>
    </xdr:from>
    <xdr:to>
      <xdr:col>9</xdr:col>
      <xdr:colOff>257175</xdr:colOff>
      <xdr:row>73</xdr:row>
      <xdr:rowOff>123825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529C51FA-338D-55EE-F592-95D1BC5ECB6A}"/>
            </a:ext>
          </a:extLst>
        </xdr:cNvPr>
        <xdr:cNvSpPr>
          <a:spLocks noChangeShapeType="1"/>
        </xdr:cNvSpPr>
      </xdr:nvSpPr>
      <xdr:spPr bwMode="auto">
        <a:xfrm>
          <a:off x="5495925" y="11668125"/>
          <a:ext cx="24765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K53" sqref="K53"/>
    </sheetView>
  </sheetViews>
  <sheetFormatPr defaultRowHeight="12.75" x14ac:dyDescent="0.2"/>
  <sheetData>
    <row r="1" spans="1:9" x14ac:dyDescent="0.2">
      <c r="A1" s="1" t="s">
        <v>12</v>
      </c>
    </row>
    <row r="2" spans="1:9" x14ac:dyDescent="0.2">
      <c r="A2" s="1"/>
    </row>
    <row r="3" spans="1:9" x14ac:dyDescent="0.2">
      <c r="A3" s="1" t="s">
        <v>0</v>
      </c>
    </row>
    <row r="4" spans="1:9" x14ac:dyDescent="0.2">
      <c r="A4" s="2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s="1" t="s">
        <v>8</v>
      </c>
    </row>
    <row r="5" spans="1:9" x14ac:dyDescent="0.2">
      <c r="A5" s="3">
        <v>36831</v>
      </c>
      <c r="B5">
        <v>4.41</v>
      </c>
      <c r="C5">
        <v>4.41</v>
      </c>
      <c r="D5">
        <v>6.7041000000000003E-2</v>
      </c>
      <c r="E5">
        <v>0.185</v>
      </c>
      <c r="F5">
        <f>1/365.25</f>
        <v>2.7378507871321013E-3</v>
      </c>
      <c r="G5">
        <v>1</v>
      </c>
      <c r="H5" s="4"/>
      <c r="I5">
        <v>4.2611999999999997</v>
      </c>
    </row>
    <row r="6" spans="1:9" x14ac:dyDescent="0.2">
      <c r="A6" s="3">
        <v>36832</v>
      </c>
      <c r="B6">
        <v>4.25</v>
      </c>
      <c r="C6">
        <v>4.41</v>
      </c>
      <c r="D6">
        <v>6.7041000000000003E-2</v>
      </c>
      <c r="E6">
        <v>0.185</v>
      </c>
      <c r="F6" s="5">
        <f>2/365.25</f>
        <v>5.4757015742642025E-3</v>
      </c>
      <c r="G6" s="5">
        <v>1</v>
      </c>
      <c r="H6" s="4"/>
      <c r="I6">
        <v>1.6000000000000001E-3</v>
      </c>
    </row>
    <row r="7" spans="1:9" x14ac:dyDescent="0.2">
      <c r="A7" s="3">
        <v>36833</v>
      </c>
      <c r="B7">
        <v>4.25</v>
      </c>
      <c r="C7">
        <v>4.41</v>
      </c>
      <c r="D7">
        <v>6.7041000000000003E-2</v>
      </c>
      <c r="E7">
        <v>0.185</v>
      </c>
      <c r="F7" s="5">
        <v>8.2135523613963042E-3</v>
      </c>
      <c r="G7" s="5">
        <v>1</v>
      </c>
      <c r="H7" s="4"/>
      <c r="I7">
        <v>0.15559999999999999</v>
      </c>
    </row>
    <row r="8" spans="1:9" x14ac:dyDescent="0.2">
      <c r="A8" s="3">
        <v>36834</v>
      </c>
      <c r="B8">
        <v>4.25</v>
      </c>
      <c r="C8">
        <v>4.41</v>
      </c>
      <c r="D8">
        <v>6.7041000000000003E-2</v>
      </c>
      <c r="E8">
        <v>0.185</v>
      </c>
      <c r="F8" s="5">
        <v>1.0951403148528405E-2</v>
      </c>
      <c r="G8" s="5">
        <v>1</v>
      </c>
      <c r="H8" s="4"/>
      <c r="I8">
        <v>0.87080000000000002</v>
      </c>
    </row>
    <row r="9" spans="1:9" x14ac:dyDescent="0.2">
      <c r="A9" s="3">
        <v>36835</v>
      </c>
      <c r="B9">
        <v>4.25</v>
      </c>
      <c r="C9">
        <v>4.41</v>
      </c>
      <c r="D9">
        <v>6.7041000000000003E-2</v>
      </c>
      <c r="E9">
        <v>0.185</v>
      </c>
      <c r="F9" s="5">
        <v>1.3689253935660506E-2</v>
      </c>
      <c r="G9" s="5">
        <v>1</v>
      </c>
      <c r="H9" s="4"/>
      <c r="I9">
        <v>2.2543000000000002</v>
      </c>
    </row>
    <row r="10" spans="1:9" x14ac:dyDescent="0.2">
      <c r="A10" s="3">
        <v>36836</v>
      </c>
      <c r="B10">
        <v>4.25</v>
      </c>
      <c r="C10">
        <v>4.41</v>
      </c>
      <c r="D10">
        <v>6.7041000000000003E-2</v>
      </c>
      <c r="E10">
        <v>0.185</v>
      </c>
      <c r="F10" s="5">
        <v>1.6427104722792608E-2</v>
      </c>
      <c r="G10" s="5">
        <v>1</v>
      </c>
      <c r="H10" s="4"/>
      <c r="I10">
        <v>4.1962999999999999</v>
      </c>
    </row>
    <row r="11" spans="1:9" x14ac:dyDescent="0.2">
      <c r="A11" s="3">
        <v>36837</v>
      </c>
      <c r="B11">
        <v>4.25</v>
      </c>
      <c r="C11">
        <v>4.41</v>
      </c>
      <c r="D11">
        <v>6.7041000000000003E-2</v>
      </c>
      <c r="E11">
        <v>0.185</v>
      </c>
      <c r="F11" s="5">
        <v>1.9164955509924708E-2</v>
      </c>
      <c r="G11" s="5">
        <v>1</v>
      </c>
      <c r="H11" s="4"/>
      <c r="I11">
        <v>6.5576999999999996</v>
      </c>
    </row>
    <row r="12" spans="1:9" x14ac:dyDescent="0.2">
      <c r="A12" s="3">
        <v>36838</v>
      </c>
      <c r="B12">
        <v>4.25</v>
      </c>
      <c r="C12">
        <v>4.41</v>
      </c>
      <c r="D12">
        <v>6.7041000000000003E-2</v>
      </c>
      <c r="E12">
        <v>0.185</v>
      </c>
      <c r="F12" s="5">
        <v>2.190280629705681E-2</v>
      </c>
      <c r="G12" s="5">
        <v>1</v>
      </c>
      <c r="H12" s="4"/>
      <c r="I12">
        <v>9.2228999999999992</v>
      </c>
    </row>
    <row r="13" spans="1:9" x14ac:dyDescent="0.2">
      <c r="A13" s="3">
        <v>36839</v>
      </c>
      <c r="B13">
        <v>4.25</v>
      </c>
      <c r="C13">
        <v>4.41</v>
      </c>
      <c r="D13">
        <v>6.7041000000000003E-2</v>
      </c>
      <c r="E13">
        <v>0.185</v>
      </c>
      <c r="F13" s="5">
        <v>2.4640657084188913E-2</v>
      </c>
      <c r="G13" s="5">
        <v>1</v>
      </c>
      <c r="H13" s="4"/>
      <c r="I13">
        <v>12.104900000000001</v>
      </c>
    </row>
    <row r="14" spans="1:9" x14ac:dyDescent="0.2">
      <c r="A14" s="3">
        <v>36840</v>
      </c>
      <c r="B14">
        <v>4.25</v>
      </c>
      <c r="C14">
        <v>4.41</v>
      </c>
      <c r="D14">
        <v>6.7041000000000003E-2</v>
      </c>
      <c r="E14">
        <v>0.185</v>
      </c>
      <c r="F14" s="5">
        <v>2.7378507871321012E-2</v>
      </c>
      <c r="G14" s="5">
        <v>1</v>
      </c>
      <c r="H14" s="4"/>
      <c r="I14">
        <v>15.139799999999999</v>
      </c>
    </row>
    <row r="15" spans="1:9" x14ac:dyDescent="0.2">
      <c r="A15" s="3">
        <v>36841</v>
      </c>
      <c r="B15">
        <v>4.25</v>
      </c>
      <c r="C15">
        <v>4.41</v>
      </c>
      <c r="D15">
        <v>6.7041000000000003E-2</v>
      </c>
      <c r="E15">
        <v>0.185</v>
      </c>
      <c r="F15" s="5">
        <v>3.0116358658453114E-2</v>
      </c>
      <c r="G15" s="5">
        <v>1</v>
      </c>
      <c r="H15" s="4"/>
      <c r="I15">
        <v>18.280999999999999</v>
      </c>
    </row>
    <row r="16" spans="1:9" x14ac:dyDescent="0.2">
      <c r="A16" s="3">
        <v>36842</v>
      </c>
      <c r="B16">
        <v>4.25</v>
      </c>
      <c r="C16">
        <v>4.41</v>
      </c>
      <c r="D16">
        <v>6.7041000000000003E-2</v>
      </c>
      <c r="E16">
        <v>0.185</v>
      </c>
      <c r="F16" s="5">
        <v>3.2854209445585217E-2</v>
      </c>
      <c r="G16" s="5">
        <v>1</v>
      </c>
      <c r="H16" s="4"/>
      <c r="I16">
        <v>21.494499999999999</v>
      </c>
    </row>
    <row r="17" spans="1:9" x14ac:dyDescent="0.2">
      <c r="A17" s="3">
        <v>36843</v>
      </c>
      <c r="B17">
        <v>4.25</v>
      </c>
      <c r="C17">
        <v>4.41</v>
      </c>
      <c r="D17">
        <v>6.7041000000000003E-2</v>
      </c>
      <c r="E17">
        <v>0.185</v>
      </c>
      <c r="F17" s="5">
        <v>3.5592060232717319E-2</v>
      </c>
      <c r="G17" s="5">
        <v>1</v>
      </c>
      <c r="H17" s="4"/>
      <c r="I17">
        <v>24.754999999999999</v>
      </c>
    </row>
    <row r="18" spans="1:9" x14ac:dyDescent="0.2">
      <c r="A18" s="3">
        <v>36844</v>
      </c>
      <c r="B18">
        <v>4.25</v>
      </c>
      <c r="C18">
        <v>4.41</v>
      </c>
      <c r="D18">
        <v>6.7041000000000003E-2</v>
      </c>
      <c r="E18">
        <v>0.185</v>
      </c>
      <c r="F18" s="5">
        <v>3.8329911019849415E-2</v>
      </c>
      <c r="G18" s="5">
        <v>1</v>
      </c>
      <c r="H18" s="4"/>
      <c r="I18">
        <v>28.043700000000001</v>
      </c>
    </row>
    <row r="19" spans="1:9" x14ac:dyDescent="0.2">
      <c r="A19" s="3">
        <v>36845</v>
      </c>
      <c r="B19">
        <v>4.25</v>
      </c>
      <c r="C19">
        <v>4.41</v>
      </c>
      <c r="D19">
        <v>6.7041000000000003E-2</v>
      </c>
      <c r="E19">
        <v>0.185</v>
      </c>
      <c r="F19" s="5">
        <v>4.1067761806981518E-2</v>
      </c>
      <c r="G19" s="5">
        <v>1</v>
      </c>
      <c r="H19" s="4"/>
      <c r="I19">
        <v>31.346499999999999</v>
      </c>
    </row>
    <row r="20" spans="1:9" x14ac:dyDescent="0.2">
      <c r="A20" s="3">
        <v>36846</v>
      </c>
      <c r="B20">
        <v>4.25</v>
      </c>
      <c r="C20">
        <v>4.41</v>
      </c>
      <c r="D20">
        <v>6.7041000000000003E-2</v>
      </c>
      <c r="E20">
        <v>0.185</v>
      </c>
      <c r="F20" s="5">
        <v>4.380561259411362E-2</v>
      </c>
      <c r="G20" s="5">
        <v>1</v>
      </c>
      <c r="H20" s="4"/>
      <c r="I20">
        <v>34.652799999999999</v>
      </c>
    </row>
    <row r="21" spans="1:9" x14ac:dyDescent="0.2">
      <c r="A21" s="3">
        <v>36847</v>
      </c>
      <c r="B21">
        <v>4.25</v>
      </c>
      <c r="C21">
        <v>4.41</v>
      </c>
      <c r="D21">
        <v>6.7041000000000003E-2</v>
      </c>
      <c r="E21">
        <v>0.185</v>
      </c>
      <c r="F21" s="5">
        <v>4.6543463381245723E-2</v>
      </c>
      <c r="G21" s="5">
        <v>1</v>
      </c>
      <c r="H21" s="4"/>
      <c r="I21">
        <v>37.954700000000003</v>
      </c>
    </row>
    <row r="22" spans="1:9" x14ac:dyDescent="0.2">
      <c r="A22" s="3">
        <v>36848</v>
      </c>
      <c r="B22">
        <v>4.25</v>
      </c>
      <c r="C22">
        <v>4.41</v>
      </c>
      <c r="D22">
        <v>6.7041000000000003E-2</v>
      </c>
      <c r="E22">
        <v>0.185</v>
      </c>
      <c r="F22" s="5">
        <v>4.9281314168377825E-2</v>
      </c>
      <c r="G22" s="5">
        <v>1</v>
      </c>
      <c r="H22" s="4"/>
      <c r="I22">
        <v>41.245899999999999</v>
      </c>
    </row>
    <row r="23" spans="1:9" x14ac:dyDescent="0.2">
      <c r="A23" s="3">
        <v>36849</v>
      </c>
      <c r="B23">
        <v>4.25</v>
      </c>
      <c r="C23">
        <v>4.41</v>
      </c>
      <c r="D23">
        <v>6.7041000000000003E-2</v>
      </c>
      <c r="E23">
        <v>0.185</v>
      </c>
      <c r="F23" s="5">
        <v>5.2019164955509928E-2</v>
      </c>
      <c r="G23" s="5">
        <v>1</v>
      </c>
      <c r="H23" s="4"/>
      <c r="I23">
        <v>44.521999999999998</v>
      </c>
    </row>
    <row r="24" spans="1:9" x14ac:dyDescent="0.2">
      <c r="A24" s="3">
        <v>36850</v>
      </c>
      <c r="B24">
        <v>4.25</v>
      </c>
      <c r="C24">
        <v>4.41</v>
      </c>
      <c r="D24">
        <v>6.7041000000000003E-2</v>
      </c>
      <c r="E24">
        <v>0.185</v>
      </c>
      <c r="F24" s="5">
        <v>5.4757015742642023E-2</v>
      </c>
      <c r="G24" s="5">
        <v>1</v>
      </c>
      <c r="H24" s="4"/>
      <c r="I24">
        <v>47.779299999999999</v>
      </c>
    </row>
    <row r="25" spans="1:9" x14ac:dyDescent="0.2">
      <c r="A25" s="3">
        <v>36851</v>
      </c>
      <c r="B25">
        <v>4.25</v>
      </c>
      <c r="C25">
        <v>4.41</v>
      </c>
      <c r="D25">
        <v>6.7041000000000003E-2</v>
      </c>
      <c r="E25">
        <v>0.185</v>
      </c>
      <c r="F25" s="5">
        <v>5.7494866529774126E-2</v>
      </c>
      <c r="G25" s="5">
        <v>1</v>
      </c>
      <c r="H25" s="4"/>
      <c r="I25">
        <v>51.015300000000003</v>
      </c>
    </row>
    <row r="26" spans="1:9" x14ac:dyDescent="0.2">
      <c r="A26" s="3">
        <v>36852</v>
      </c>
      <c r="B26">
        <v>4.25</v>
      </c>
      <c r="C26">
        <v>4.41</v>
      </c>
      <c r="D26">
        <v>6.7041000000000003E-2</v>
      </c>
      <c r="E26">
        <v>0.185</v>
      </c>
      <c r="F26" s="5">
        <v>6.0232717316906229E-2</v>
      </c>
      <c r="G26" s="5">
        <v>1</v>
      </c>
      <c r="H26" s="4"/>
      <c r="I26">
        <v>54.228000000000002</v>
      </c>
    </row>
    <row r="27" spans="1:9" x14ac:dyDescent="0.2">
      <c r="A27" s="3">
        <v>36853</v>
      </c>
      <c r="B27">
        <v>4.25</v>
      </c>
      <c r="C27">
        <v>4.41</v>
      </c>
      <c r="D27">
        <v>6.7041000000000003E-2</v>
      </c>
      <c r="E27">
        <v>0.185</v>
      </c>
      <c r="F27" s="5">
        <v>6.2970568104038324E-2</v>
      </c>
      <c r="G27" s="5">
        <v>1</v>
      </c>
      <c r="H27" s="4"/>
      <c r="I27">
        <v>57.415900000000001</v>
      </c>
    </row>
    <row r="28" spans="1:9" x14ac:dyDescent="0.2">
      <c r="A28" s="3">
        <v>36854</v>
      </c>
      <c r="B28">
        <v>4.25</v>
      </c>
      <c r="C28">
        <v>4.41</v>
      </c>
      <c r="D28">
        <v>6.7041000000000003E-2</v>
      </c>
      <c r="E28">
        <v>0.185</v>
      </c>
      <c r="F28" s="5">
        <v>6.5708418891170434E-2</v>
      </c>
      <c r="G28" s="5">
        <v>1</v>
      </c>
      <c r="H28" s="4"/>
      <c r="I28">
        <v>60.578000000000003</v>
      </c>
    </row>
    <row r="29" spans="1:9" x14ac:dyDescent="0.2">
      <c r="A29" s="3">
        <v>36855</v>
      </c>
      <c r="B29">
        <v>4.25</v>
      </c>
      <c r="C29">
        <v>4.41</v>
      </c>
      <c r="D29">
        <v>6.7041000000000003E-2</v>
      </c>
      <c r="E29">
        <v>0.185</v>
      </c>
      <c r="F29" s="5">
        <v>6.8446269678302529E-2</v>
      </c>
      <c r="G29" s="5">
        <v>1</v>
      </c>
      <c r="H29" s="4"/>
      <c r="I29">
        <v>63.713700000000003</v>
      </c>
    </row>
    <row r="30" spans="1:9" x14ac:dyDescent="0.2">
      <c r="A30" s="3">
        <v>36856</v>
      </c>
      <c r="B30">
        <v>4.25</v>
      </c>
      <c r="C30">
        <v>4.41</v>
      </c>
      <c r="D30">
        <v>6.7041000000000003E-2</v>
      </c>
      <c r="E30">
        <v>0.185</v>
      </c>
      <c r="F30" s="5">
        <v>7.1184120465434639E-2</v>
      </c>
      <c r="G30" s="5">
        <v>1</v>
      </c>
      <c r="H30" s="4"/>
      <c r="I30">
        <v>66.822400000000002</v>
      </c>
    </row>
    <row r="31" spans="1:9" x14ac:dyDescent="0.2">
      <c r="A31" s="3">
        <v>36857</v>
      </c>
      <c r="B31">
        <v>4.25</v>
      </c>
      <c r="C31">
        <v>4.41</v>
      </c>
      <c r="D31">
        <v>6.7041000000000003E-2</v>
      </c>
      <c r="E31">
        <v>0.185</v>
      </c>
      <c r="F31" s="5">
        <v>7.3921971252566734E-2</v>
      </c>
      <c r="G31" s="5">
        <v>1</v>
      </c>
      <c r="H31" s="4"/>
      <c r="I31">
        <v>69.903899999999993</v>
      </c>
    </row>
    <row r="32" spans="1:9" x14ac:dyDescent="0.2">
      <c r="A32" s="3">
        <v>36858</v>
      </c>
      <c r="B32">
        <v>4.25</v>
      </c>
      <c r="C32">
        <v>4.41</v>
      </c>
      <c r="D32">
        <v>6.7041000000000003E-2</v>
      </c>
      <c r="E32">
        <v>0.185</v>
      </c>
      <c r="F32" s="5">
        <v>7.665982203969883E-2</v>
      </c>
      <c r="G32" s="5">
        <v>1</v>
      </c>
      <c r="H32" s="4"/>
      <c r="I32">
        <v>72.958100000000002</v>
      </c>
    </row>
    <row r="33" spans="1:9" x14ac:dyDescent="0.2">
      <c r="A33" s="3">
        <v>36859</v>
      </c>
      <c r="B33">
        <v>4.25</v>
      </c>
      <c r="C33">
        <v>4.41</v>
      </c>
      <c r="D33">
        <v>6.7041000000000003E-2</v>
      </c>
      <c r="E33">
        <v>0.185</v>
      </c>
      <c r="F33" s="5">
        <f>29/365.25</f>
        <v>7.939767282683094E-2</v>
      </c>
      <c r="G33" s="5">
        <v>1</v>
      </c>
      <c r="H33" s="4"/>
      <c r="I33">
        <v>75.984999999999999</v>
      </c>
    </row>
    <row r="34" spans="1:9" x14ac:dyDescent="0.2">
      <c r="A34" s="3">
        <v>36860</v>
      </c>
      <c r="B34">
        <v>4.25</v>
      </c>
      <c r="C34">
        <v>4.41</v>
      </c>
      <c r="D34">
        <v>6.7041000000000003E-2</v>
      </c>
      <c r="E34">
        <v>0.185</v>
      </c>
      <c r="F34" s="5">
        <f>30/365.25</f>
        <v>8.2135523613963035E-2</v>
      </c>
      <c r="G34" s="5">
        <v>1</v>
      </c>
      <c r="H34" s="4"/>
      <c r="I34">
        <v>78.984700000000004</v>
      </c>
    </row>
    <row r="35" spans="1:9" x14ac:dyDescent="0.2">
      <c r="B35" t="s">
        <v>10</v>
      </c>
      <c r="H35" s="6" t="s">
        <v>9</v>
      </c>
      <c r="I35" s="7">
        <f>SUM(I5:I34)</f>
        <v>1036.4455</v>
      </c>
    </row>
    <row r="38" spans="1:9" x14ac:dyDescent="0.2">
      <c r="A38" s="1" t="s">
        <v>13</v>
      </c>
    </row>
    <row r="39" spans="1:9" x14ac:dyDescent="0.2">
      <c r="A39" s="1"/>
    </row>
    <row r="40" spans="1:9" x14ac:dyDescent="0.2">
      <c r="A40" s="1" t="s">
        <v>0</v>
      </c>
    </row>
    <row r="41" spans="1:9" x14ac:dyDescent="0.2">
      <c r="A41" s="2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I41" s="1" t="s">
        <v>8</v>
      </c>
    </row>
    <row r="42" spans="1:9" x14ac:dyDescent="0.2">
      <c r="A42" s="3">
        <v>36831</v>
      </c>
      <c r="B42">
        <v>4.4584999999999999</v>
      </c>
      <c r="C42">
        <v>4.4584999999999999</v>
      </c>
      <c r="D42">
        <v>6.7041000000000003E-2</v>
      </c>
      <c r="E42">
        <v>0.185</v>
      </c>
      <c r="F42">
        <f>1/365.25</f>
        <v>2.7378507871321013E-3</v>
      </c>
      <c r="G42">
        <v>1</v>
      </c>
      <c r="H42" s="4"/>
      <c r="I42">
        <v>4.3079999999999998</v>
      </c>
    </row>
    <row r="43" spans="1:9" x14ac:dyDescent="0.2">
      <c r="A43" s="3">
        <v>36832</v>
      </c>
      <c r="B43">
        <v>4.25</v>
      </c>
      <c r="C43">
        <v>4.4584999999999999</v>
      </c>
      <c r="D43">
        <v>6.7041000000000003E-2</v>
      </c>
      <c r="E43">
        <v>0.185</v>
      </c>
      <c r="F43" s="5">
        <f>2/365.25</f>
        <v>5.4757015742642025E-3</v>
      </c>
      <c r="G43" s="5">
        <v>1</v>
      </c>
      <c r="H43" s="4"/>
      <c r="I43">
        <v>0</v>
      </c>
    </row>
    <row r="44" spans="1:9" x14ac:dyDescent="0.2">
      <c r="A44" s="3">
        <v>36833</v>
      </c>
      <c r="B44">
        <v>4.25</v>
      </c>
      <c r="C44">
        <v>4.4584999999999999</v>
      </c>
      <c r="D44">
        <v>6.7041000000000003E-2</v>
      </c>
      <c r="E44">
        <v>0.185</v>
      </c>
      <c r="F44" s="5">
        <v>8.2135523613963042E-3</v>
      </c>
      <c r="G44" s="5">
        <v>1</v>
      </c>
      <c r="H44" s="4"/>
      <c r="I44">
        <v>8.6E-3</v>
      </c>
    </row>
    <row r="45" spans="1:9" x14ac:dyDescent="0.2">
      <c r="A45" s="3">
        <v>36834</v>
      </c>
      <c r="B45">
        <v>4.25</v>
      </c>
      <c r="C45">
        <v>4.4584999999999999</v>
      </c>
      <c r="D45">
        <v>6.7041000000000003E-2</v>
      </c>
      <c r="E45">
        <v>0.185</v>
      </c>
      <c r="F45" s="5">
        <v>1.0951403148528405E-2</v>
      </c>
      <c r="G45" s="5">
        <v>1</v>
      </c>
      <c r="H45" s="4"/>
      <c r="I45">
        <v>0.1132</v>
      </c>
    </row>
    <row r="46" spans="1:9" x14ac:dyDescent="0.2">
      <c r="A46" s="3">
        <v>36835</v>
      </c>
      <c r="B46">
        <v>4.25</v>
      </c>
      <c r="C46">
        <v>4.4584999999999999</v>
      </c>
      <c r="D46">
        <v>6.7041000000000003E-2</v>
      </c>
      <c r="E46">
        <v>0.185</v>
      </c>
      <c r="F46" s="5">
        <v>1.3689253935660506E-2</v>
      </c>
      <c r="G46" s="5">
        <v>1</v>
      </c>
      <c r="H46" s="4"/>
      <c r="I46">
        <v>0.4536</v>
      </c>
    </row>
    <row r="47" spans="1:9" x14ac:dyDescent="0.2">
      <c r="A47" s="3">
        <v>36836</v>
      </c>
      <c r="B47">
        <v>4.25</v>
      </c>
      <c r="C47">
        <v>4.4584999999999999</v>
      </c>
      <c r="D47">
        <v>6.7041000000000003E-2</v>
      </c>
      <c r="E47">
        <v>0.185</v>
      </c>
      <c r="F47" s="5">
        <v>1.6427104722792608E-2</v>
      </c>
      <c r="G47" s="5">
        <v>1</v>
      </c>
      <c r="H47" s="4"/>
      <c r="I47">
        <v>1.1028</v>
      </c>
    </row>
    <row r="48" spans="1:9" x14ac:dyDescent="0.2">
      <c r="A48" s="3">
        <v>36837</v>
      </c>
      <c r="B48">
        <v>4.25</v>
      </c>
      <c r="C48">
        <v>4.4584999999999999</v>
      </c>
      <c r="D48">
        <v>6.7041000000000003E-2</v>
      </c>
      <c r="E48">
        <v>0.185</v>
      </c>
      <c r="F48" s="5">
        <v>1.9164955509924708E-2</v>
      </c>
      <c r="G48" s="5">
        <v>1</v>
      </c>
      <c r="H48" s="4"/>
      <c r="I48">
        <v>2.0659000000000001</v>
      </c>
    </row>
    <row r="49" spans="1:9" x14ac:dyDescent="0.2">
      <c r="A49" s="3">
        <v>36838</v>
      </c>
      <c r="B49">
        <v>4.25</v>
      </c>
      <c r="C49">
        <v>4.4584999999999999</v>
      </c>
      <c r="D49">
        <v>6.7041000000000003E-2</v>
      </c>
      <c r="E49">
        <v>0.185</v>
      </c>
      <c r="F49" s="5">
        <v>2.190280629705681E-2</v>
      </c>
      <c r="G49" s="5">
        <v>1</v>
      </c>
      <c r="H49" s="4"/>
      <c r="I49">
        <v>3.3147000000000002</v>
      </c>
    </row>
    <row r="50" spans="1:9" x14ac:dyDescent="0.2">
      <c r="A50" s="3">
        <v>36839</v>
      </c>
      <c r="B50">
        <v>4.25</v>
      </c>
      <c r="C50">
        <v>4.4584999999999999</v>
      </c>
      <c r="D50">
        <v>6.7041000000000003E-2</v>
      </c>
      <c r="E50">
        <v>0.185</v>
      </c>
      <c r="F50" s="5">
        <v>2.4640657084188913E-2</v>
      </c>
      <c r="G50" s="5">
        <v>1</v>
      </c>
      <c r="H50" s="4"/>
      <c r="I50">
        <v>4.8101000000000003</v>
      </c>
    </row>
    <row r="51" spans="1:9" x14ac:dyDescent="0.2">
      <c r="A51" s="3">
        <v>36840</v>
      </c>
      <c r="B51">
        <v>4.25</v>
      </c>
      <c r="C51">
        <v>4.4584999999999999</v>
      </c>
      <c r="D51">
        <v>6.7041000000000003E-2</v>
      </c>
      <c r="E51">
        <v>0.185</v>
      </c>
      <c r="F51" s="5">
        <v>2.7378507871321012E-2</v>
      </c>
      <c r="G51" s="5">
        <v>1</v>
      </c>
      <c r="H51" s="4"/>
      <c r="I51">
        <v>6.5128000000000004</v>
      </c>
    </row>
    <row r="52" spans="1:9" x14ac:dyDescent="0.2">
      <c r="A52" s="3">
        <v>36841</v>
      </c>
      <c r="B52">
        <v>4.25</v>
      </c>
      <c r="C52">
        <v>4.4584999999999999</v>
      </c>
      <c r="D52">
        <v>6.7041000000000003E-2</v>
      </c>
      <c r="E52">
        <v>0.185</v>
      </c>
      <c r="F52" s="5">
        <v>3.0116358658453114E-2</v>
      </c>
      <c r="G52" s="5">
        <v>1</v>
      </c>
      <c r="H52" s="4"/>
      <c r="I52">
        <v>8.3874999999999993</v>
      </c>
    </row>
    <row r="53" spans="1:9" x14ac:dyDescent="0.2">
      <c r="A53" s="3">
        <v>36842</v>
      </c>
      <c r="B53">
        <v>4.25</v>
      </c>
      <c r="C53">
        <v>4.4584999999999999</v>
      </c>
      <c r="D53">
        <v>6.7041000000000003E-2</v>
      </c>
      <c r="E53">
        <v>0.185</v>
      </c>
      <c r="F53" s="5">
        <v>3.2854209445585217E-2</v>
      </c>
      <c r="G53" s="5">
        <v>1</v>
      </c>
      <c r="H53" s="4"/>
      <c r="I53">
        <v>10.403499999999999</v>
      </c>
    </row>
    <row r="54" spans="1:9" x14ac:dyDescent="0.2">
      <c r="A54" s="3">
        <v>36843</v>
      </c>
      <c r="B54">
        <v>4.25</v>
      </c>
      <c r="C54">
        <v>4.4584999999999999</v>
      </c>
      <c r="D54">
        <v>6.7041000000000003E-2</v>
      </c>
      <c r="E54">
        <v>0.185</v>
      </c>
      <c r="F54" s="5">
        <v>3.5592060232717319E-2</v>
      </c>
      <c r="G54" s="5">
        <v>1</v>
      </c>
      <c r="H54" s="4"/>
      <c r="I54">
        <v>12.5351</v>
      </c>
    </row>
    <row r="55" spans="1:9" x14ac:dyDescent="0.2">
      <c r="A55" s="3">
        <v>36844</v>
      </c>
      <c r="B55">
        <v>4.25</v>
      </c>
      <c r="C55">
        <v>4.4584999999999999</v>
      </c>
      <c r="D55">
        <v>6.7041000000000003E-2</v>
      </c>
      <c r="E55">
        <v>0.185</v>
      </c>
      <c r="F55" s="5">
        <v>3.8329911019849415E-2</v>
      </c>
      <c r="G55" s="5">
        <v>1</v>
      </c>
      <c r="H55" s="4"/>
      <c r="I55">
        <v>14.761100000000001</v>
      </c>
    </row>
    <row r="56" spans="1:9" x14ac:dyDescent="0.2">
      <c r="A56" s="3">
        <v>36845</v>
      </c>
      <c r="B56">
        <v>4.25</v>
      </c>
      <c r="C56">
        <v>4.4584999999999999</v>
      </c>
      <c r="D56">
        <v>6.7041000000000003E-2</v>
      </c>
      <c r="E56">
        <v>0.185</v>
      </c>
      <c r="F56" s="5">
        <v>4.1067761806981518E-2</v>
      </c>
      <c r="G56" s="5">
        <v>1</v>
      </c>
      <c r="H56" s="4"/>
      <c r="I56">
        <v>17.063600000000001</v>
      </c>
    </row>
    <row r="57" spans="1:9" x14ac:dyDescent="0.2">
      <c r="A57" s="3">
        <v>36846</v>
      </c>
      <c r="B57">
        <v>4.25</v>
      </c>
      <c r="C57">
        <v>4.4584999999999999</v>
      </c>
      <c r="D57">
        <v>6.7041000000000003E-2</v>
      </c>
      <c r="E57">
        <v>0.185</v>
      </c>
      <c r="F57" s="5">
        <v>4.380561259411362E-2</v>
      </c>
      <c r="G57" s="5">
        <v>1</v>
      </c>
      <c r="H57" s="4"/>
      <c r="I57">
        <v>19.428000000000001</v>
      </c>
    </row>
    <row r="58" spans="1:9" x14ac:dyDescent="0.2">
      <c r="A58" s="3">
        <v>36847</v>
      </c>
      <c r="B58">
        <v>4.25</v>
      </c>
      <c r="C58">
        <v>4.4584999999999999</v>
      </c>
      <c r="D58">
        <v>6.7041000000000003E-2</v>
      </c>
      <c r="E58">
        <v>0.185</v>
      </c>
      <c r="F58" s="5">
        <v>4.6543463381245723E-2</v>
      </c>
      <c r="G58" s="5">
        <v>1</v>
      </c>
      <c r="H58" s="4"/>
      <c r="I58">
        <v>21.841999999999999</v>
      </c>
    </row>
    <row r="59" spans="1:9" x14ac:dyDescent="0.2">
      <c r="A59" s="3">
        <v>36848</v>
      </c>
      <c r="B59">
        <v>4.25</v>
      </c>
      <c r="C59">
        <v>4.4584999999999999</v>
      </c>
      <c r="D59">
        <v>6.7041000000000003E-2</v>
      </c>
      <c r="E59">
        <v>0.185</v>
      </c>
      <c r="F59" s="5">
        <v>4.9281314168377825E-2</v>
      </c>
      <c r="G59" s="5">
        <v>1</v>
      </c>
      <c r="H59" s="4"/>
      <c r="I59">
        <v>24.2956</v>
      </c>
    </row>
    <row r="60" spans="1:9" x14ac:dyDescent="0.2">
      <c r="A60" s="3">
        <v>36849</v>
      </c>
      <c r="B60">
        <v>4.25</v>
      </c>
      <c r="C60">
        <v>4.4584999999999999</v>
      </c>
      <c r="D60">
        <v>6.7041000000000003E-2</v>
      </c>
      <c r="E60">
        <v>0.185</v>
      </c>
      <c r="F60" s="5">
        <v>5.2019164955509928E-2</v>
      </c>
      <c r="G60" s="5">
        <v>1</v>
      </c>
      <c r="H60" s="4"/>
      <c r="I60">
        <v>26.7803</v>
      </c>
    </row>
    <row r="61" spans="1:9" x14ac:dyDescent="0.2">
      <c r="A61" s="3">
        <v>36850</v>
      </c>
      <c r="B61">
        <v>4.25</v>
      </c>
      <c r="C61">
        <v>4.4584999999999999</v>
      </c>
      <c r="D61">
        <v>6.7041000000000003E-2</v>
      </c>
      <c r="E61">
        <v>0.185</v>
      </c>
      <c r="F61" s="5">
        <v>5.4757015742642023E-2</v>
      </c>
      <c r="G61" s="5">
        <v>1</v>
      </c>
      <c r="H61" s="4"/>
      <c r="I61">
        <v>29.289000000000001</v>
      </c>
    </row>
    <row r="62" spans="1:9" x14ac:dyDescent="0.2">
      <c r="A62" s="3">
        <v>36851</v>
      </c>
      <c r="B62">
        <v>4.25</v>
      </c>
      <c r="C62">
        <v>4.4584999999999999</v>
      </c>
      <c r="D62">
        <v>6.7041000000000003E-2</v>
      </c>
      <c r="E62">
        <v>0.185</v>
      </c>
      <c r="F62" s="5">
        <v>5.7494866529774126E-2</v>
      </c>
      <c r="G62" s="5">
        <v>1</v>
      </c>
      <c r="H62" s="4"/>
      <c r="I62">
        <v>31.815899999999999</v>
      </c>
    </row>
    <row r="63" spans="1:9" x14ac:dyDescent="0.2">
      <c r="A63" s="3">
        <v>36852</v>
      </c>
      <c r="B63">
        <v>4.25</v>
      </c>
      <c r="C63">
        <v>4.4584999999999999</v>
      </c>
      <c r="D63">
        <v>6.7041000000000003E-2</v>
      </c>
      <c r="E63">
        <v>0.185</v>
      </c>
      <c r="F63" s="5">
        <v>6.0232717316906229E-2</v>
      </c>
      <c r="G63" s="5">
        <v>1</v>
      </c>
      <c r="H63" s="4"/>
      <c r="I63">
        <v>34.356000000000002</v>
      </c>
    </row>
    <row r="64" spans="1:9" x14ac:dyDescent="0.2">
      <c r="A64" s="3">
        <v>36853</v>
      </c>
      <c r="B64">
        <v>4.25</v>
      </c>
      <c r="C64">
        <v>4.4584999999999999</v>
      </c>
      <c r="D64">
        <v>6.7041000000000003E-2</v>
      </c>
      <c r="E64">
        <v>0.185</v>
      </c>
      <c r="F64" s="5">
        <v>6.2970568104038324E-2</v>
      </c>
      <c r="G64" s="5">
        <v>1</v>
      </c>
      <c r="H64" s="4"/>
      <c r="I64">
        <v>36.905200000000001</v>
      </c>
    </row>
    <row r="65" spans="1:10" x14ac:dyDescent="0.2">
      <c r="A65" s="3">
        <v>36854</v>
      </c>
      <c r="B65">
        <v>4.25</v>
      </c>
      <c r="C65">
        <v>4.4584999999999999</v>
      </c>
      <c r="D65">
        <v>6.7041000000000003E-2</v>
      </c>
      <c r="E65">
        <v>0.185</v>
      </c>
      <c r="F65" s="5">
        <v>6.5708418891170434E-2</v>
      </c>
      <c r="G65" s="5">
        <v>1</v>
      </c>
      <c r="H65" s="4"/>
      <c r="I65">
        <v>39.459800000000001</v>
      </c>
    </row>
    <row r="66" spans="1:10" x14ac:dyDescent="0.2">
      <c r="A66" s="3">
        <v>36855</v>
      </c>
      <c r="B66">
        <v>4.25</v>
      </c>
      <c r="C66">
        <v>4.4584999999999999</v>
      </c>
      <c r="D66">
        <v>6.7041000000000003E-2</v>
      </c>
      <c r="E66">
        <v>0.185</v>
      </c>
      <c r="F66" s="5">
        <v>6.8446269678302529E-2</v>
      </c>
      <c r="G66" s="5">
        <v>1</v>
      </c>
      <c r="H66" s="4"/>
      <c r="I66">
        <v>42.0169</v>
      </c>
    </row>
    <row r="67" spans="1:10" x14ac:dyDescent="0.2">
      <c r="A67" s="3">
        <v>36856</v>
      </c>
      <c r="B67">
        <v>4.25</v>
      </c>
      <c r="C67">
        <v>4.4584999999999999</v>
      </c>
      <c r="D67">
        <v>6.7041000000000003E-2</v>
      </c>
      <c r="E67">
        <v>0.185</v>
      </c>
      <c r="F67" s="5">
        <v>7.1184120465434639E-2</v>
      </c>
      <c r="G67" s="5">
        <v>1</v>
      </c>
      <c r="H67" s="4"/>
      <c r="I67">
        <v>44.574100000000001</v>
      </c>
    </row>
    <row r="68" spans="1:10" x14ac:dyDescent="0.2">
      <c r="A68" s="3">
        <v>36857</v>
      </c>
      <c r="B68">
        <v>4.25</v>
      </c>
      <c r="C68">
        <v>4.4584999999999999</v>
      </c>
      <c r="D68">
        <v>6.7041000000000003E-2</v>
      </c>
      <c r="E68">
        <v>0.185</v>
      </c>
      <c r="F68" s="5">
        <v>7.3921971252566734E-2</v>
      </c>
      <c r="G68" s="5">
        <v>1</v>
      </c>
      <c r="H68" s="4"/>
      <c r="I68">
        <v>47.129100000000001</v>
      </c>
    </row>
    <row r="69" spans="1:10" x14ac:dyDescent="0.2">
      <c r="A69" s="3">
        <v>36858</v>
      </c>
      <c r="B69">
        <v>4.25</v>
      </c>
      <c r="C69">
        <v>4.4584999999999999</v>
      </c>
      <c r="D69">
        <v>6.7041000000000003E-2</v>
      </c>
      <c r="E69">
        <v>0.185</v>
      </c>
      <c r="F69" s="5">
        <v>7.665982203969883E-2</v>
      </c>
      <c r="G69" s="5">
        <v>1</v>
      </c>
      <c r="H69" s="4"/>
      <c r="I69">
        <v>49.680199999999999</v>
      </c>
    </row>
    <row r="70" spans="1:10" x14ac:dyDescent="0.2">
      <c r="A70" s="3">
        <v>36859</v>
      </c>
      <c r="B70">
        <v>4.25</v>
      </c>
      <c r="C70">
        <v>4.4584999999999999</v>
      </c>
      <c r="D70">
        <v>6.7041000000000003E-2</v>
      </c>
      <c r="E70">
        <v>0.185</v>
      </c>
      <c r="F70" s="5">
        <f>29/365.25</f>
        <v>7.939767282683094E-2</v>
      </c>
      <c r="G70" s="5">
        <v>1</v>
      </c>
      <c r="H70" s="4"/>
      <c r="I70">
        <v>52.225700000000003</v>
      </c>
    </row>
    <row r="71" spans="1:10" x14ac:dyDescent="0.2">
      <c r="A71" s="3">
        <v>36860</v>
      </c>
      <c r="B71">
        <v>4.25</v>
      </c>
      <c r="C71">
        <v>4.4584999999999999</v>
      </c>
      <c r="D71">
        <v>6.7041000000000003E-2</v>
      </c>
      <c r="E71">
        <v>0.185</v>
      </c>
      <c r="F71" s="5">
        <f>30/365.25</f>
        <v>8.2135523613963035E-2</v>
      </c>
      <c r="G71" s="5">
        <v>1</v>
      </c>
      <c r="H71" s="4"/>
      <c r="I71">
        <v>54.764499999999998</v>
      </c>
    </row>
    <row r="72" spans="1:10" x14ac:dyDescent="0.2">
      <c r="B72" t="s">
        <v>10</v>
      </c>
      <c r="H72" s="6" t="s">
        <v>9</v>
      </c>
      <c r="I72" s="7">
        <f>SUM(I42:I71)</f>
        <v>640.40279999999996</v>
      </c>
    </row>
    <row r="75" spans="1:10" x14ac:dyDescent="0.2">
      <c r="J75" s="1" t="s">
        <v>11</v>
      </c>
    </row>
  </sheetData>
  <pageMargins left="0.75" right="0.75" top="1" bottom="1" header="0.5" footer="0.5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Jan Havlíček</cp:lastModifiedBy>
  <cp:lastPrinted>2000-11-13T20:07:24Z</cp:lastPrinted>
  <dcterms:created xsi:type="dcterms:W3CDTF">2000-11-10T23:39:03Z</dcterms:created>
  <dcterms:modified xsi:type="dcterms:W3CDTF">2023-09-10T13:13:46Z</dcterms:modified>
</cp:coreProperties>
</file>