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A5BD4D-2EF9-44E8-8E11-D445A468B005}" xr6:coauthVersionLast="47" xr6:coauthVersionMax="47" xr10:uidLastSave="{00000000-0000-0000-0000-000000000000}"/>
  <bookViews>
    <workbookView xWindow="-120" yWindow="-120" windowWidth="38640" windowHeight="15720" tabRatio="601" activeTab="3"/>
  </bookViews>
  <sheets>
    <sheet name="OFOs" sheetId="6" r:id="rId1"/>
    <sheet name="OFO analysis-adj2" sheetId="13" r:id="rId2"/>
    <sheet name="1999 Overnom" sheetId="14" r:id="rId3"/>
    <sheet name="1997-98 Overnom" sheetId="15" r:id="rId4"/>
  </sheets>
  <definedNames>
    <definedName name="_xlnm.Print_Area" localSheetId="2">'1999 Overnom'!$1:$1048576</definedName>
    <definedName name="_xlnm.Print_Titles" localSheetId="1">'OFO analysis-adj2'!$1:$2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I7" i="6"/>
  <c r="L7" i="6"/>
  <c r="M7" i="6"/>
  <c r="N7" i="6"/>
  <c r="O7" i="6"/>
  <c r="I8" i="6"/>
  <c r="L8" i="6"/>
  <c r="M8" i="6"/>
  <c r="N8" i="6"/>
  <c r="O8" i="6"/>
  <c r="E9" i="6"/>
  <c r="I9" i="6"/>
  <c r="L9" i="6"/>
  <c r="M9" i="6"/>
  <c r="N9" i="6"/>
  <c r="O9" i="6"/>
  <c r="I20" i="6"/>
  <c r="L20" i="6"/>
  <c r="M20" i="6"/>
  <c r="N20" i="6"/>
  <c r="O20" i="6"/>
  <c r="I21" i="6"/>
  <c r="L21" i="6"/>
  <c r="M21" i="6"/>
  <c r="N21" i="6"/>
  <c r="O21" i="6"/>
  <c r="E22" i="6"/>
  <c r="I22" i="6"/>
  <c r="L22" i="6"/>
  <c r="M22" i="6"/>
  <c r="N22" i="6"/>
  <c r="O22" i="6"/>
</calcChain>
</file>

<file path=xl/comments1.xml><?xml version="1.0" encoding="utf-8"?>
<comments xmlns="http://schemas.openxmlformats.org/spreadsheetml/2006/main">
  <authors>
    <author>Catherine E.  Yap</author>
  </authors>
  <commentList>
    <comment ref="E9" authorId="0" shapeId="0">
      <text>
        <r>
          <rPr>
            <b/>
            <sz val="8"/>
            <color indexed="81"/>
            <rFont val="Tahoma"/>
          </rPr>
          <t>Catherine E.  Yap:</t>
        </r>
        <r>
          <rPr>
            <sz val="8"/>
            <color indexed="81"/>
            <rFont val="Tahoma"/>
          </rPr>
          <t xml:space="preserve">
counted 7 days in common, so these were subtracted to avoid double counting</t>
        </r>
      </text>
    </comment>
    <comment ref="E22" authorId="0" shapeId="0">
      <text>
        <r>
          <rPr>
            <b/>
            <sz val="8"/>
            <color indexed="81"/>
            <rFont val="Tahoma"/>
          </rPr>
          <t>Catherine E.  Yap:</t>
        </r>
        <r>
          <rPr>
            <sz val="8"/>
            <color indexed="81"/>
            <rFont val="Tahoma"/>
          </rPr>
          <t xml:space="preserve">
counted 25 days in common, so these were subtracted to avoid double counting</t>
        </r>
      </text>
    </comment>
  </commentList>
</comments>
</file>

<file path=xl/sharedStrings.xml><?xml version="1.0" encoding="utf-8"?>
<sst xmlns="http://schemas.openxmlformats.org/spreadsheetml/2006/main" count="251" uniqueCount="95">
  <si>
    <t>G30/G50</t>
  </si>
  <si>
    <t>dth</t>
  </si>
  <si>
    <t>G40</t>
  </si>
  <si>
    <t>G60</t>
  </si>
  <si>
    <t>CORE</t>
  </si>
  <si>
    <t>Date</t>
  </si>
  <si>
    <t>G70/80/90</t>
  </si>
  <si>
    <t>Core SND</t>
  </si>
  <si>
    <t>Core RCPT</t>
  </si>
  <si>
    <t>Core DIFF</t>
  </si>
  <si>
    <t>tot NC rcpt</t>
  </si>
  <si>
    <t>tot NC snd</t>
  </si>
  <si>
    <t>tot NC diff</t>
  </si>
  <si>
    <t>core exc inj</t>
  </si>
  <si>
    <t>NC exc inj</t>
  </si>
  <si>
    <t>NC exc wd</t>
  </si>
  <si>
    <t>Under Comprehensive Settlement, core &amp; noncore balance separately.</t>
  </si>
  <si>
    <t>Core has 55 Bcf inventory, 327 MMcfd injection, and 1935 MMcfd withdrawal.</t>
  </si>
  <si>
    <t>Noncore has 5.3 Bcf inventory, 250 MMcfd injection, and 250 MMcfd withdrawal.</t>
  </si>
  <si>
    <t xml:space="preserve">Core </t>
  </si>
  <si>
    <t>Noncore</t>
  </si>
  <si>
    <t xml:space="preserve">   Total</t>
  </si>
  <si>
    <t>Number of OFO Occurrances</t>
  </si>
  <si>
    <t>Avg Volume of OFO Occurrence</t>
  </si>
  <si>
    <t>core ex inj calendar yr 1999</t>
  </si>
  <si>
    <t>noncore ex inj calendar yr 1999</t>
  </si>
  <si>
    <t>recorded</t>
  </si>
  <si>
    <t>projected</t>
  </si>
  <si>
    <t>c&amp;nc exc inj</t>
  </si>
  <si>
    <t xml:space="preserve"> 1 day overlap</t>
  </si>
  <si>
    <t>7 days overlap</t>
  </si>
  <si>
    <t>total core &amp; noncore</t>
  </si>
  <si>
    <t>MMcfd</t>
  </si>
  <si>
    <t>MMcf</t>
  </si>
  <si>
    <t>days</t>
  </si>
  <si>
    <t>avg dth</t>
  </si>
  <si>
    <t>Actual</t>
  </si>
  <si>
    <t xml:space="preserve">OFO </t>
  </si>
  <si>
    <t>Occurances</t>
  </si>
  <si>
    <t>Projected</t>
  </si>
  <si>
    <t>Avg Vol</t>
  </si>
  <si>
    <t>Effect of Comprehensive Settlement On OFO Events</t>
  </si>
  <si>
    <t>/1 Uses 1999 recorded data for both recorded and projected</t>
  </si>
  <si>
    <t>99 CS</t>
  </si>
  <si>
    <t>Actual OFO events are marked in bold purple</t>
  </si>
  <si>
    <t>Revised with Adjusted Noncore data--core is the same</t>
  </si>
  <si>
    <t>44 if at 329.4</t>
  </si>
  <si>
    <t>1/1/99 - 12/31/99  RECEIPTS, SENDOUTS, AND DIFFERENCE</t>
  </si>
  <si>
    <t>Attachment B:  OFO Workpapers--Table on page 36 of Exh 102</t>
  </si>
  <si>
    <t xml:space="preserve">Prepared in response to 3rd Data request by SCGC Question 3 </t>
  </si>
  <si>
    <t>Provide overnomination day information for each day during the year in 1999 for each group Core/CAT, EG, &amp; NC.</t>
  </si>
  <si>
    <t>Overnomination Date</t>
  </si>
  <si>
    <t>Customer Class</t>
  </si>
  <si>
    <t>Class Over Delivery**</t>
  </si>
  <si>
    <t>Total Assessed* Overdeliveries (dth)</t>
  </si>
  <si>
    <t xml:space="preserve"> Core/Cat  Total</t>
  </si>
  <si>
    <t>-</t>
  </si>
  <si>
    <t xml:space="preserve"> EG  Total</t>
  </si>
  <si>
    <t xml:space="preserve"> Non-Core  Total</t>
  </si>
  <si>
    <t xml:space="preserve"> Core/CAT  Total</t>
  </si>
  <si>
    <t xml:space="preserve">*Total Assessed Overdeliveries constitutes Volumes (dth) billed in excess of the individual customer rights. </t>
  </si>
  <si>
    <t xml:space="preserve">    EG class is included in this number.</t>
  </si>
  <si>
    <t>**NC Class Usage data (cf) was estimated using MCS data and converted to energy by using the average NC class btu/cf factor</t>
  </si>
  <si>
    <t xml:space="preserve">    Core/Cat consumption utilized HDD/CDD forecast burn data</t>
  </si>
  <si>
    <t>Southern California Gas Company</t>
  </si>
  <si>
    <t>Exhibit No. 38 Late-Filed February 17, 1999</t>
  </si>
  <si>
    <t>Response 4</t>
  </si>
  <si>
    <t>TOTAL</t>
  </si>
  <si>
    <t>May 24, 1997</t>
  </si>
  <si>
    <t>June 7, 1997</t>
  </si>
  <si>
    <t>June 8, 1997</t>
  </si>
  <si>
    <t>June 14, 1997</t>
  </si>
  <si>
    <t>June 15, 1997</t>
  </si>
  <si>
    <t>June 28, 1997</t>
  </si>
  <si>
    <t>June 29, 1997</t>
  </si>
  <si>
    <t>July 12, 1997</t>
  </si>
  <si>
    <t>July 13, 1997</t>
  </si>
  <si>
    <t>Sept 14, 1997</t>
  </si>
  <si>
    <t>October 18, 1997</t>
  </si>
  <si>
    <t>October 25, 1997</t>
  </si>
  <si>
    <t>May 2, 1998</t>
  </si>
  <si>
    <t>May 24, 1998</t>
  </si>
  <si>
    <t>May 25, 1998</t>
  </si>
  <si>
    <t>May 31, 1998</t>
  </si>
  <si>
    <t>June 7, 1998</t>
  </si>
  <si>
    <t>June 14, 1998</t>
  </si>
  <si>
    <t>August 8, 1998</t>
  </si>
  <si>
    <t>August 9, 1998</t>
  </si>
  <si>
    <t>August 22, 1998</t>
  </si>
  <si>
    <t>August 23, 1998</t>
  </si>
  <si>
    <t>October 17, 1998</t>
  </si>
  <si>
    <r>
      <t xml:space="preserve">Overnomination </t>
    </r>
    <r>
      <rPr>
        <b/>
        <u/>
        <sz val="12"/>
        <rFont val="Arial"/>
        <family val="2"/>
      </rPr>
      <t>Day</t>
    </r>
  </si>
  <si>
    <r>
      <t xml:space="preserve">Core/CAT </t>
    </r>
    <r>
      <rPr>
        <b/>
        <sz val="12"/>
        <rFont val="Arial"/>
        <family val="2"/>
      </rPr>
      <t>Overdeliveries</t>
    </r>
    <r>
      <rPr>
        <b/>
        <u/>
        <sz val="12"/>
        <rFont val="Arial"/>
        <family val="2"/>
      </rPr>
      <t xml:space="preserve"> (decatherms)</t>
    </r>
  </si>
  <si>
    <r>
      <t xml:space="preserve">Electric Gen </t>
    </r>
    <r>
      <rPr>
        <b/>
        <sz val="12"/>
        <rFont val="Arial"/>
        <family val="2"/>
      </rPr>
      <t xml:space="preserve">Overdeliveries </t>
    </r>
    <r>
      <rPr>
        <b/>
        <u/>
        <sz val="12"/>
        <rFont val="Arial"/>
        <family val="2"/>
      </rPr>
      <t>(decatherms)</t>
    </r>
  </si>
  <si>
    <r>
      <t xml:space="preserve">Noncore </t>
    </r>
    <r>
      <rPr>
        <b/>
        <sz val="12"/>
        <rFont val="Arial"/>
        <family val="2"/>
      </rPr>
      <t>Overdeliveries</t>
    </r>
    <r>
      <rPr>
        <b/>
        <u/>
        <sz val="12"/>
        <rFont val="Arial"/>
        <family val="2"/>
      </rPr>
      <t xml:space="preserve"> (decatherms)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</si>
</sst>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sz val="7"/>
      <name val="Small Fonts"/>
    </font>
    <font>
      <sz val="10"/>
      <name val="Arial"/>
      <family val="2"/>
    </font>
    <font>
      <b/>
      <sz val="10"/>
      <color indexed="20"/>
      <name val="Arial"/>
      <family val="2"/>
    </font>
    <font>
      <sz val="10"/>
      <name val="Book Antiqua"/>
      <family val="1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color indexed="12"/>
      <name val="Arial"/>
      <family val="2"/>
    </font>
    <font>
      <b/>
      <u/>
      <sz val="12"/>
      <name val="Arial"/>
      <family val="2"/>
    </font>
    <font>
      <b/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75">
    <xf numFmtId="0" fontId="0" fillId="0" borderId="0" xfId="0"/>
    <xf numFmtId="0" fontId="3" fillId="0" borderId="0" xfId="0" applyFont="1"/>
    <xf numFmtId="14" fontId="3" fillId="0" borderId="0" xfId="0" applyNumberFormat="1" applyFont="1" applyProtection="1">
      <protection locked="0"/>
    </xf>
    <xf numFmtId="3" fontId="3" fillId="0" borderId="0" xfId="0" applyNumberFormat="1" applyFont="1" applyProtection="1">
      <protection locked="0"/>
    </xf>
    <xf numFmtId="1" fontId="3" fillId="0" borderId="1" xfId="0" applyNumberFormat="1" applyFont="1" applyBorder="1"/>
    <xf numFmtId="1" fontId="3" fillId="0" borderId="2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3" fillId="0" borderId="0" xfId="0" applyNumberFormat="1" applyFont="1" applyBorder="1"/>
    <xf numFmtId="14" fontId="4" fillId="0" borderId="0" xfId="0" applyNumberFormat="1" applyFont="1" applyProtection="1">
      <protection locked="0"/>
    </xf>
    <xf numFmtId="3" fontId="4" fillId="0" borderId="0" xfId="0" applyNumberFormat="1" applyFont="1" applyProtection="1">
      <protection locked="0"/>
    </xf>
    <xf numFmtId="1" fontId="4" fillId="0" borderId="1" xfId="0" applyNumberFormat="1" applyFont="1" applyBorder="1"/>
    <xf numFmtId="1" fontId="4" fillId="0" borderId="2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/>
    <xf numFmtId="1" fontId="4" fillId="0" borderId="0" xfId="0" applyNumberFormat="1" applyFont="1" applyBorder="1"/>
    <xf numFmtId="0" fontId="4" fillId="0" borderId="0" xfId="0" applyFont="1"/>
    <xf numFmtId="1" fontId="4" fillId="0" borderId="2" xfId="0" applyNumberFormat="1" applyFont="1" applyBorder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/>
    <xf numFmtId="3" fontId="5" fillId="0" borderId="0" xfId="0" applyNumberFormat="1" applyFont="1"/>
    <xf numFmtId="170" fontId="3" fillId="0" borderId="0" xfId="1" applyNumberFormat="1" applyFont="1" applyAlignment="1">
      <alignment horizontal="right"/>
    </xf>
    <xf numFmtId="1" fontId="3" fillId="0" borderId="0" xfId="0" applyNumberFormat="1" applyFont="1" applyProtection="1">
      <protection locked="0"/>
    </xf>
    <xf numFmtId="1" fontId="3" fillId="0" borderId="2" xfId="0" applyNumberFormat="1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4" fillId="0" borderId="0" xfId="0" applyNumberFormat="1" applyFont="1" applyProtection="1">
      <protection locked="0"/>
    </xf>
    <xf numFmtId="1" fontId="4" fillId="0" borderId="1" xfId="0" applyNumberFormat="1" applyFont="1" applyBorder="1" applyAlignment="1">
      <alignment horizontal="right"/>
    </xf>
    <xf numFmtId="170" fontId="3" fillId="0" borderId="0" xfId="1" applyNumberFormat="1" applyFont="1"/>
    <xf numFmtId="170" fontId="3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quotePrefix="1" applyFont="1"/>
    <xf numFmtId="14" fontId="3" fillId="0" borderId="2" xfId="0" applyNumberFormat="1" applyFont="1" applyBorder="1" applyProtection="1">
      <protection locked="0"/>
    </xf>
    <xf numFmtId="43" fontId="3" fillId="0" borderId="0" xfId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0" fontId="9" fillId="0" borderId="0" xfId="1" applyNumberFormat="1" applyFont="1" applyAlignment="1">
      <alignment horizontal="center" wrapText="1"/>
    </xf>
    <xf numFmtId="14" fontId="9" fillId="0" borderId="7" xfId="0" applyNumberFormat="1" applyFont="1" applyBorder="1"/>
    <xf numFmtId="170" fontId="10" fillId="0" borderId="8" xfId="1" applyNumberFormat="1" applyFont="1" applyBorder="1"/>
    <xf numFmtId="170" fontId="3" fillId="0" borderId="9" xfId="1" applyNumberFormat="1" applyFont="1" applyBorder="1" applyAlignment="1">
      <alignment horizontal="center"/>
    </xf>
    <xf numFmtId="0" fontId="0" fillId="0" borderId="10" xfId="0" applyBorder="1"/>
    <xf numFmtId="0" fontId="9" fillId="0" borderId="11" xfId="0" applyFont="1" applyBorder="1"/>
    <xf numFmtId="170" fontId="10" fillId="0" borderId="0" xfId="1" applyNumberFormat="1" applyFont="1" applyBorder="1"/>
    <xf numFmtId="170" fontId="3" fillId="0" borderId="12" xfId="1" applyNumberFormat="1" applyFont="1" applyBorder="1" applyAlignment="1">
      <alignment horizontal="center"/>
    </xf>
    <xf numFmtId="0" fontId="0" fillId="0" borderId="13" xfId="0" applyBorder="1"/>
    <xf numFmtId="170" fontId="11" fillId="0" borderId="0" xfId="0" applyNumberFormat="1" applyFont="1"/>
    <xf numFmtId="0" fontId="9" fillId="0" borderId="14" xfId="0" applyFont="1" applyBorder="1"/>
    <xf numFmtId="170" fontId="10" fillId="0" borderId="3" xfId="1" applyNumberFormat="1" applyFont="1" applyBorder="1"/>
    <xf numFmtId="170" fontId="3" fillId="0" borderId="15" xfId="1" applyNumberFormat="1" applyFont="1" applyBorder="1" applyAlignment="1">
      <alignment horizontal="center"/>
    </xf>
    <xf numFmtId="170" fontId="1" fillId="0" borderId="16" xfId="1" applyNumberFormat="1" applyBorder="1"/>
    <xf numFmtId="14" fontId="9" fillId="0" borderId="11" xfId="0" applyNumberFormat="1" applyFont="1" applyBorder="1"/>
    <xf numFmtId="0" fontId="0" fillId="0" borderId="17" xfId="0" applyBorder="1"/>
    <xf numFmtId="0" fontId="9" fillId="0" borderId="18" xfId="0" applyFont="1" applyBorder="1"/>
    <xf numFmtId="170" fontId="10" fillId="0" borderId="19" xfId="1" applyNumberFormat="1" applyFont="1" applyBorder="1"/>
    <xf numFmtId="170" fontId="3" fillId="0" borderId="20" xfId="1" applyNumberFormat="1" applyFont="1" applyBorder="1" applyAlignment="1">
      <alignment horizontal="center"/>
    </xf>
    <xf numFmtId="170" fontId="1" fillId="0" borderId="13" xfId="1" applyNumberFormat="1" applyBorder="1"/>
    <xf numFmtId="170" fontId="1" fillId="0" borderId="10" xfId="1" applyNumberFormat="1" applyBorder="1"/>
    <xf numFmtId="170" fontId="1" fillId="0" borderId="21" xfId="1" applyNumberFormat="1" applyBorder="1"/>
    <xf numFmtId="3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8" fillId="0" borderId="0" xfId="0" quotePrefix="1" applyFont="1"/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opLeftCell="A4" workbookViewId="0">
      <selection activeCell="I22" sqref="I22"/>
    </sheetView>
  </sheetViews>
  <sheetFormatPr defaultRowHeight="13.5" x14ac:dyDescent="0.25"/>
  <cols>
    <col min="1" max="1" width="10.42578125" style="24" customWidth="1"/>
    <col min="2" max="2" width="7.85546875" style="24" customWidth="1"/>
    <col min="3" max="3" width="7.42578125" style="24" customWidth="1"/>
    <col min="4" max="5" width="8" style="24" customWidth="1"/>
    <col min="6" max="8" width="9.140625" style="24"/>
    <col min="9" max="9" width="11" style="24" bestFit="1" customWidth="1"/>
    <col min="10" max="10" width="9.140625" style="24"/>
    <col min="11" max="11" width="10.42578125" style="24" customWidth="1"/>
    <col min="12" max="15" width="11.140625" style="24" customWidth="1"/>
    <col min="16" max="16384" width="9.140625" style="24"/>
  </cols>
  <sheetData>
    <row r="1" spans="1:15" x14ac:dyDescent="0.25">
      <c r="A1" s="24" t="s">
        <v>48</v>
      </c>
    </row>
    <row r="2" spans="1:15" x14ac:dyDescent="0.25">
      <c r="L2" s="24" t="s">
        <v>41</v>
      </c>
    </row>
    <row r="3" spans="1:15" x14ac:dyDescent="0.25">
      <c r="B3" s="24" t="s">
        <v>22</v>
      </c>
      <c r="F3" s="24" t="s">
        <v>23</v>
      </c>
      <c r="L3" s="40" t="s">
        <v>36</v>
      </c>
      <c r="M3" s="40" t="s">
        <v>39</v>
      </c>
      <c r="N3" s="40" t="s">
        <v>36</v>
      </c>
      <c r="O3" s="40" t="s">
        <v>39</v>
      </c>
    </row>
    <row r="4" spans="1:15" x14ac:dyDescent="0.25">
      <c r="B4" s="24">
        <v>1997</v>
      </c>
      <c r="C4" s="24">
        <v>1998</v>
      </c>
      <c r="D4" s="24">
        <v>1999</v>
      </c>
      <c r="E4" s="24" t="s">
        <v>43</v>
      </c>
      <c r="F4" s="24">
        <v>1997</v>
      </c>
      <c r="G4" s="24">
        <v>1998</v>
      </c>
      <c r="H4" s="24">
        <v>1999</v>
      </c>
      <c r="I4" s="24" t="s">
        <v>43</v>
      </c>
      <c r="L4" s="40" t="s">
        <v>37</v>
      </c>
      <c r="M4" s="40" t="s">
        <v>37</v>
      </c>
      <c r="N4" s="40" t="s">
        <v>37</v>
      </c>
      <c r="O4" s="40" t="s">
        <v>37</v>
      </c>
    </row>
    <row r="5" spans="1:15" x14ac:dyDescent="0.25">
      <c r="B5" s="24" t="s">
        <v>26</v>
      </c>
      <c r="C5" s="24" t="s">
        <v>26</v>
      </c>
      <c r="D5" s="24" t="s">
        <v>26</v>
      </c>
      <c r="E5" s="24" t="s">
        <v>27</v>
      </c>
      <c r="F5" s="24" t="s">
        <v>26</v>
      </c>
      <c r="G5" s="24" t="s">
        <v>26</v>
      </c>
      <c r="H5" s="24" t="s">
        <v>26</v>
      </c>
      <c r="I5" s="24" t="s">
        <v>27</v>
      </c>
      <c r="L5" s="40" t="s">
        <v>38</v>
      </c>
      <c r="M5" s="40" t="s">
        <v>38</v>
      </c>
      <c r="N5" s="40" t="s">
        <v>40</v>
      </c>
      <c r="O5" s="40" t="s">
        <v>40</v>
      </c>
    </row>
    <row r="7" spans="1:15" x14ac:dyDescent="0.25">
      <c r="A7" s="24" t="s">
        <v>19</v>
      </c>
      <c r="B7" s="24">
        <v>0</v>
      </c>
      <c r="C7" s="24">
        <v>6</v>
      </c>
      <c r="D7" s="24">
        <v>1</v>
      </c>
      <c r="E7" s="24">
        <v>89</v>
      </c>
      <c r="F7" s="24">
        <v>0</v>
      </c>
      <c r="G7" s="25">
        <v>154745</v>
      </c>
      <c r="H7" s="25">
        <v>4886</v>
      </c>
      <c r="I7" s="25">
        <f>'OFO analysis-adj2'!L378</f>
        <v>189103.7876853933</v>
      </c>
      <c r="K7" s="24" t="s">
        <v>19</v>
      </c>
      <c r="L7" s="24">
        <f t="shared" ref="L7:M9" si="0">D7</f>
        <v>1</v>
      </c>
      <c r="M7" s="24">
        <f t="shared" si="0"/>
        <v>89</v>
      </c>
      <c r="N7" s="25">
        <f t="shared" ref="N7:O9" si="1">H7</f>
        <v>4886</v>
      </c>
      <c r="O7" s="25">
        <f t="shared" si="1"/>
        <v>189103.7876853933</v>
      </c>
    </row>
    <row r="8" spans="1:15" x14ac:dyDescent="0.25">
      <c r="A8" s="24" t="s">
        <v>20</v>
      </c>
      <c r="B8" s="24">
        <v>11</v>
      </c>
      <c r="C8" s="24">
        <v>11</v>
      </c>
      <c r="D8" s="24">
        <v>19</v>
      </c>
      <c r="E8" s="24">
        <v>55</v>
      </c>
      <c r="F8" s="25">
        <v>278485</v>
      </c>
      <c r="G8" s="25">
        <v>231709</v>
      </c>
      <c r="H8" s="25">
        <v>25719</v>
      </c>
      <c r="I8" s="25">
        <f>'OFO analysis-adj2'!L380</f>
        <v>162643.89309650735</v>
      </c>
      <c r="K8" s="24" t="s">
        <v>20</v>
      </c>
      <c r="L8" s="24">
        <f t="shared" si="0"/>
        <v>19</v>
      </c>
      <c r="M8" s="24">
        <f t="shared" si="0"/>
        <v>55</v>
      </c>
      <c r="N8" s="25">
        <f t="shared" si="1"/>
        <v>25719</v>
      </c>
      <c r="O8" s="25">
        <f t="shared" si="1"/>
        <v>162643.89309650735</v>
      </c>
    </row>
    <row r="9" spans="1:15" x14ac:dyDescent="0.25">
      <c r="A9" s="24" t="s">
        <v>21</v>
      </c>
      <c r="B9" s="24">
        <v>11</v>
      </c>
      <c r="C9" s="24">
        <v>11</v>
      </c>
      <c r="D9" s="24">
        <v>19</v>
      </c>
      <c r="E9" s="24">
        <f>SUM(E7:E8)-7</f>
        <v>137</v>
      </c>
      <c r="F9" s="25">
        <v>278485</v>
      </c>
      <c r="G9" s="25">
        <v>316115</v>
      </c>
      <c r="H9" s="25">
        <v>25976</v>
      </c>
      <c r="I9" s="25">
        <f>'OFO analysis-adj2'!$L$382</f>
        <v>168949.76687239585</v>
      </c>
      <c r="K9" s="24" t="s">
        <v>21</v>
      </c>
      <c r="L9" s="24">
        <f t="shared" si="0"/>
        <v>19</v>
      </c>
      <c r="M9" s="24">
        <f t="shared" si="0"/>
        <v>137</v>
      </c>
      <c r="N9" s="25">
        <f t="shared" si="1"/>
        <v>25976</v>
      </c>
      <c r="O9" s="25">
        <f t="shared" si="1"/>
        <v>168949.76687239585</v>
      </c>
    </row>
    <row r="11" spans="1:15" x14ac:dyDescent="0.25">
      <c r="K11" s="41" t="s">
        <v>42</v>
      </c>
    </row>
    <row r="14" spans="1:15" x14ac:dyDescent="0.25">
      <c r="A14" s="24" t="s">
        <v>45</v>
      </c>
    </row>
    <row r="15" spans="1:15" x14ac:dyDescent="0.25">
      <c r="L15" s="24" t="s">
        <v>41</v>
      </c>
    </row>
    <row r="16" spans="1:15" x14ac:dyDescent="0.25">
      <c r="B16" s="24" t="s">
        <v>22</v>
      </c>
      <c r="F16" s="24" t="s">
        <v>23</v>
      </c>
      <c r="L16" s="40" t="s">
        <v>36</v>
      </c>
      <c r="M16" s="40" t="s">
        <v>39</v>
      </c>
      <c r="N16" s="40" t="s">
        <v>36</v>
      </c>
      <c r="O16" s="40" t="s">
        <v>39</v>
      </c>
    </row>
    <row r="17" spans="1:15" x14ac:dyDescent="0.25">
      <c r="B17" s="24">
        <v>1997</v>
      </c>
      <c r="C17" s="24">
        <v>1998</v>
      </c>
      <c r="D17" s="24">
        <v>1999</v>
      </c>
      <c r="E17" s="24" t="s">
        <v>43</v>
      </c>
      <c r="F17" s="24">
        <v>1997</v>
      </c>
      <c r="G17" s="24">
        <v>1998</v>
      </c>
      <c r="H17" s="24">
        <v>1999</v>
      </c>
      <c r="I17" s="24" t="s">
        <v>43</v>
      </c>
      <c r="L17" s="40" t="s">
        <v>37</v>
      </c>
      <c r="M17" s="40" t="s">
        <v>37</v>
      </c>
      <c r="N17" s="40" t="s">
        <v>37</v>
      </c>
      <c r="O17" s="40" t="s">
        <v>37</v>
      </c>
    </row>
    <row r="18" spans="1:15" x14ac:dyDescent="0.25">
      <c r="B18" s="24" t="s">
        <v>26</v>
      </c>
      <c r="C18" s="24" t="s">
        <v>26</v>
      </c>
      <c r="D18" s="24" t="s">
        <v>26</v>
      </c>
      <c r="E18" s="24" t="s">
        <v>27</v>
      </c>
      <c r="F18" s="24" t="s">
        <v>26</v>
      </c>
      <c r="G18" s="24" t="s">
        <v>26</v>
      </c>
      <c r="H18" s="24" t="s">
        <v>26</v>
      </c>
      <c r="I18" s="24" t="s">
        <v>27</v>
      </c>
      <c r="L18" s="40" t="s">
        <v>38</v>
      </c>
      <c r="M18" s="40" t="s">
        <v>38</v>
      </c>
      <c r="N18" s="40" t="s">
        <v>40</v>
      </c>
      <c r="O18" s="40" t="s">
        <v>40</v>
      </c>
    </row>
    <row r="20" spans="1:15" x14ac:dyDescent="0.25">
      <c r="A20" s="24" t="s">
        <v>19</v>
      </c>
      <c r="B20" s="24">
        <v>0</v>
      </c>
      <c r="C20" s="24">
        <v>6</v>
      </c>
      <c r="D20" s="24">
        <v>1</v>
      </c>
      <c r="E20" s="24">
        <v>89</v>
      </c>
      <c r="F20" s="24">
        <v>0</v>
      </c>
      <c r="G20" s="25">
        <v>154745</v>
      </c>
      <c r="H20" s="25">
        <v>4886</v>
      </c>
      <c r="I20" s="25">
        <f>'OFO analysis-adj2'!L378</f>
        <v>189103.7876853933</v>
      </c>
      <c r="K20" s="24" t="s">
        <v>19</v>
      </c>
      <c r="L20" s="24">
        <f t="shared" ref="L20:M22" si="2">D20</f>
        <v>1</v>
      </c>
      <c r="M20" s="24">
        <f t="shared" si="2"/>
        <v>89</v>
      </c>
      <c r="N20" s="25">
        <f t="shared" ref="N20:O22" si="3">H20</f>
        <v>4886</v>
      </c>
      <c r="O20" s="25">
        <f t="shared" si="3"/>
        <v>189103.7876853933</v>
      </c>
    </row>
    <row r="21" spans="1:15" x14ac:dyDescent="0.25">
      <c r="A21" s="24" t="s">
        <v>20</v>
      </c>
      <c r="B21" s="24">
        <v>11</v>
      </c>
      <c r="C21" s="24">
        <v>11</v>
      </c>
      <c r="D21" s="24">
        <v>19</v>
      </c>
      <c r="E21" s="24">
        <v>86</v>
      </c>
      <c r="F21" s="25">
        <v>278485</v>
      </c>
      <c r="G21" s="25">
        <v>231709</v>
      </c>
      <c r="H21" s="25">
        <v>25719</v>
      </c>
      <c r="I21" s="25">
        <f>'OFO analysis-adj2'!R380</f>
        <v>134284.15965770351</v>
      </c>
      <c r="K21" s="24" t="s">
        <v>20</v>
      </c>
      <c r="L21" s="24">
        <f t="shared" si="2"/>
        <v>19</v>
      </c>
      <c r="M21" s="24">
        <f t="shared" si="2"/>
        <v>86</v>
      </c>
      <c r="N21" s="25">
        <f t="shared" si="3"/>
        <v>25719</v>
      </c>
      <c r="O21" s="25">
        <f t="shared" si="3"/>
        <v>134284.15965770351</v>
      </c>
    </row>
    <row r="22" spans="1:15" x14ac:dyDescent="0.25">
      <c r="A22" s="24" t="s">
        <v>21</v>
      </c>
      <c r="B22" s="24">
        <v>11</v>
      </c>
      <c r="C22" s="24">
        <v>11</v>
      </c>
      <c r="D22" s="24">
        <v>19</v>
      </c>
      <c r="E22" s="24">
        <f>SUM(E20:E21)-7</f>
        <v>168</v>
      </c>
      <c r="F22" s="25">
        <v>278485</v>
      </c>
      <c r="G22" s="25">
        <v>316115</v>
      </c>
      <c r="H22" s="25">
        <v>25976</v>
      </c>
      <c r="I22" s="25">
        <f>'OFO analysis-adj2'!L382</f>
        <v>168949.76687239585</v>
      </c>
      <c r="K22" s="24" t="s">
        <v>21</v>
      </c>
      <c r="L22" s="24">
        <f t="shared" si="2"/>
        <v>19</v>
      </c>
      <c r="M22" s="24">
        <f t="shared" si="2"/>
        <v>168</v>
      </c>
      <c r="N22" s="25">
        <f t="shared" si="3"/>
        <v>25976</v>
      </c>
      <c r="O22" s="25">
        <f t="shared" si="3"/>
        <v>168949.76687239585</v>
      </c>
    </row>
    <row r="24" spans="1:15" x14ac:dyDescent="0.25">
      <c r="K24" s="41" t="s">
        <v>42</v>
      </c>
    </row>
  </sheetData>
  <phoneticPr fontId="0" type="noConversion"/>
  <pageMargins left="0.75" right="0.75" top="1" bottom="1" header="0.5" footer="0.5"/>
  <pageSetup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zoomScale="75" workbookViewId="0">
      <selection activeCell="J30" sqref="J30"/>
    </sheetView>
  </sheetViews>
  <sheetFormatPr defaultRowHeight="12.75" x14ac:dyDescent="0.2"/>
  <cols>
    <col min="1" max="1" width="15.28515625" style="1" bestFit="1" customWidth="1"/>
    <col min="2" max="3" width="9.140625" style="1" hidden="1" customWidth="1"/>
    <col min="4" max="4" width="10.28515625" style="1" hidden="1" customWidth="1"/>
    <col min="5" max="5" width="9.7109375" style="1" hidden="1" customWidth="1"/>
    <col min="6" max="6" width="11.42578125" style="1" hidden="1" customWidth="1"/>
    <col min="7" max="7" width="13.5703125" style="1" bestFit="1" customWidth="1"/>
    <col min="8" max="9" width="11.5703125" style="1" customWidth="1"/>
    <col min="10" max="11" width="11.85546875" style="1" customWidth="1"/>
    <col min="12" max="14" width="11.5703125" style="1" customWidth="1"/>
    <col min="15" max="18" width="11.85546875" style="1" customWidth="1"/>
    <col min="19" max="16384" width="9.140625" style="1"/>
  </cols>
  <sheetData>
    <row r="1" spans="1:18" x14ac:dyDescent="0.2">
      <c r="A1" s="1" t="s">
        <v>47</v>
      </c>
    </row>
    <row r="2" spans="1:18" x14ac:dyDescent="0.2">
      <c r="A2" s="1" t="s">
        <v>44</v>
      </c>
      <c r="N2" s="10"/>
    </row>
    <row r="3" spans="1:18" x14ac:dyDescent="0.2">
      <c r="A3" s="29" t="s">
        <v>5</v>
      </c>
      <c r="B3" s="29" t="s">
        <v>4</v>
      </c>
      <c r="C3" s="29" t="s">
        <v>3</v>
      </c>
      <c r="D3" s="29" t="s">
        <v>2</v>
      </c>
      <c r="E3" s="29" t="s">
        <v>0</v>
      </c>
      <c r="F3" s="29" t="s">
        <v>6</v>
      </c>
      <c r="G3" s="30" t="s">
        <v>8</v>
      </c>
      <c r="H3" s="31" t="s">
        <v>7</v>
      </c>
      <c r="I3" s="32" t="s">
        <v>9</v>
      </c>
      <c r="J3" s="33" t="s">
        <v>13</v>
      </c>
      <c r="K3" s="34"/>
      <c r="L3" s="31" t="s">
        <v>10</v>
      </c>
      <c r="M3" s="31" t="s">
        <v>11</v>
      </c>
      <c r="N3" s="35" t="s">
        <v>12</v>
      </c>
      <c r="O3" s="34" t="s">
        <v>14</v>
      </c>
      <c r="P3" s="34"/>
      <c r="Q3" s="34" t="s">
        <v>28</v>
      </c>
      <c r="R3" s="33" t="s">
        <v>15</v>
      </c>
    </row>
    <row r="4" spans="1:18" x14ac:dyDescent="0.2">
      <c r="A4" s="42">
        <v>36161</v>
      </c>
      <c r="B4" s="3">
        <v>1124634</v>
      </c>
      <c r="C4" s="3">
        <v>136532</v>
      </c>
      <c r="D4" s="3">
        <v>47693</v>
      </c>
      <c r="E4" s="3">
        <v>875935</v>
      </c>
      <c r="F4" s="3">
        <v>304968</v>
      </c>
      <c r="G4" s="12">
        <v>1124.634</v>
      </c>
      <c r="H4" s="12">
        <v>1328</v>
      </c>
      <c r="I4" s="5">
        <v>-203.36599999999999</v>
      </c>
      <c r="J4" s="11">
        <v>0</v>
      </c>
      <c r="K4" s="12">
        <v>0</v>
      </c>
      <c r="L4" s="9">
        <v>1867.7871796874999</v>
      </c>
      <c r="M4" s="9">
        <v>1252.267578125</v>
      </c>
      <c r="N4" s="5">
        <v>615.51960156249993</v>
      </c>
      <c r="O4" s="8">
        <v>1</v>
      </c>
      <c r="P4" s="12">
        <v>365.51960156249993</v>
      </c>
      <c r="Q4" s="12">
        <v>0</v>
      </c>
      <c r="R4" s="11">
        <v>0</v>
      </c>
    </row>
    <row r="5" spans="1:18" x14ac:dyDescent="0.2">
      <c r="A5" s="2">
        <v>36162</v>
      </c>
      <c r="B5" s="3">
        <v>1083577</v>
      </c>
      <c r="C5" s="3">
        <v>136259</v>
      </c>
      <c r="D5" s="3">
        <v>47012</v>
      </c>
      <c r="E5" s="3">
        <v>946078</v>
      </c>
      <c r="F5" s="3">
        <v>313849</v>
      </c>
      <c r="G5" s="4">
        <v>1083.577</v>
      </c>
      <c r="H5" s="9">
        <v>1271</v>
      </c>
      <c r="I5" s="5">
        <v>-187.423</v>
      </c>
      <c r="J5" s="11">
        <v>0</v>
      </c>
      <c r="K5" s="12">
        <v>0</v>
      </c>
      <c r="L5" s="9">
        <v>1643.3962421874999</v>
      </c>
      <c r="M5" s="9">
        <v>1361.03125</v>
      </c>
      <c r="N5" s="5">
        <v>282.36499218749987</v>
      </c>
      <c r="O5" s="8">
        <v>1</v>
      </c>
      <c r="P5" s="12">
        <v>32.364992187499865</v>
      </c>
      <c r="Q5" s="12">
        <v>0</v>
      </c>
      <c r="R5" s="11">
        <v>0</v>
      </c>
    </row>
    <row r="6" spans="1:18" x14ac:dyDescent="0.2">
      <c r="A6" s="2">
        <v>36163</v>
      </c>
      <c r="B6" s="3">
        <v>1083732</v>
      </c>
      <c r="C6" s="3">
        <v>134428</v>
      </c>
      <c r="D6" s="3">
        <v>47302</v>
      </c>
      <c r="E6" s="3">
        <v>898364</v>
      </c>
      <c r="F6" s="3">
        <v>313987</v>
      </c>
      <c r="G6" s="4">
        <v>1083.732</v>
      </c>
      <c r="H6" s="9">
        <v>1340</v>
      </c>
      <c r="I6" s="5">
        <v>-256.26800000000003</v>
      </c>
      <c r="J6" s="11">
        <v>0</v>
      </c>
      <c r="K6" s="12">
        <v>0</v>
      </c>
      <c r="L6" s="9">
        <v>1594.4159609375001</v>
      </c>
      <c r="M6" s="9">
        <v>1301.1484375</v>
      </c>
      <c r="N6" s="5">
        <v>293.26752343750013</v>
      </c>
      <c r="O6" s="8">
        <v>1</v>
      </c>
      <c r="P6" s="12">
        <v>43.267523437500131</v>
      </c>
      <c r="Q6" s="12">
        <v>0</v>
      </c>
      <c r="R6" s="11">
        <v>0</v>
      </c>
    </row>
    <row r="7" spans="1:18" x14ac:dyDescent="0.2">
      <c r="A7" s="2">
        <v>36164</v>
      </c>
      <c r="B7" s="3">
        <v>879459</v>
      </c>
      <c r="C7" s="3">
        <v>132862</v>
      </c>
      <c r="D7" s="3">
        <v>51059</v>
      </c>
      <c r="E7" s="3">
        <v>813219</v>
      </c>
      <c r="F7" s="3">
        <v>319359</v>
      </c>
      <c r="G7" s="4">
        <v>879.45899999999995</v>
      </c>
      <c r="H7" s="9">
        <v>1391</v>
      </c>
      <c r="I7" s="5">
        <v>-511.54100000000005</v>
      </c>
      <c r="J7" s="11">
        <v>0</v>
      </c>
      <c r="K7" s="12">
        <v>0</v>
      </c>
      <c r="L7" s="9">
        <v>1671.1718515625</v>
      </c>
      <c r="M7" s="9">
        <v>1688.7978515625</v>
      </c>
      <c r="N7" s="5">
        <v>-17.625999999999976</v>
      </c>
      <c r="O7" s="8">
        <v>0</v>
      </c>
      <c r="P7" s="12">
        <v>0</v>
      </c>
      <c r="Q7" s="12">
        <v>0</v>
      </c>
      <c r="R7" s="11">
        <v>0</v>
      </c>
    </row>
    <row r="8" spans="1:18" x14ac:dyDescent="0.2">
      <c r="A8" s="2">
        <v>36165</v>
      </c>
      <c r="B8" s="3">
        <v>941021</v>
      </c>
      <c r="C8" s="3">
        <v>133718</v>
      </c>
      <c r="D8" s="3">
        <v>60292</v>
      </c>
      <c r="E8" s="3">
        <v>710520</v>
      </c>
      <c r="F8" s="3">
        <v>301597</v>
      </c>
      <c r="G8" s="4">
        <v>941.02099999999996</v>
      </c>
      <c r="H8" s="9">
        <v>1392</v>
      </c>
      <c r="I8" s="5">
        <v>-450.97900000000004</v>
      </c>
      <c r="J8" s="11">
        <v>0</v>
      </c>
      <c r="K8" s="12">
        <v>0</v>
      </c>
      <c r="L8" s="9">
        <v>1444.736375</v>
      </c>
      <c r="M8" s="9">
        <v>1653.3193359375</v>
      </c>
      <c r="N8" s="5">
        <v>-208.58296093750005</v>
      </c>
      <c r="O8" s="8">
        <v>0</v>
      </c>
      <c r="P8" s="12">
        <v>0</v>
      </c>
      <c r="Q8" s="12">
        <v>0</v>
      </c>
      <c r="R8" s="11">
        <v>0</v>
      </c>
    </row>
    <row r="9" spans="1:18" x14ac:dyDescent="0.2">
      <c r="A9" s="2">
        <v>36166</v>
      </c>
      <c r="B9" s="3">
        <v>967913</v>
      </c>
      <c r="C9" s="3">
        <v>113212</v>
      </c>
      <c r="D9" s="3">
        <v>56775</v>
      </c>
      <c r="E9" s="3">
        <v>760873</v>
      </c>
      <c r="F9" s="3">
        <v>295539</v>
      </c>
      <c r="G9" s="4">
        <v>967.91300000000001</v>
      </c>
      <c r="H9" s="9">
        <v>1355</v>
      </c>
      <c r="I9" s="5">
        <v>-387.08699999999999</v>
      </c>
      <c r="J9" s="11">
        <v>0</v>
      </c>
      <c r="K9" s="12">
        <v>0</v>
      </c>
      <c r="L9" s="9">
        <v>1463.3062265624999</v>
      </c>
      <c r="M9" s="9">
        <v>1613.21875</v>
      </c>
      <c r="N9" s="5">
        <v>-149.91252343750011</v>
      </c>
      <c r="O9" s="8">
        <v>0</v>
      </c>
      <c r="P9" s="12">
        <v>0</v>
      </c>
      <c r="Q9" s="12">
        <v>0</v>
      </c>
      <c r="R9" s="11">
        <v>0</v>
      </c>
    </row>
    <row r="10" spans="1:18" x14ac:dyDescent="0.2">
      <c r="A10" s="2">
        <v>36167</v>
      </c>
      <c r="B10" s="3">
        <v>990263</v>
      </c>
      <c r="C10" s="3">
        <v>97529</v>
      </c>
      <c r="D10" s="3">
        <v>101525</v>
      </c>
      <c r="E10" s="3">
        <v>751067</v>
      </c>
      <c r="F10" s="3">
        <v>260609</v>
      </c>
      <c r="G10" s="4">
        <v>990.26300000000003</v>
      </c>
      <c r="H10" s="9">
        <v>1552</v>
      </c>
      <c r="I10" s="5">
        <v>-561.73699999999997</v>
      </c>
      <c r="J10" s="11">
        <v>0</v>
      </c>
      <c r="K10" s="12">
        <v>0</v>
      </c>
      <c r="L10" s="9">
        <v>1704.651875</v>
      </c>
      <c r="M10" s="9">
        <v>1648.513671875</v>
      </c>
      <c r="N10" s="5">
        <v>56.138203125000018</v>
      </c>
      <c r="O10" s="8">
        <v>0</v>
      </c>
      <c r="P10" s="12">
        <v>0</v>
      </c>
      <c r="Q10" s="12">
        <v>0</v>
      </c>
      <c r="R10" s="11">
        <v>0</v>
      </c>
    </row>
    <row r="11" spans="1:18" x14ac:dyDescent="0.2">
      <c r="A11" s="2">
        <v>36168</v>
      </c>
      <c r="B11" s="3">
        <v>1097934</v>
      </c>
      <c r="C11" s="3">
        <v>172873</v>
      </c>
      <c r="D11" s="3">
        <v>91653</v>
      </c>
      <c r="E11" s="3">
        <v>659097</v>
      </c>
      <c r="F11" s="3">
        <v>301187</v>
      </c>
      <c r="G11" s="4">
        <v>1097.934</v>
      </c>
      <c r="H11" s="9">
        <v>1356</v>
      </c>
      <c r="I11" s="5">
        <v>-258.06600000000003</v>
      </c>
      <c r="J11" s="11">
        <v>0</v>
      </c>
      <c r="K11" s="12">
        <v>0</v>
      </c>
      <c r="L11" s="9">
        <v>1596.1869531249999</v>
      </c>
      <c r="M11" s="9">
        <v>1623.9580078125</v>
      </c>
      <c r="N11" s="5">
        <v>-27.771054687500055</v>
      </c>
      <c r="O11" s="8">
        <v>0</v>
      </c>
      <c r="P11" s="12">
        <v>0</v>
      </c>
      <c r="Q11" s="12">
        <v>0</v>
      </c>
      <c r="R11" s="11">
        <v>0</v>
      </c>
    </row>
    <row r="12" spans="1:18" x14ac:dyDescent="0.2">
      <c r="A12" s="2">
        <v>36169</v>
      </c>
      <c r="B12" s="3">
        <v>1117435</v>
      </c>
      <c r="C12" s="3">
        <v>99492</v>
      </c>
      <c r="D12" s="3">
        <v>52263</v>
      </c>
      <c r="E12" s="3">
        <v>735838</v>
      </c>
      <c r="F12" s="3">
        <v>316414</v>
      </c>
      <c r="G12" s="4">
        <v>1117.4349999999999</v>
      </c>
      <c r="H12" s="9">
        <v>1279</v>
      </c>
      <c r="I12" s="5">
        <v>-161.565</v>
      </c>
      <c r="J12" s="11">
        <v>0</v>
      </c>
      <c r="K12" s="12">
        <v>0</v>
      </c>
      <c r="L12" s="9">
        <v>1415.1134453125001</v>
      </c>
      <c r="M12" s="9">
        <v>1414.3984375</v>
      </c>
      <c r="N12" s="5">
        <v>0.71500781250006185</v>
      </c>
      <c r="O12" s="8">
        <v>0</v>
      </c>
      <c r="P12" s="12">
        <v>0</v>
      </c>
      <c r="Q12" s="12">
        <v>0</v>
      </c>
      <c r="R12" s="11">
        <v>0</v>
      </c>
    </row>
    <row r="13" spans="1:18" x14ac:dyDescent="0.2">
      <c r="A13" s="2">
        <v>36170</v>
      </c>
      <c r="B13" s="3">
        <v>1122897</v>
      </c>
      <c r="C13" s="3">
        <v>99364</v>
      </c>
      <c r="D13" s="3">
        <v>47641</v>
      </c>
      <c r="E13" s="3">
        <v>751145</v>
      </c>
      <c r="F13" s="3">
        <v>311947</v>
      </c>
      <c r="G13" s="4">
        <v>1122.8969999999999</v>
      </c>
      <c r="H13" s="9">
        <v>1275</v>
      </c>
      <c r="I13" s="5">
        <v>-152.10300000000007</v>
      </c>
      <c r="J13" s="11">
        <v>0</v>
      </c>
      <c r="K13" s="12">
        <v>0</v>
      </c>
      <c r="L13" s="9">
        <v>1421.286453125</v>
      </c>
      <c r="M13" s="9">
        <v>1431.7177734375</v>
      </c>
      <c r="N13" s="5">
        <v>-10.43132031250002</v>
      </c>
      <c r="O13" s="8">
        <v>0</v>
      </c>
      <c r="P13" s="12">
        <v>0</v>
      </c>
      <c r="Q13" s="12">
        <v>0</v>
      </c>
      <c r="R13" s="11">
        <v>0</v>
      </c>
    </row>
    <row r="14" spans="1:18" x14ac:dyDescent="0.2">
      <c r="A14" s="2">
        <v>36171</v>
      </c>
      <c r="B14" s="3">
        <v>1129789</v>
      </c>
      <c r="C14" s="3">
        <v>108098</v>
      </c>
      <c r="D14" s="3">
        <v>51641</v>
      </c>
      <c r="E14" s="3">
        <v>702791</v>
      </c>
      <c r="F14" s="3">
        <v>310044</v>
      </c>
      <c r="G14" s="4">
        <v>1129.789</v>
      </c>
      <c r="H14" s="9">
        <v>1284</v>
      </c>
      <c r="I14" s="5">
        <v>-154.21100000000001</v>
      </c>
      <c r="J14" s="11">
        <v>0</v>
      </c>
      <c r="K14" s="12">
        <v>0</v>
      </c>
      <c r="L14" s="9">
        <v>1383.8073984375001</v>
      </c>
      <c r="M14" s="9">
        <v>1657.7177734375</v>
      </c>
      <c r="N14" s="5">
        <v>-273.91037499999993</v>
      </c>
      <c r="O14" s="8">
        <v>0</v>
      </c>
      <c r="P14" s="12">
        <v>0</v>
      </c>
      <c r="Q14" s="12">
        <v>0</v>
      </c>
      <c r="R14" s="11">
        <v>1</v>
      </c>
    </row>
    <row r="15" spans="1:18" x14ac:dyDescent="0.2">
      <c r="A15" s="2">
        <v>36172</v>
      </c>
      <c r="B15" s="3">
        <v>1157276</v>
      </c>
      <c r="C15" s="3">
        <v>45579</v>
      </c>
      <c r="D15" s="3">
        <v>51908</v>
      </c>
      <c r="E15" s="3">
        <v>698606</v>
      </c>
      <c r="F15" s="3">
        <v>303858</v>
      </c>
      <c r="G15" s="4">
        <v>1157.2760000000001</v>
      </c>
      <c r="H15" s="9">
        <v>1549</v>
      </c>
      <c r="I15" s="5">
        <v>-391.72399999999993</v>
      </c>
      <c r="J15" s="11">
        <v>0</v>
      </c>
      <c r="K15" s="12">
        <v>0</v>
      </c>
      <c r="L15" s="9">
        <v>1390.476390625</v>
      </c>
      <c r="M15" s="9">
        <v>1621.6533203125</v>
      </c>
      <c r="N15" s="5">
        <v>-231.17692968749998</v>
      </c>
      <c r="O15" s="8">
        <v>0</v>
      </c>
      <c r="P15" s="12">
        <v>0</v>
      </c>
      <c r="Q15" s="12">
        <v>0</v>
      </c>
      <c r="R15" s="11">
        <v>0</v>
      </c>
    </row>
    <row r="16" spans="1:18" x14ac:dyDescent="0.2">
      <c r="A16" s="2">
        <v>36173</v>
      </c>
      <c r="B16" s="3">
        <v>1100197</v>
      </c>
      <c r="C16" s="3">
        <v>116047</v>
      </c>
      <c r="D16" s="3">
        <v>58589</v>
      </c>
      <c r="E16" s="3">
        <v>713611</v>
      </c>
      <c r="F16" s="3">
        <v>254913</v>
      </c>
      <c r="G16" s="4">
        <v>1100.1969999999999</v>
      </c>
      <c r="H16" s="9">
        <v>1536</v>
      </c>
      <c r="I16" s="5">
        <v>-435.80300000000011</v>
      </c>
      <c r="J16" s="11">
        <v>0</v>
      </c>
      <c r="K16" s="12">
        <v>0</v>
      </c>
      <c r="L16" s="9">
        <v>1388.4744531249999</v>
      </c>
      <c r="M16" s="9">
        <v>1676.3603515625</v>
      </c>
      <c r="N16" s="5">
        <v>-287.88589843750015</v>
      </c>
      <c r="O16" s="8">
        <v>0</v>
      </c>
      <c r="P16" s="12">
        <v>0</v>
      </c>
      <c r="Q16" s="12">
        <v>0</v>
      </c>
      <c r="R16" s="11">
        <v>1</v>
      </c>
    </row>
    <row r="17" spans="1:18" x14ac:dyDescent="0.2">
      <c r="A17" s="2">
        <v>36174</v>
      </c>
      <c r="B17" s="3">
        <v>1101261</v>
      </c>
      <c r="C17" s="3">
        <v>129202</v>
      </c>
      <c r="D17" s="3">
        <v>43581</v>
      </c>
      <c r="E17" s="3">
        <v>642047</v>
      </c>
      <c r="F17" s="3">
        <v>304358</v>
      </c>
      <c r="G17" s="4">
        <v>1101.261</v>
      </c>
      <c r="H17" s="9">
        <v>1231</v>
      </c>
      <c r="I17" s="5">
        <v>-129.73900000000003</v>
      </c>
      <c r="J17" s="11">
        <v>0</v>
      </c>
      <c r="K17" s="12">
        <v>0</v>
      </c>
      <c r="L17" s="9">
        <v>1369.6782343750001</v>
      </c>
      <c r="M17" s="9">
        <v>1577.458984375</v>
      </c>
      <c r="N17" s="5">
        <v>-207.7807499999999</v>
      </c>
      <c r="O17" s="8">
        <v>0</v>
      </c>
      <c r="P17" s="12">
        <v>0</v>
      </c>
      <c r="Q17" s="12">
        <v>0</v>
      </c>
      <c r="R17" s="11">
        <v>0</v>
      </c>
    </row>
    <row r="18" spans="1:18" x14ac:dyDescent="0.2">
      <c r="A18" s="2">
        <v>36175</v>
      </c>
      <c r="B18" s="3">
        <v>1200567</v>
      </c>
      <c r="C18" s="3">
        <v>140296</v>
      </c>
      <c r="D18" s="3">
        <v>56269</v>
      </c>
      <c r="E18" s="3">
        <v>696906</v>
      </c>
      <c r="F18" s="3">
        <v>312679</v>
      </c>
      <c r="G18" s="4">
        <v>1200.567</v>
      </c>
      <c r="H18" s="9">
        <v>1096</v>
      </c>
      <c r="I18" s="5">
        <v>104.56700000000001</v>
      </c>
      <c r="J18" s="11">
        <v>0</v>
      </c>
      <c r="K18" s="12">
        <v>0</v>
      </c>
      <c r="L18" s="9">
        <v>1427.1773437500001</v>
      </c>
      <c r="M18" s="9">
        <v>1551.8759765625</v>
      </c>
      <c r="N18" s="5">
        <v>-124.69863281249991</v>
      </c>
      <c r="O18" s="8">
        <v>0</v>
      </c>
      <c r="P18" s="12">
        <v>0</v>
      </c>
      <c r="Q18" s="12">
        <v>0</v>
      </c>
      <c r="R18" s="11">
        <v>0</v>
      </c>
    </row>
    <row r="19" spans="1:18" x14ac:dyDescent="0.2">
      <c r="A19" s="2">
        <v>36176</v>
      </c>
      <c r="B19" s="3">
        <v>1263051</v>
      </c>
      <c r="C19" s="3">
        <v>155421</v>
      </c>
      <c r="D19" s="3">
        <v>52168</v>
      </c>
      <c r="E19" s="3">
        <v>784135</v>
      </c>
      <c r="F19" s="3">
        <v>310966</v>
      </c>
      <c r="G19" s="4">
        <v>1263.0509999999999</v>
      </c>
      <c r="H19" s="9">
        <v>1078</v>
      </c>
      <c r="I19" s="5">
        <v>185.05099999999993</v>
      </c>
      <c r="J19" s="11">
        <v>0</v>
      </c>
      <c r="K19" s="12">
        <v>0</v>
      </c>
      <c r="L19" s="9">
        <v>1484.4819921875001</v>
      </c>
      <c r="M19" s="9">
        <v>1347.720703125</v>
      </c>
      <c r="N19" s="5">
        <v>136.76128906250005</v>
      </c>
      <c r="O19" s="8">
        <v>0</v>
      </c>
      <c r="P19" s="12">
        <v>0</v>
      </c>
      <c r="Q19" s="12">
        <v>0</v>
      </c>
      <c r="R19" s="11">
        <v>0</v>
      </c>
    </row>
    <row r="20" spans="1:18" x14ac:dyDescent="0.2">
      <c r="A20" s="2">
        <v>36177</v>
      </c>
      <c r="B20" s="3">
        <v>1258103</v>
      </c>
      <c r="C20" s="3">
        <v>158405</v>
      </c>
      <c r="D20" s="3">
        <v>73727</v>
      </c>
      <c r="E20" s="3">
        <v>826177</v>
      </c>
      <c r="F20" s="3">
        <v>310006</v>
      </c>
      <c r="G20" s="4">
        <v>1258.1030000000001</v>
      </c>
      <c r="H20" s="9">
        <v>1165</v>
      </c>
      <c r="I20" s="5">
        <v>93.103000000000065</v>
      </c>
      <c r="J20" s="11">
        <v>0</v>
      </c>
      <c r="K20" s="12">
        <v>0</v>
      </c>
      <c r="L20" s="9">
        <v>1550.2778906250001</v>
      </c>
      <c r="M20" s="9">
        <v>1267.001953125</v>
      </c>
      <c r="N20" s="5">
        <v>283.27593750000005</v>
      </c>
      <c r="O20" s="8">
        <v>1</v>
      </c>
      <c r="P20" s="12">
        <v>33.275937500000055</v>
      </c>
      <c r="Q20" s="12">
        <v>0</v>
      </c>
      <c r="R20" s="11">
        <v>0</v>
      </c>
    </row>
    <row r="21" spans="1:18" x14ac:dyDescent="0.2">
      <c r="A21" s="2">
        <v>36178</v>
      </c>
      <c r="B21" s="3">
        <v>1252665</v>
      </c>
      <c r="C21" s="3">
        <v>185067</v>
      </c>
      <c r="D21" s="3">
        <v>67381</v>
      </c>
      <c r="E21" s="3">
        <v>844934</v>
      </c>
      <c r="F21" s="3">
        <v>310292</v>
      </c>
      <c r="G21" s="4">
        <v>1252.665</v>
      </c>
      <c r="H21" s="9">
        <v>1399</v>
      </c>
      <c r="I21" s="5">
        <v>-146.33500000000001</v>
      </c>
      <c r="J21" s="11">
        <v>0</v>
      </c>
      <c r="K21" s="12">
        <v>0</v>
      </c>
      <c r="L21" s="9">
        <v>1555.46696875</v>
      </c>
      <c r="M21" s="9">
        <v>1615.9287109375</v>
      </c>
      <c r="N21" s="5">
        <v>-60.461742187500022</v>
      </c>
      <c r="O21" s="8">
        <v>0</v>
      </c>
      <c r="P21" s="12">
        <v>0</v>
      </c>
      <c r="Q21" s="12">
        <v>0</v>
      </c>
      <c r="R21" s="11">
        <v>0</v>
      </c>
    </row>
    <row r="22" spans="1:18" x14ac:dyDescent="0.2">
      <c r="A22" s="2">
        <v>36179</v>
      </c>
      <c r="B22" s="3">
        <v>1196267</v>
      </c>
      <c r="C22" s="3">
        <v>135981</v>
      </c>
      <c r="D22" s="3">
        <v>51657</v>
      </c>
      <c r="E22" s="3">
        <v>771749</v>
      </c>
      <c r="F22" s="3">
        <v>307243</v>
      </c>
      <c r="G22" s="4">
        <v>1196.2670000000001</v>
      </c>
      <c r="H22" s="9">
        <v>1284</v>
      </c>
      <c r="I22" s="5">
        <v>-87.732999999999947</v>
      </c>
      <c r="J22" s="11">
        <v>0</v>
      </c>
      <c r="K22" s="12">
        <v>0</v>
      </c>
      <c r="L22" s="9">
        <v>1410.0557812499999</v>
      </c>
      <c r="M22" s="9">
        <v>1639.8388671875</v>
      </c>
      <c r="N22" s="5">
        <v>-229.78308593750012</v>
      </c>
      <c r="O22" s="8">
        <v>0</v>
      </c>
      <c r="P22" s="12">
        <v>0</v>
      </c>
      <c r="Q22" s="12">
        <v>0</v>
      </c>
      <c r="R22" s="11">
        <v>0</v>
      </c>
    </row>
    <row r="23" spans="1:18" x14ac:dyDescent="0.2">
      <c r="A23" s="2">
        <v>36180</v>
      </c>
      <c r="B23" s="3">
        <v>1245251</v>
      </c>
      <c r="C23" s="3">
        <v>192310</v>
      </c>
      <c r="D23" s="3">
        <v>47156</v>
      </c>
      <c r="E23" s="3">
        <v>776220</v>
      </c>
      <c r="F23" s="3">
        <v>295795</v>
      </c>
      <c r="G23" s="4">
        <v>1245.251</v>
      </c>
      <c r="H23" s="9">
        <v>1301</v>
      </c>
      <c r="I23" s="5">
        <v>-55.749000000000024</v>
      </c>
      <c r="J23" s="11">
        <v>0</v>
      </c>
      <c r="K23" s="12">
        <v>0</v>
      </c>
      <c r="L23" s="9">
        <v>1460.670453125</v>
      </c>
      <c r="M23" s="9">
        <v>1553.57421875</v>
      </c>
      <c r="N23" s="5">
        <v>-92.903765625000005</v>
      </c>
      <c r="O23" s="8">
        <v>0</v>
      </c>
      <c r="P23" s="12">
        <v>0</v>
      </c>
      <c r="Q23" s="12">
        <v>0</v>
      </c>
      <c r="R23" s="11">
        <v>0</v>
      </c>
    </row>
    <row r="24" spans="1:18" x14ac:dyDescent="0.2">
      <c r="A24" s="2">
        <v>36181</v>
      </c>
      <c r="B24" s="3">
        <v>1311417</v>
      </c>
      <c r="C24" s="3">
        <v>258330</v>
      </c>
      <c r="D24" s="3">
        <v>58138</v>
      </c>
      <c r="E24" s="3">
        <v>800202</v>
      </c>
      <c r="F24" s="3">
        <v>305131</v>
      </c>
      <c r="G24" s="4">
        <v>1311.4169999999999</v>
      </c>
      <c r="H24" s="9">
        <v>1437</v>
      </c>
      <c r="I24" s="5">
        <v>-125.58300000000008</v>
      </c>
      <c r="J24" s="11">
        <v>0</v>
      </c>
      <c r="K24" s="12">
        <v>0</v>
      </c>
      <c r="L24" s="9">
        <v>1549.7843984374999</v>
      </c>
      <c r="M24" s="9">
        <v>1550.7890625</v>
      </c>
      <c r="N24" s="5">
        <v>-1.0046640625000691</v>
      </c>
      <c r="O24" s="8">
        <v>0</v>
      </c>
      <c r="P24" s="12">
        <v>0</v>
      </c>
      <c r="Q24" s="12">
        <v>0</v>
      </c>
      <c r="R24" s="11">
        <v>0</v>
      </c>
    </row>
    <row r="25" spans="1:18" x14ac:dyDescent="0.2">
      <c r="A25" s="2">
        <v>36182</v>
      </c>
      <c r="B25" s="3">
        <v>1201318</v>
      </c>
      <c r="C25" s="3">
        <v>168840</v>
      </c>
      <c r="D25" s="3">
        <v>56954</v>
      </c>
      <c r="E25" s="3">
        <v>756804</v>
      </c>
      <c r="F25" s="3">
        <v>337114</v>
      </c>
      <c r="G25" s="4">
        <v>1201.318</v>
      </c>
      <c r="H25" s="9">
        <v>1317</v>
      </c>
      <c r="I25" s="5">
        <v>-115.68200000000002</v>
      </c>
      <c r="J25" s="11">
        <v>0</v>
      </c>
      <c r="K25" s="12">
        <v>0</v>
      </c>
      <c r="L25" s="9">
        <v>1451.1270390625</v>
      </c>
      <c r="M25" s="9">
        <v>1524.0234375</v>
      </c>
      <c r="N25" s="5">
        <v>-72.896398437500011</v>
      </c>
      <c r="O25" s="8">
        <v>0</v>
      </c>
      <c r="P25" s="12">
        <v>0</v>
      </c>
      <c r="Q25" s="12">
        <v>0</v>
      </c>
      <c r="R25" s="11">
        <v>0</v>
      </c>
    </row>
    <row r="26" spans="1:18" x14ac:dyDescent="0.2">
      <c r="A26" s="2">
        <v>36183</v>
      </c>
      <c r="B26" s="3">
        <v>1320624</v>
      </c>
      <c r="C26" s="3">
        <v>150902</v>
      </c>
      <c r="D26" s="3">
        <v>56701</v>
      </c>
      <c r="E26" s="3">
        <v>795306</v>
      </c>
      <c r="F26" s="3">
        <v>359189</v>
      </c>
      <c r="G26" s="4">
        <v>1320.624</v>
      </c>
      <c r="H26" s="9">
        <v>1237</v>
      </c>
      <c r="I26" s="5">
        <v>83.624000000000024</v>
      </c>
      <c r="J26" s="11">
        <v>0</v>
      </c>
      <c r="K26" s="12">
        <v>0</v>
      </c>
      <c r="L26" s="9">
        <v>1486.34409375</v>
      </c>
      <c r="M26" s="9">
        <v>1456.236328125</v>
      </c>
      <c r="N26" s="5">
        <v>30.107765624999956</v>
      </c>
      <c r="O26" s="8">
        <v>0</v>
      </c>
      <c r="P26" s="12">
        <v>0</v>
      </c>
      <c r="Q26" s="12">
        <v>0</v>
      </c>
      <c r="R26" s="11">
        <v>0</v>
      </c>
    </row>
    <row r="27" spans="1:18" x14ac:dyDescent="0.2">
      <c r="A27" s="2">
        <v>36184</v>
      </c>
      <c r="B27" s="3">
        <v>1335324</v>
      </c>
      <c r="C27" s="3">
        <v>152348</v>
      </c>
      <c r="D27" s="3">
        <v>52023</v>
      </c>
      <c r="E27" s="3">
        <v>791092</v>
      </c>
      <c r="F27" s="3">
        <v>360775</v>
      </c>
      <c r="G27" s="4">
        <v>1335.3240000000001</v>
      </c>
      <c r="H27" s="9">
        <v>1529</v>
      </c>
      <c r="I27" s="5">
        <v>-193.67599999999993</v>
      </c>
      <c r="J27" s="11">
        <v>0</v>
      </c>
      <c r="K27" s="12">
        <v>0</v>
      </c>
      <c r="L27" s="9">
        <v>1477.1794062499998</v>
      </c>
      <c r="M27" s="9">
        <v>1400.0224609375</v>
      </c>
      <c r="N27" s="5">
        <v>77.156945312499829</v>
      </c>
      <c r="O27" s="8">
        <v>0</v>
      </c>
      <c r="P27" s="12">
        <v>0</v>
      </c>
      <c r="Q27" s="12">
        <v>0</v>
      </c>
      <c r="R27" s="11">
        <v>0</v>
      </c>
    </row>
    <row r="28" spans="1:18" x14ac:dyDescent="0.2">
      <c r="A28" s="2">
        <v>36185</v>
      </c>
      <c r="B28" s="3">
        <v>1285957</v>
      </c>
      <c r="C28" s="3">
        <v>149077</v>
      </c>
      <c r="D28" s="3">
        <v>51982</v>
      </c>
      <c r="E28" s="3">
        <v>721449</v>
      </c>
      <c r="F28" s="3">
        <v>346619</v>
      </c>
      <c r="G28" s="4">
        <v>1285.9570000000001</v>
      </c>
      <c r="H28" s="9">
        <v>2054</v>
      </c>
      <c r="I28" s="5">
        <v>-768.04299999999989</v>
      </c>
      <c r="J28" s="11">
        <v>0</v>
      </c>
      <c r="K28" s="12">
        <v>0</v>
      </c>
      <c r="L28" s="9">
        <v>1340.1348125</v>
      </c>
      <c r="M28" s="9">
        <v>1772.7626953125</v>
      </c>
      <c r="N28" s="5">
        <v>-432.62788281250005</v>
      </c>
      <c r="O28" s="8">
        <v>0</v>
      </c>
      <c r="P28" s="12">
        <v>0</v>
      </c>
      <c r="Q28" s="12">
        <v>0</v>
      </c>
      <c r="R28" s="11">
        <v>1</v>
      </c>
    </row>
    <row r="29" spans="1:18" x14ac:dyDescent="0.2">
      <c r="A29" s="2">
        <v>36186</v>
      </c>
      <c r="B29" s="3">
        <v>1225861</v>
      </c>
      <c r="C29" s="3">
        <v>167894</v>
      </c>
      <c r="D29" s="3">
        <v>51012</v>
      </c>
      <c r="E29" s="3">
        <v>785015</v>
      </c>
      <c r="F29" s="3">
        <v>413343</v>
      </c>
      <c r="G29" s="4">
        <v>1225.8610000000001</v>
      </c>
      <c r="H29" s="9">
        <v>2224</v>
      </c>
      <c r="I29" s="5">
        <v>-998.1389999999999</v>
      </c>
      <c r="J29" s="11">
        <v>0</v>
      </c>
      <c r="K29" s="12">
        <v>0</v>
      </c>
      <c r="L29" s="9">
        <v>1487.7952500000001</v>
      </c>
      <c r="M29" s="9">
        <v>1896.587890625</v>
      </c>
      <c r="N29" s="5">
        <v>-408.79264062499988</v>
      </c>
      <c r="O29" s="8">
        <v>0</v>
      </c>
      <c r="P29" s="12">
        <v>0</v>
      </c>
      <c r="Q29" s="12">
        <v>0</v>
      </c>
      <c r="R29" s="11">
        <v>1</v>
      </c>
    </row>
    <row r="30" spans="1:18" x14ac:dyDescent="0.2">
      <c r="A30" s="2">
        <v>36187</v>
      </c>
      <c r="B30" s="3">
        <v>1104550</v>
      </c>
      <c r="C30" s="3">
        <v>158947</v>
      </c>
      <c r="D30" s="3">
        <v>60620</v>
      </c>
      <c r="E30" s="3">
        <v>661266</v>
      </c>
      <c r="F30" s="3">
        <v>532556</v>
      </c>
      <c r="G30" s="4">
        <v>1104.55</v>
      </c>
      <c r="H30" s="9">
        <v>2039</v>
      </c>
      <c r="I30" s="5">
        <v>-934.45</v>
      </c>
      <c r="J30" s="11">
        <v>0</v>
      </c>
      <c r="K30" s="12">
        <v>0</v>
      </c>
      <c r="L30" s="9">
        <v>1723.0628281250001</v>
      </c>
      <c r="M30" s="9">
        <v>1890.73046875</v>
      </c>
      <c r="N30" s="5">
        <v>-167.66764062499988</v>
      </c>
      <c r="O30" s="8">
        <v>0</v>
      </c>
      <c r="P30" s="12">
        <v>0</v>
      </c>
      <c r="Q30" s="12">
        <v>0</v>
      </c>
      <c r="R30" s="11">
        <v>0</v>
      </c>
    </row>
    <row r="31" spans="1:18" x14ac:dyDescent="0.2">
      <c r="A31" s="2">
        <v>36188</v>
      </c>
      <c r="B31" s="3">
        <v>1189494</v>
      </c>
      <c r="C31" s="3">
        <v>154514</v>
      </c>
      <c r="D31" s="3">
        <v>51495</v>
      </c>
      <c r="E31" s="3">
        <v>676220</v>
      </c>
      <c r="F31" s="3">
        <v>467391</v>
      </c>
      <c r="G31" s="4">
        <v>1189.4939999999999</v>
      </c>
      <c r="H31" s="9">
        <v>1859</v>
      </c>
      <c r="I31" s="5">
        <v>-669.50600000000009</v>
      </c>
      <c r="J31" s="11">
        <v>0</v>
      </c>
      <c r="K31" s="12">
        <v>0</v>
      </c>
      <c r="L31" s="9">
        <v>1452.0213671875001</v>
      </c>
      <c r="M31" s="9">
        <v>1707.6201171875</v>
      </c>
      <c r="N31" s="5">
        <v>-255.59875</v>
      </c>
      <c r="O31" s="8">
        <v>0</v>
      </c>
      <c r="P31" s="12">
        <v>0</v>
      </c>
      <c r="Q31" s="12">
        <v>0</v>
      </c>
      <c r="R31" s="11">
        <v>1</v>
      </c>
    </row>
    <row r="32" spans="1:18" x14ac:dyDescent="0.2">
      <c r="A32" s="2">
        <v>36189</v>
      </c>
      <c r="B32" s="3">
        <v>1127040</v>
      </c>
      <c r="C32" s="3">
        <v>73216</v>
      </c>
      <c r="D32" s="3">
        <v>50521</v>
      </c>
      <c r="E32" s="3">
        <v>700829</v>
      </c>
      <c r="F32" s="3">
        <v>574477</v>
      </c>
      <c r="G32" s="4">
        <v>1127.04</v>
      </c>
      <c r="H32" s="9">
        <v>1594</v>
      </c>
      <c r="I32" s="5">
        <v>-466.96</v>
      </c>
      <c r="J32" s="11">
        <v>0</v>
      </c>
      <c r="K32" s="12">
        <v>0</v>
      </c>
      <c r="L32" s="9">
        <v>1582.0556953124999</v>
      </c>
      <c r="M32" s="9">
        <v>1817.3564453125</v>
      </c>
      <c r="N32" s="5">
        <v>-235.30075000000011</v>
      </c>
      <c r="O32" s="8">
        <v>0</v>
      </c>
      <c r="P32" s="12">
        <v>0</v>
      </c>
      <c r="Q32" s="12">
        <v>0</v>
      </c>
      <c r="R32" s="11">
        <v>0</v>
      </c>
    </row>
    <row r="33" spans="1:18" x14ac:dyDescent="0.2">
      <c r="A33" s="2">
        <v>36190</v>
      </c>
      <c r="B33" s="3">
        <v>1215969</v>
      </c>
      <c r="C33" s="3">
        <v>134554</v>
      </c>
      <c r="D33" s="3">
        <v>50150</v>
      </c>
      <c r="E33" s="3">
        <v>747867</v>
      </c>
      <c r="F33" s="3">
        <v>422949</v>
      </c>
      <c r="G33" s="4">
        <v>1215.9690000000001</v>
      </c>
      <c r="H33" s="9">
        <v>1425</v>
      </c>
      <c r="I33" s="5">
        <v>-209.03099999999995</v>
      </c>
      <c r="J33" s="11">
        <v>0</v>
      </c>
      <c r="K33" s="12">
        <v>0</v>
      </c>
      <c r="L33" s="9">
        <v>1523.920390625</v>
      </c>
      <c r="M33" s="9">
        <v>1444.4619140625</v>
      </c>
      <c r="N33" s="5">
        <v>79.458476562499982</v>
      </c>
      <c r="O33" s="8">
        <v>0</v>
      </c>
      <c r="P33" s="12">
        <v>0</v>
      </c>
      <c r="Q33" s="12">
        <v>0</v>
      </c>
      <c r="R33" s="11">
        <v>0</v>
      </c>
    </row>
    <row r="34" spans="1:18" x14ac:dyDescent="0.2">
      <c r="A34" s="2">
        <v>36191</v>
      </c>
      <c r="B34" s="3">
        <v>1232738</v>
      </c>
      <c r="C34" s="3">
        <v>135009</v>
      </c>
      <c r="D34" s="3">
        <v>48154</v>
      </c>
      <c r="E34" s="3">
        <v>792357</v>
      </c>
      <c r="F34" s="3">
        <v>422212</v>
      </c>
      <c r="G34" s="4">
        <v>1232.7380000000001</v>
      </c>
      <c r="H34" s="9">
        <v>1777</v>
      </c>
      <c r="I34" s="5">
        <v>-544.26199999999994</v>
      </c>
      <c r="J34" s="11">
        <v>0</v>
      </c>
      <c r="K34" s="12">
        <v>0</v>
      </c>
      <c r="L34" s="9">
        <v>1548.054265625</v>
      </c>
      <c r="M34" s="9">
        <v>1403.5341796875</v>
      </c>
      <c r="N34" s="5">
        <v>144.52008593749997</v>
      </c>
      <c r="O34" s="8">
        <v>0</v>
      </c>
      <c r="P34" s="12">
        <v>0</v>
      </c>
      <c r="Q34" s="12">
        <v>0</v>
      </c>
      <c r="R34" s="11">
        <v>0</v>
      </c>
    </row>
    <row r="35" spans="1:18" x14ac:dyDescent="0.2">
      <c r="A35" s="2">
        <v>36192</v>
      </c>
      <c r="B35" s="3">
        <v>1078436</v>
      </c>
      <c r="C35" s="3">
        <v>101344</v>
      </c>
      <c r="D35" s="3">
        <v>77972</v>
      </c>
      <c r="E35" s="3">
        <v>753959</v>
      </c>
      <c r="F35" s="3">
        <v>213776</v>
      </c>
      <c r="G35" s="4">
        <v>1078.4359999999999</v>
      </c>
      <c r="H35" s="9">
        <v>1722</v>
      </c>
      <c r="I35" s="5">
        <v>-643.56400000000008</v>
      </c>
      <c r="J35" s="11">
        <v>0</v>
      </c>
      <c r="K35" s="12">
        <v>0</v>
      </c>
      <c r="L35" s="9">
        <v>1411.8400624999999</v>
      </c>
      <c r="M35" s="9">
        <v>1686.57421875</v>
      </c>
      <c r="N35" s="5">
        <v>-274.73415625000007</v>
      </c>
      <c r="O35" s="8">
        <v>0</v>
      </c>
      <c r="P35" s="12">
        <v>0</v>
      </c>
      <c r="Q35" s="12">
        <v>0</v>
      </c>
      <c r="R35" s="11">
        <v>1</v>
      </c>
    </row>
    <row r="36" spans="1:18" x14ac:dyDescent="0.2">
      <c r="A36" s="2">
        <v>36193</v>
      </c>
      <c r="B36" s="3">
        <v>1145692</v>
      </c>
      <c r="C36" s="3">
        <v>112024</v>
      </c>
      <c r="D36" s="3">
        <v>96354</v>
      </c>
      <c r="E36" s="3">
        <v>767688</v>
      </c>
      <c r="F36" s="3">
        <v>249524</v>
      </c>
      <c r="G36" s="4">
        <v>1145.692</v>
      </c>
      <c r="H36" s="9">
        <v>1500</v>
      </c>
      <c r="I36" s="5">
        <v>-354.30799999999999</v>
      </c>
      <c r="J36" s="11">
        <v>0</v>
      </c>
      <c r="K36" s="12">
        <v>0</v>
      </c>
      <c r="L36" s="9">
        <v>1457.9376562500001</v>
      </c>
      <c r="M36" s="9">
        <v>1670.361328125</v>
      </c>
      <c r="N36" s="5">
        <v>-212.42367187499985</v>
      </c>
      <c r="O36" s="8">
        <v>0</v>
      </c>
      <c r="P36" s="12">
        <v>0</v>
      </c>
      <c r="Q36" s="12">
        <v>0</v>
      </c>
      <c r="R36" s="11">
        <v>0</v>
      </c>
    </row>
    <row r="37" spans="1:18" x14ac:dyDescent="0.2">
      <c r="A37" s="2">
        <v>36194</v>
      </c>
      <c r="B37" s="3">
        <v>1092350</v>
      </c>
      <c r="C37" s="3">
        <v>129953</v>
      </c>
      <c r="D37" s="3">
        <v>60524</v>
      </c>
      <c r="E37" s="3">
        <v>778738</v>
      </c>
      <c r="F37" s="3">
        <v>201982</v>
      </c>
      <c r="G37" s="4">
        <v>1092.3499999999999</v>
      </c>
      <c r="H37" s="9">
        <v>1384</v>
      </c>
      <c r="I37" s="5">
        <v>-291.64999999999998</v>
      </c>
      <c r="J37" s="11">
        <v>0</v>
      </c>
      <c r="K37" s="12">
        <v>0</v>
      </c>
      <c r="L37" s="9">
        <v>1509.1628203125001</v>
      </c>
      <c r="M37" s="9">
        <v>1646.5419921875</v>
      </c>
      <c r="N37" s="5">
        <v>-137.37917187499988</v>
      </c>
      <c r="O37" s="8">
        <v>0</v>
      </c>
      <c r="P37" s="12">
        <v>0</v>
      </c>
      <c r="Q37" s="12">
        <v>0</v>
      </c>
      <c r="R37" s="11">
        <v>0</v>
      </c>
    </row>
    <row r="38" spans="1:18" x14ac:dyDescent="0.2">
      <c r="A38" s="2">
        <v>36195</v>
      </c>
      <c r="B38" s="3">
        <v>1151625</v>
      </c>
      <c r="C38" s="3">
        <v>146342</v>
      </c>
      <c r="D38" s="3">
        <v>100874</v>
      </c>
      <c r="E38" s="3">
        <v>836844</v>
      </c>
      <c r="F38" s="3">
        <v>208260</v>
      </c>
      <c r="G38" s="4">
        <v>1151.625</v>
      </c>
      <c r="H38" s="9">
        <v>1782</v>
      </c>
      <c r="I38" s="5">
        <v>-630.375</v>
      </c>
      <c r="J38" s="11">
        <v>0</v>
      </c>
      <c r="K38" s="12">
        <v>0</v>
      </c>
      <c r="L38" s="9">
        <v>1547.8961718749999</v>
      </c>
      <c r="M38" s="9">
        <v>1726.6455078125</v>
      </c>
      <c r="N38" s="5">
        <v>-178.74933593750006</v>
      </c>
      <c r="O38" s="8">
        <v>0</v>
      </c>
      <c r="P38" s="12">
        <v>0</v>
      </c>
      <c r="Q38" s="12">
        <v>0</v>
      </c>
      <c r="R38" s="11">
        <v>0</v>
      </c>
    </row>
    <row r="39" spans="1:18" x14ac:dyDescent="0.2">
      <c r="A39" s="2">
        <v>36196</v>
      </c>
      <c r="B39" s="3">
        <v>1182268</v>
      </c>
      <c r="C39" s="3">
        <v>109166</v>
      </c>
      <c r="D39" s="3">
        <v>77565</v>
      </c>
      <c r="E39" s="3">
        <v>801792</v>
      </c>
      <c r="F39" s="3">
        <v>224801</v>
      </c>
      <c r="G39" s="4">
        <v>1182.268</v>
      </c>
      <c r="H39" s="9">
        <v>1548</v>
      </c>
      <c r="I39" s="5">
        <v>-365.73199999999997</v>
      </c>
      <c r="J39" s="11">
        <v>0</v>
      </c>
      <c r="K39" s="12">
        <v>0</v>
      </c>
      <c r="L39" s="9">
        <v>1528.8806406250001</v>
      </c>
      <c r="M39" s="9">
        <v>1756.83984375</v>
      </c>
      <c r="N39" s="5">
        <v>-227.95920312499993</v>
      </c>
      <c r="O39" s="8">
        <v>0</v>
      </c>
      <c r="P39" s="12">
        <v>0</v>
      </c>
      <c r="Q39" s="12">
        <v>0</v>
      </c>
      <c r="R39" s="11">
        <v>0</v>
      </c>
    </row>
    <row r="40" spans="1:18" x14ac:dyDescent="0.2">
      <c r="A40" s="2">
        <v>36197</v>
      </c>
      <c r="B40" s="3">
        <v>1173745</v>
      </c>
      <c r="C40" s="3">
        <v>132383</v>
      </c>
      <c r="D40" s="3">
        <v>65840</v>
      </c>
      <c r="E40" s="3">
        <v>994097</v>
      </c>
      <c r="F40" s="3">
        <v>223673</v>
      </c>
      <c r="G40" s="4">
        <v>1173.7449999999999</v>
      </c>
      <c r="H40" s="9">
        <v>1431</v>
      </c>
      <c r="I40" s="5">
        <v>-257.255</v>
      </c>
      <c r="J40" s="11">
        <v>0</v>
      </c>
      <c r="K40" s="12">
        <v>0</v>
      </c>
      <c r="L40" s="9">
        <v>1655.4412421874999</v>
      </c>
      <c r="M40" s="9">
        <v>1474.0322265625</v>
      </c>
      <c r="N40" s="5">
        <v>181.40901562499994</v>
      </c>
      <c r="O40" s="8">
        <v>0</v>
      </c>
      <c r="P40" s="12">
        <v>0</v>
      </c>
      <c r="Q40" s="12">
        <v>0</v>
      </c>
      <c r="R40" s="11">
        <v>0</v>
      </c>
    </row>
    <row r="41" spans="1:18" x14ac:dyDescent="0.2">
      <c r="A41" s="2">
        <v>36198</v>
      </c>
      <c r="B41" s="3">
        <v>1181078</v>
      </c>
      <c r="C41" s="3">
        <v>134014</v>
      </c>
      <c r="D41" s="3">
        <v>101137</v>
      </c>
      <c r="E41" s="3">
        <v>977698</v>
      </c>
      <c r="F41" s="3">
        <v>226953</v>
      </c>
      <c r="G41" s="4">
        <v>1181.078</v>
      </c>
      <c r="H41" s="9">
        <v>1391</v>
      </c>
      <c r="I41" s="5">
        <v>-209.92200000000003</v>
      </c>
      <c r="J41" s="11">
        <v>0</v>
      </c>
      <c r="K41" s="12">
        <v>0</v>
      </c>
      <c r="L41" s="9">
        <v>1676.8811015624999</v>
      </c>
      <c r="M41" s="9">
        <v>1440.6279296875</v>
      </c>
      <c r="N41" s="5">
        <v>236.25317187499991</v>
      </c>
      <c r="O41" s="8">
        <v>0</v>
      </c>
      <c r="P41" s="12">
        <v>0</v>
      </c>
      <c r="Q41" s="12">
        <v>0</v>
      </c>
      <c r="R41" s="11">
        <v>0</v>
      </c>
    </row>
    <row r="42" spans="1:18" x14ac:dyDescent="0.2">
      <c r="A42" s="2">
        <v>36199</v>
      </c>
      <c r="B42" s="3">
        <v>1078426</v>
      </c>
      <c r="C42" s="3">
        <v>131136</v>
      </c>
      <c r="D42" s="3">
        <v>103999</v>
      </c>
      <c r="E42" s="3">
        <v>925469</v>
      </c>
      <c r="F42" s="3">
        <v>230266</v>
      </c>
      <c r="G42" s="4">
        <v>1078.4259999999999</v>
      </c>
      <c r="H42" s="9">
        <v>1327</v>
      </c>
      <c r="I42" s="5">
        <v>-248.57400000000007</v>
      </c>
      <c r="J42" s="11">
        <v>0</v>
      </c>
      <c r="K42" s="12">
        <v>0</v>
      </c>
      <c r="L42" s="9">
        <v>1642.9530078125001</v>
      </c>
      <c r="M42" s="9">
        <v>1574.4775390625</v>
      </c>
      <c r="N42" s="5">
        <v>68.475468750000118</v>
      </c>
      <c r="O42" s="8">
        <v>0</v>
      </c>
      <c r="P42" s="12">
        <v>0</v>
      </c>
      <c r="Q42" s="12">
        <v>0</v>
      </c>
      <c r="R42" s="11">
        <v>0</v>
      </c>
    </row>
    <row r="43" spans="1:18" x14ac:dyDescent="0.2">
      <c r="A43" s="2">
        <v>36200</v>
      </c>
      <c r="B43" s="3">
        <v>1184172</v>
      </c>
      <c r="C43" s="3">
        <v>81696</v>
      </c>
      <c r="D43" s="3">
        <v>79329</v>
      </c>
      <c r="E43" s="3">
        <v>895214</v>
      </c>
      <c r="F43" s="3">
        <v>210281</v>
      </c>
      <c r="G43" s="4">
        <v>1184.172</v>
      </c>
      <c r="H43" s="9">
        <v>1990</v>
      </c>
      <c r="I43" s="5">
        <v>-805.82799999999997</v>
      </c>
      <c r="J43" s="11">
        <v>0</v>
      </c>
      <c r="K43" s="12">
        <v>0</v>
      </c>
      <c r="L43" s="9">
        <v>1571.9936328125</v>
      </c>
      <c r="M43" s="9">
        <v>1679.046875</v>
      </c>
      <c r="N43" s="5">
        <v>-107.05324218750002</v>
      </c>
      <c r="O43" s="8">
        <v>0</v>
      </c>
      <c r="P43" s="12">
        <v>0</v>
      </c>
      <c r="Q43" s="12">
        <v>0</v>
      </c>
      <c r="R43" s="11">
        <v>0</v>
      </c>
    </row>
    <row r="44" spans="1:18" x14ac:dyDescent="0.2">
      <c r="A44" s="2">
        <v>36201</v>
      </c>
      <c r="B44" s="3">
        <v>1058798</v>
      </c>
      <c r="C44" s="3">
        <v>123908</v>
      </c>
      <c r="D44" s="3">
        <v>92603</v>
      </c>
      <c r="E44" s="3">
        <v>821543</v>
      </c>
      <c r="F44" s="3">
        <v>188891</v>
      </c>
      <c r="G44" s="4">
        <v>1058.798</v>
      </c>
      <c r="H44" s="9">
        <v>2279</v>
      </c>
      <c r="I44" s="5">
        <v>-1220.202</v>
      </c>
      <c r="J44" s="11">
        <v>0</v>
      </c>
      <c r="K44" s="12">
        <v>0</v>
      </c>
      <c r="L44" s="9">
        <v>1509.6998828125002</v>
      </c>
      <c r="M44" s="9">
        <v>1829.671875</v>
      </c>
      <c r="N44" s="5">
        <v>-319.97199218749984</v>
      </c>
      <c r="O44" s="8">
        <v>0</v>
      </c>
      <c r="P44" s="12">
        <v>0</v>
      </c>
      <c r="Q44" s="12">
        <v>0</v>
      </c>
      <c r="R44" s="11">
        <v>1</v>
      </c>
    </row>
    <row r="45" spans="1:18" x14ac:dyDescent="0.2">
      <c r="A45" s="2">
        <v>36202</v>
      </c>
      <c r="B45" s="3">
        <v>1094685</v>
      </c>
      <c r="C45" s="3">
        <v>152139</v>
      </c>
      <c r="D45" s="3">
        <v>92818</v>
      </c>
      <c r="E45" s="3">
        <v>762880</v>
      </c>
      <c r="F45" s="3">
        <v>221443</v>
      </c>
      <c r="G45" s="4">
        <v>1094.6849999999999</v>
      </c>
      <c r="H45" s="9">
        <v>2116</v>
      </c>
      <c r="I45" s="5">
        <v>-1021.3150000000001</v>
      </c>
      <c r="J45" s="11">
        <v>0</v>
      </c>
      <c r="K45" s="12">
        <v>0</v>
      </c>
      <c r="L45" s="9">
        <v>1564.0524609375</v>
      </c>
      <c r="M45" s="9">
        <v>1735.251953125</v>
      </c>
      <c r="N45" s="5">
        <v>-171.19949218750003</v>
      </c>
      <c r="O45" s="8">
        <v>0</v>
      </c>
      <c r="P45" s="12">
        <v>0</v>
      </c>
      <c r="Q45" s="12">
        <v>0</v>
      </c>
      <c r="R45" s="11">
        <v>0</v>
      </c>
    </row>
    <row r="46" spans="1:18" x14ac:dyDescent="0.2">
      <c r="A46" s="2">
        <v>36203</v>
      </c>
      <c r="B46" s="3">
        <v>1120285</v>
      </c>
      <c r="C46" s="3">
        <v>134402</v>
      </c>
      <c r="D46" s="3">
        <v>98314</v>
      </c>
      <c r="E46" s="3">
        <v>706576</v>
      </c>
      <c r="F46" s="3">
        <v>243533</v>
      </c>
      <c r="G46" s="4">
        <v>1120.2850000000001</v>
      </c>
      <c r="H46" s="9">
        <v>1554</v>
      </c>
      <c r="I46" s="5">
        <v>-433.71499999999997</v>
      </c>
      <c r="J46" s="11">
        <v>0</v>
      </c>
      <c r="K46" s="12">
        <v>0</v>
      </c>
      <c r="L46" s="9">
        <v>1467.96171875</v>
      </c>
      <c r="M46" s="9">
        <v>1622.8564453125</v>
      </c>
      <c r="N46" s="5">
        <v>-154.89472656249995</v>
      </c>
      <c r="O46" s="8">
        <v>0</v>
      </c>
      <c r="P46" s="12">
        <v>0</v>
      </c>
      <c r="Q46" s="12">
        <v>0</v>
      </c>
      <c r="R46" s="11">
        <v>0</v>
      </c>
    </row>
    <row r="47" spans="1:18" x14ac:dyDescent="0.2">
      <c r="A47" s="2">
        <v>36204</v>
      </c>
      <c r="B47" s="3">
        <v>1176911</v>
      </c>
      <c r="C47" s="3">
        <v>111925</v>
      </c>
      <c r="D47" s="3">
        <v>107315</v>
      </c>
      <c r="E47" s="3">
        <v>885682</v>
      </c>
      <c r="F47" s="3">
        <v>214809</v>
      </c>
      <c r="G47" s="4">
        <v>1176.9110000000001</v>
      </c>
      <c r="H47" s="9">
        <v>1275</v>
      </c>
      <c r="I47" s="5">
        <v>-98.088999999999942</v>
      </c>
      <c r="J47" s="11">
        <v>0</v>
      </c>
      <c r="K47" s="12">
        <v>0</v>
      </c>
      <c r="L47" s="9">
        <v>1549.94975</v>
      </c>
      <c r="M47" s="9">
        <v>1481.5625</v>
      </c>
      <c r="N47" s="5">
        <v>68.387249999999995</v>
      </c>
      <c r="O47" s="8">
        <v>0</v>
      </c>
      <c r="P47" s="12">
        <v>0</v>
      </c>
      <c r="Q47" s="12">
        <v>0</v>
      </c>
      <c r="R47" s="11">
        <v>0</v>
      </c>
    </row>
    <row r="48" spans="1:18" x14ac:dyDescent="0.2">
      <c r="A48" s="2">
        <v>36205</v>
      </c>
      <c r="B48" s="3">
        <v>1192462</v>
      </c>
      <c r="C48" s="3">
        <v>122382</v>
      </c>
      <c r="D48" s="3">
        <v>100173</v>
      </c>
      <c r="E48" s="3">
        <v>905857</v>
      </c>
      <c r="F48" s="3">
        <v>215533</v>
      </c>
      <c r="G48" s="4">
        <v>1192.462</v>
      </c>
      <c r="H48" s="9">
        <v>1375</v>
      </c>
      <c r="I48" s="5">
        <v>-182.53800000000001</v>
      </c>
      <c r="J48" s="11">
        <v>0</v>
      </c>
      <c r="K48" s="12">
        <v>0</v>
      </c>
      <c r="L48" s="9">
        <v>1574.4225390624999</v>
      </c>
      <c r="M48" s="9">
        <v>1410.6796875</v>
      </c>
      <c r="N48" s="5">
        <v>163.74285156249994</v>
      </c>
      <c r="O48" s="8">
        <v>0</v>
      </c>
      <c r="P48" s="12">
        <v>0</v>
      </c>
      <c r="Q48" s="12">
        <v>0</v>
      </c>
      <c r="R48" s="11">
        <v>0</v>
      </c>
    </row>
    <row r="49" spans="1:18" x14ac:dyDescent="0.2">
      <c r="A49" s="2">
        <v>36206</v>
      </c>
      <c r="B49" s="3">
        <v>1177600</v>
      </c>
      <c r="C49" s="3">
        <v>136912</v>
      </c>
      <c r="D49" s="3">
        <v>99994</v>
      </c>
      <c r="E49" s="3">
        <v>884208</v>
      </c>
      <c r="F49" s="3">
        <v>210217</v>
      </c>
      <c r="G49" s="4">
        <v>1177.5999999999999</v>
      </c>
      <c r="H49" s="9">
        <v>1573</v>
      </c>
      <c r="I49" s="5">
        <v>-395.4</v>
      </c>
      <c r="J49" s="11">
        <v>0</v>
      </c>
      <c r="K49" s="12">
        <v>0</v>
      </c>
      <c r="L49" s="9">
        <v>1561.8231875000001</v>
      </c>
      <c r="M49" s="9">
        <v>1502.6865234375</v>
      </c>
      <c r="N49" s="5">
        <v>59.136664062500131</v>
      </c>
      <c r="O49" s="8">
        <v>0</v>
      </c>
      <c r="P49" s="12">
        <v>0</v>
      </c>
      <c r="Q49" s="12">
        <v>0</v>
      </c>
      <c r="R49" s="11">
        <v>0</v>
      </c>
    </row>
    <row r="50" spans="1:18" x14ac:dyDescent="0.2">
      <c r="A50" s="2">
        <v>36207</v>
      </c>
      <c r="B50" s="3">
        <v>1187403</v>
      </c>
      <c r="C50" s="3">
        <v>131394</v>
      </c>
      <c r="D50" s="3">
        <v>94603</v>
      </c>
      <c r="E50" s="3">
        <v>942676</v>
      </c>
      <c r="F50" s="3">
        <v>206718</v>
      </c>
      <c r="G50" s="4">
        <v>1187.403</v>
      </c>
      <c r="H50" s="9">
        <v>1471</v>
      </c>
      <c r="I50" s="5">
        <v>-283.59699999999998</v>
      </c>
      <c r="J50" s="11">
        <v>0</v>
      </c>
      <c r="K50" s="12">
        <v>0</v>
      </c>
      <c r="L50" s="9">
        <v>1626.7660000000001</v>
      </c>
      <c r="M50" s="9">
        <v>1710.8984375</v>
      </c>
      <c r="N50" s="5">
        <v>-84.132437499999924</v>
      </c>
      <c r="O50" s="8">
        <v>0</v>
      </c>
      <c r="P50" s="12">
        <v>0</v>
      </c>
      <c r="Q50" s="12">
        <v>0</v>
      </c>
      <c r="R50" s="11">
        <v>0</v>
      </c>
    </row>
    <row r="51" spans="1:18" x14ac:dyDescent="0.2">
      <c r="A51" s="2">
        <v>36208</v>
      </c>
      <c r="B51" s="3">
        <v>1202372</v>
      </c>
      <c r="C51" s="3">
        <v>138723</v>
      </c>
      <c r="D51" s="3">
        <v>99959</v>
      </c>
      <c r="E51" s="3">
        <v>863044</v>
      </c>
      <c r="F51" s="3">
        <v>239324</v>
      </c>
      <c r="G51" s="4">
        <v>1202.3720000000001</v>
      </c>
      <c r="H51" s="9">
        <v>1216</v>
      </c>
      <c r="I51" s="5">
        <v>-13.627999999999929</v>
      </c>
      <c r="J51" s="11">
        <v>0</v>
      </c>
      <c r="K51" s="12">
        <v>0</v>
      </c>
      <c r="L51" s="9">
        <v>1659.2238281250002</v>
      </c>
      <c r="M51" s="9">
        <v>1555.9951171875</v>
      </c>
      <c r="N51" s="5">
        <v>103.22871093750018</v>
      </c>
      <c r="O51" s="8">
        <v>0</v>
      </c>
      <c r="P51" s="12">
        <v>0</v>
      </c>
      <c r="Q51" s="12">
        <v>0</v>
      </c>
      <c r="R51" s="11">
        <v>0</v>
      </c>
    </row>
    <row r="52" spans="1:18" x14ac:dyDescent="0.2">
      <c r="A52" s="2">
        <v>36209</v>
      </c>
      <c r="B52" s="3">
        <v>1122823</v>
      </c>
      <c r="C52" s="3">
        <v>144557</v>
      </c>
      <c r="D52" s="3">
        <v>109852</v>
      </c>
      <c r="E52" s="3">
        <v>897928</v>
      </c>
      <c r="F52" s="3">
        <v>247543</v>
      </c>
      <c r="G52" s="4">
        <v>1122.8230000000001</v>
      </c>
      <c r="H52" s="9">
        <v>1389</v>
      </c>
      <c r="I52" s="5">
        <v>-266.17699999999991</v>
      </c>
      <c r="J52" s="11">
        <v>0</v>
      </c>
      <c r="K52" s="12">
        <v>0</v>
      </c>
      <c r="L52" s="9">
        <v>1691.4102734375001</v>
      </c>
      <c r="M52" s="9">
        <v>1592.2490234375</v>
      </c>
      <c r="N52" s="5">
        <v>99.161250000000109</v>
      </c>
      <c r="O52" s="8">
        <v>0</v>
      </c>
      <c r="P52" s="12">
        <v>0</v>
      </c>
      <c r="Q52" s="12">
        <v>0</v>
      </c>
      <c r="R52" s="11">
        <v>0</v>
      </c>
    </row>
    <row r="53" spans="1:18" x14ac:dyDescent="0.2">
      <c r="A53" s="2">
        <v>36210</v>
      </c>
      <c r="B53" s="3">
        <v>1110967</v>
      </c>
      <c r="C53" s="3">
        <v>163753</v>
      </c>
      <c r="D53" s="3">
        <v>109555</v>
      </c>
      <c r="E53" s="3">
        <v>935170</v>
      </c>
      <c r="F53" s="3">
        <v>262559</v>
      </c>
      <c r="G53" s="4">
        <v>1110.9670000000001</v>
      </c>
      <c r="H53" s="9">
        <v>1223</v>
      </c>
      <c r="I53" s="5">
        <v>-112.0329999999999</v>
      </c>
      <c r="J53" s="11">
        <v>0</v>
      </c>
      <c r="K53" s="12">
        <v>0</v>
      </c>
      <c r="L53" s="9">
        <v>1767.56825</v>
      </c>
      <c r="M53" s="9">
        <v>1566.1806640625</v>
      </c>
      <c r="N53" s="5">
        <v>201.38758593750003</v>
      </c>
      <c r="O53" s="8">
        <v>0</v>
      </c>
      <c r="P53" s="12">
        <v>0</v>
      </c>
      <c r="Q53" s="12">
        <v>0</v>
      </c>
      <c r="R53" s="11">
        <v>0</v>
      </c>
    </row>
    <row r="54" spans="1:18" x14ac:dyDescent="0.2">
      <c r="A54" s="2">
        <v>36211</v>
      </c>
      <c r="B54" s="3">
        <v>1194086</v>
      </c>
      <c r="C54" s="3">
        <v>126292</v>
      </c>
      <c r="D54" s="3">
        <v>91720</v>
      </c>
      <c r="E54" s="3">
        <v>1020797</v>
      </c>
      <c r="F54" s="3">
        <v>272769</v>
      </c>
      <c r="G54" s="4">
        <v>1194.086</v>
      </c>
      <c r="H54" s="9">
        <v>1063</v>
      </c>
      <c r="I54" s="5">
        <v>131.08600000000001</v>
      </c>
      <c r="J54" s="11">
        <v>0</v>
      </c>
      <c r="K54" s="12">
        <v>0</v>
      </c>
      <c r="L54" s="9">
        <v>1803.1238984375</v>
      </c>
      <c r="M54" s="9">
        <v>1413.4892578125</v>
      </c>
      <c r="N54" s="5">
        <v>389.63464062499997</v>
      </c>
      <c r="O54" s="8">
        <v>1</v>
      </c>
      <c r="P54" s="12">
        <v>139.63464062499997</v>
      </c>
      <c r="Q54" s="12">
        <v>0</v>
      </c>
      <c r="R54" s="11">
        <v>0</v>
      </c>
    </row>
    <row r="55" spans="1:18" x14ac:dyDescent="0.2">
      <c r="A55" s="2">
        <v>36212</v>
      </c>
      <c r="B55" s="3">
        <v>1180268</v>
      </c>
      <c r="C55" s="3">
        <v>126053</v>
      </c>
      <c r="D55" s="3">
        <v>91491</v>
      </c>
      <c r="E55" s="3">
        <v>1016349</v>
      </c>
      <c r="F55" s="3">
        <v>273110</v>
      </c>
      <c r="G55" s="4">
        <v>1180.268</v>
      </c>
      <c r="H55" s="9">
        <v>1425</v>
      </c>
      <c r="I55" s="5">
        <v>-244.73199999999997</v>
      </c>
      <c r="J55" s="11">
        <v>0</v>
      </c>
      <c r="K55" s="12">
        <v>0</v>
      </c>
      <c r="L55" s="9">
        <v>1814.6612031250002</v>
      </c>
      <c r="M55" s="9">
        <v>1392.6611328125</v>
      </c>
      <c r="N55" s="5">
        <v>422.00007031250016</v>
      </c>
      <c r="O55" s="8">
        <v>1</v>
      </c>
      <c r="P55" s="12">
        <v>172.00007031250016</v>
      </c>
      <c r="Q55" s="12">
        <v>0</v>
      </c>
      <c r="R55" s="11">
        <v>0</v>
      </c>
    </row>
    <row r="56" spans="1:18" x14ac:dyDescent="0.2">
      <c r="A56" s="2">
        <v>36213</v>
      </c>
      <c r="B56" s="3">
        <v>1197009</v>
      </c>
      <c r="C56" s="3">
        <v>123620</v>
      </c>
      <c r="D56" s="3">
        <v>91422</v>
      </c>
      <c r="E56" s="3">
        <v>1006424</v>
      </c>
      <c r="F56" s="3">
        <v>277933</v>
      </c>
      <c r="G56" s="4">
        <v>1197.009</v>
      </c>
      <c r="H56" s="9">
        <v>1236</v>
      </c>
      <c r="I56" s="5">
        <v>-38.990999999999985</v>
      </c>
      <c r="J56" s="11">
        <v>0</v>
      </c>
      <c r="K56" s="12">
        <v>0</v>
      </c>
      <c r="L56" s="9">
        <v>1807.2720468749999</v>
      </c>
      <c r="M56" s="9">
        <v>1664.54296875</v>
      </c>
      <c r="N56" s="5">
        <v>142.72907812499989</v>
      </c>
      <c r="O56" s="8">
        <v>0</v>
      </c>
      <c r="P56" s="12">
        <v>0</v>
      </c>
      <c r="Q56" s="12">
        <v>0</v>
      </c>
      <c r="R56" s="11">
        <v>0</v>
      </c>
    </row>
    <row r="57" spans="1:18" x14ac:dyDescent="0.2">
      <c r="A57" s="2">
        <v>36214</v>
      </c>
      <c r="B57" s="3">
        <v>1094716</v>
      </c>
      <c r="C57" s="3">
        <v>194571</v>
      </c>
      <c r="D57" s="3">
        <v>96575</v>
      </c>
      <c r="E57" s="3">
        <v>860054</v>
      </c>
      <c r="F57" s="3">
        <v>247914</v>
      </c>
      <c r="G57" s="4">
        <v>1094.7159999999999</v>
      </c>
      <c r="H57" s="9">
        <v>1059</v>
      </c>
      <c r="I57" s="5">
        <v>35.715999999999894</v>
      </c>
      <c r="J57" s="11">
        <v>0</v>
      </c>
      <c r="K57" s="12">
        <v>0</v>
      </c>
      <c r="L57" s="9">
        <v>1818.526109375</v>
      </c>
      <c r="M57" s="9">
        <v>1765.6748046875</v>
      </c>
      <c r="N57" s="5">
        <v>52.851304687500033</v>
      </c>
      <c r="O57" s="8">
        <v>0</v>
      </c>
      <c r="P57" s="12">
        <v>0</v>
      </c>
      <c r="Q57" s="12">
        <v>0</v>
      </c>
      <c r="R57" s="11">
        <v>0</v>
      </c>
    </row>
    <row r="58" spans="1:18" x14ac:dyDescent="0.2">
      <c r="A58" s="2">
        <v>36215</v>
      </c>
      <c r="B58" s="3">
        <v>1149614</v>
      </c>
      <c r="C58" s="3">
        <v>244101</v>
      </c>
      <c r="D58" s="3">
        <v>95055</v>
      </c>
      <c r="E58" s="3">
        <v>745728</v>
      </c>
      <c r="F58" s="3">
        <v>449102</v>
      </c>
      <c r="G58" s="4">
        <v>1149.614</v>
      </c>
      <c r="H58" s="9">
        <v>1023</v>
      </c>
      <c r="I58" s="5">
        <v>126.61400000000003</v>
      </c>
      <c r="J58" s="11">
        <v>0</v>
      </c>
      <c r="K58" s="12">
        <v>0</v>
      </c>
      <c r="L58" s="9">
        <v>1686.1647109374999</v>
      </c>
      <c r="M58" s="9">
        <v>1576.6689453125</v>
      </c>
      <c r="N58" s="5">
        <v>109.49576562499988</v>
      </c>
      <c r="O58" s="8">
        <v>0</v>
      </c>
      <c r="P58" s="12">
        <v>0</v>
      </c>
      <c r="Q58" s="12">
        <v>0</v>
      </c>
      <c r="R58" s="11">
        <v>0</v>
      </c>
    </row>
    <row r="59" spans="1:18" x14ac:dyDescent="0.2">
      <c r="A59" s="2">
        <v>36216</v>
      </c>
      <c r="B59" s="3">
        <v>1158531</v>
      </c>
      <c r="C59" s="3">
        <v>243538</v>
      </c>
      <c r="D59" s="3">
        <v>89671</v>
      </c>
      <c r="E59" s="3">
        <v>639965</v>
      </c>
      <c r="F59" s="3">
        <v>572433</v>
      </c>
      <c r="G59" s="4">
        <v>1158.5309999999999</v>
      </c>
      <c r="H59" s="9">
        <v>1267</v>
      </c>
      <c r="I59" s="5">
        <v>-108.46900000000005</v>
      </c>
      <c r="J59" s="11">
        <v>0</v>
      </c>
      <c r="K59" s="12">
        <v>0</v>
      </c>
      <c r="L59" s="9">
        <v>1573.706609375</v>
      </c>
      <c r="M59" s="9">
        <v>1806.1328125</v>
      </c>
      <c r="N59" s="5">
        <v>-232.42620312500003</v>
      </c>
      <c r="O59" s="8">
        <v>0</v>
      </c>
      <c r="P59" s="12">
        <v>0</v>
      </c>
      <c r="Q59" s="12">
        <v>0</v>
      </c>
      <c r="R59" s="11">
        <v>0</v>
      </c>
    </row>
    <row r="60" spans="1:18" x14ac:dyDescent="0.2">
      <c r="A60" s="2">
        <v>36217</v>
      </c>
      <c r="B60" s="3">
        <v>1133706</v>
      </c>
      <c r="C60" s="3">
        <v>265372</v>
      </c>
      <c r="D60" s="3">
        <v>92491</v>
      </c>
      <c r="E60" s="3">
        <v>758703</v>
      </c>
      <c r="F60" s="3">
        <v>589911</v>
      </c>
      <c r="G60" s="4">
        <v>1133.7059999999999</v>
      </c>
      <c r="H60" s="9">
        <v>1198</v>
      </c>
      <c r="I60" s="5">
        <v>-64.294000000000096</v>
      </c>
      <c r="J60" s="11">
        <v>0</v>
      </c>
      <c r="K60" s="12">
        <v>0</v>
      </c>
      <c r="L60" s="9">
        <v>1728.1557109374999</v>
      </c>
      <c r="M60" s="9">
        <v>1860.8076171875</v>
      </c>
      <c r="N60" s="5">
        <v>-132.65190625000014</v>
      </c>
      <c r="O60" s="8">
        <v>0</v>
      </c>
      <c r="P60" s="12">
        <v>0</v>
      </c>
      <c r="Q60" s="12">
        <v>0</v>
      </c>
      <c r="R60" s="11">
        <v>0</v>
      </c>
    </row>
    <row r="61" spans="1:18" x14ac:dyDescent="0.2">
      <c r="A61" s="2">
        <v>36218</v>
      </c>
      <c r="B61" s="3">
        <v>1236081</v>
      </c>
      <c r="C61" s="3">
        <v>172853</v>
      </c>
      <c r="D61" s="3">
        <v>89133</v>
      </c>
      <c r="E61" s="3">
        <v>670329</v>
      </c>
      <c r="F61" s="3">
        <v>605568</v>
      </c>
      <c r="G61" s="4">
        <v>1236.0809999999999</v>
      </c>
      <c r="H61" s="9">
        <v>1009</v>
      </c>
      <c r="I61" s="5">
        <v>227.0809999999999</v>
      </c>
      <c r="J61" s="11">
        <v>0</v>
      </c>
      <c r="K61" s="12">
        <v>0</v>
      </c>
      <c r="L61" s="9">
        <v>1576.2345624999998</v>
      </c>
      <c r="M61" s="9">
        <v>1596.20703125</v>
      </c>
      <c r="N61" s="5">
        <v>-19.972468750000189</v>
      </c>
      <c r="O61" s="8">
        <v>0</v>
      </c>
      <c r="P61" s="12">
        <v>0</v>
      </c>
      <c r="Q61" s="12">
        <v>0</v>
      </c>
      <c r="R61" s="11">
        <v>0</v>
      </c>
    </row>
    <row r="62" spans="1:18" x14ac:dyDescent="0.2">
      <c r="A62" s="2">
        <v>36219</v>
      </c>
      <c r="B62" s="3">
        <v>1206559</v>
      </c>
      <c r="C62" s="3">
        <v>154280</v>
      </c>
      <c r="D62" s="3">
        <v>88608</v>
      </c>
      <c r="E62" s="3">
        <v>744825</v>
      </c>
      <c r="F62" s="3">
        <v>625212</v>
      </c>
      <c r="G62" s="4">
        <v>1206.559</v>
      </c>
      <c r="H62" s="9">
        <v>951</v>
      </c>
      <c r="I62" s="5">
        <v>255.55899999999997</v>
      </c>
      <c r="J62" s="11">
        <v>0</v>
      </c>
      <c r="K62" s="12">
        <v>0</v>
      </c>
      <c r="L62" s="9">
        <v>1654.5011718750002</v>
      </c>
      <c r="M62" s="9">
        <v>1597.3798828125</v>
      </c>
      <c r="N62" s="5">
        <v>57.121289062500182</v>
      </c>
      <c r="O62" s="8">
        <v>0</v>
      </c>
      <c r="P62" s="12">
        <v>0</v>
      </c>
      <c r="Q62" s="12">
        <v>0</v>
      </c>
      <c r="R62" s="11">
        <v>0</v>
      </c>
    </row>
    <row r="63" spans="1:18" x14ac:dyDescent="0.2">
      <c r="A63" s="2">
        <v>36220</v>
      </c>
      <c r="B63" s="3">
        <v>1164042</v>
      </c>
      <c r="C63" s="3">
        <v>139472</v>
      </c>
      <c r="D63" s="3">
        <v>74918</v>
      </c>
      <c r="E63" s="3">
        <v>867259</v>
      </c>
      <c r="F63" s="3">
        <v>511320</v>
      </c>
      <c r="G63" s="4">
        <v>1164.0419999999999</v>
      </c>
      <c r="H63" s="9">
        <v>931</v>
      </c>
      <c r="I63" s="5">
        <v>233.04199999999992</v>
      </c>
      <c r="J63" s="11">
        <v>0</v>
      </c>
      <c r="K63" s="12">
        <v>0</v>
      </c>
      <c r="L63" s="9">
        <v>1603.9846250000001</v>
      </c>
      <c r="M63" s="9">
        <v>1735.4892578125</v>
      </c>
      <c r="N63" s="5">
        <v>-131.50463281249995</v>
      </c>
      <c r="O63" s="8">
        <v>0</v>
      </c>
      <c r="P63" s="12">
        <v>0</v>
      </c>
      <c r="Q63" s="12">
        <v>0</v>
      </c>
      <c r="R63" s="11">
        <v>0</v>
      </c>
    </row>
    <row r="64" spans="1:18" x14ac:dyDescent="0.2">
      <c r="A64" s="2">
        <v>36221</v>
      </c>
      <c r="B64" s="3">
        <v>1117629</v>
      </c>
      <c r="C64" s="3">
        <v>158138</v>
      </c>
      <c r="D64" s="3">
        <v>77197</v>
      </c>
      <c r="E64" s="3">
        <v>959440</v>
      </c>
      <c r="F64" s="3">
        <v>413353</v>
      </c>
      <c r="G64" s="4">
        <v>1117.6289999999999</v>
      </c>
      <c r="H64" s="9">
        <v>965</v>
      </c>
      <c r="I64" s="5">
        <v>152.62899999999991</v>
      </c>
      <c r="J64" s="11">
        <v>0</v>
      </c>
      <c r="K64" s="12">
        <v>0</v>
      </c>
      <c r="L64" s="9">
        <v>1641.9678437500002</v>
      </c>
      <c r="M64" s="9">
        <v>1639.0625</v>
      </c>
      <c r="N64" s="5">
        <v>2.9053437500001564</v>
      </c>
      <c r="O64" s="8">
        <v>0</v>
      </c>
      <c r="P64" s="12">
        <v>0</v>
      </c>
      <c r="Q64" s="12">
        <v>0</v>
      </c>
      <c r="R64" s="11">
        <v>0</v>
      </c>
    </row>
    <row r="65" spans="1:18" x14ac:dyDescent="0.2">
      <c r="A65" s="2">
        <v>36222</v>
      </c>
      <c r="B65" s="3">
        <v>1062619</v>
      </c>
      <c r="C65" s="3">
        <v>239548</v>
      </c>
      <c r="D65" s="3">
        <v>70989</v>
      </c>
      <c r="E65" s="3">
        <v>880412</v>
      </c>
      <c r="F65" s="3">
        <v>481629</v>
      </c>
      <c r="G65" s="4">
        <v>1062.6189999999999</v>
      </c>
      <c r="H65" s="9">
        <v>1036</v>
      </c>
      <c r="I65" s="5">
        <v>26.618999999999915</v>
      </c>
      <c r="J65" s="11">
        <v>0</v>
      </c>
      <c r="K65" s="12">
        <v>0</v>
      </c>
      <c r="L65" s="9">
        <v>1708.7957734375</v>
      </c>
      <c r="M65" s="9">
        <v>1647.017578125</v>
      </c>
      <c r="N65" s="5">
        <v>61.778195312499975</v>
      </c>
      <c r="O65" s="8">
        <v>0</v>
      </c>
      <c r="P65" s="12">
        <v>0</v>
      </c>
      <c r="Q65" s="12">
        <v>0</v>
      </c>
      <c r="R65" s="11">
        <v>0</v>
      </c>
    </row>
    <row r="66" spans="1:18" x14ac:dyDescent="0.2">
      <c r="A66" s="2">
        <v>36223</v>
      </c>
      <c r="B66" s="3">
        <v>1089627</v>
      </c>
      <c r="C66" s="3">
        <v>220155</v>
      </c>
      <c r="D66" s="3">
        <v>83475</v>
      </c>
      <c r="E66" s="3">
        <v>854439</v>
      </c>
      <c r="F66" s="3">
        <v>469565</v>
      </c>
      <c r="G66" s="4">
        <v>1089.627</v>
      </c>
      <c r="H66" s="9">
        <v>1264</v>
      </c>
      <c r="I66" s="5">
        <v>-174.37300000000005</v>
      </c>
      <c r="J66" s="11">
        <v>0</v>
      </c>
      <c r="K66" s="12">
        <v>0</v>
      </c>
      <c r="L66" s="9">
        <v>1669.4455234375</v>
      </c>
      <c r="M66" s="9">
        <v>1741.6083984375</v>
      </c>
      <c r="N66" s="5">
        <v>-72.162874999999985</v>
      </c>
      <c r="O66" s="8">
        <v>0</v>
      </c>
      <c r="P66" s="12">
        <v>0</v>
      </c>
      <c r="Q66" s="12">
        <v>0</v>
      </c>
      <c r="R66" s="11">
        <v>0</v>
      </c>
    </row>
    <row r="67" spans="1:18" x14ac:dyDescent="0.2">
      <c r="A67" s="2">
        <v>36224</v>
      </c>
      <c r="B67" s="3">
        <v>988766</v>
      </c>
      <c r="C67" s="3">
        <v>163090</v>
      </c>
      <c r="D67" s="3">
        <v>70381</v>
      </c>
      <c r="E67" s="3">
        <v>1051121</v>
      </c>
      <c r="F67" s="3">
        <v>443350</v>
      </c>
      <c r="G67" s="4">
        <v>988.76599999999996</v>
      </c>
      <c r="H67" s="9">
        <v>1112</v>
      </c>
      <c r="I67" s="5">
        <v>-123.23400000000004</v>
      </c>
      <c r="J67" s="11">
        <v>0</v>
      </c>
      <c r="K67" s="12">
        <v>0</v>
      </c>
      <c r="L67" s="9">
        <v>1745.5562578125</v>
      </c>
      <c r="M67" s="9">
        <v>1768.873046875</v>
      </c>
      <c r="N67" s="5">
        <v>-23.316789062499993</v>
      </c>
      <c r="O67" s="8">
        <v>0</v>
      </c>
      <c r="P67" s="12">
        <v>0</v>
      </c>
      <c r="Q67" s="12">
        <v>0</v>
      </c>
      <c r="R67" s="11">
        <v>0</v>
      </c>
    </row>
    <row r="68" spans="1:18" x14ac:dyDescent="0.2">
      <c r="A68" s="2">
        <v>36225</v>
      </c>
      <c r="B68" s="3">
        <v>993400</v>
      </c>
      <c r="C68" s="3">
        <v>142512</v>
      </c>
      <c r="D68" s="3">
        <v>69841</v>
      </c>
      <c r="E68" s="3">
        <v>983841</v>
      </c>
      <c r="F68" s="3">
        <v>444935</v>
      </c>
      <c r="G68" s="4">
        <v>993.4</v>
      </c>
      <c r="H68" s="9">
        <v>1413</v>
      </c>
      <c r="I68" s="5">
        <v>-419.6</v>
      </c>
      <c r="J68" s="11">
        <v>0</v>
      </c>
      <c r="K68" s="12">
        <v>0</v>
      </c>
      <c r="L68" s="9">
        <v>1673.0870078124999</v>
      </c>
      <c r="M68" s="9">
        <v>1603.8564453125</v>
      </c>
      <c r="N68" s="5">
        <v>69.230562499999905</v>
      </c>
      <c r="O68" s="8">
        <v>0</v>
      </c>
      <c r="P68" s="12">
        <v>0</v>
      </c>
      <c r="Q68" s="12">
        <v>0</v>
      </c>
      <c r="R68" s="11">
        <v>0</v>
      </c>
    </row>
    <row r="69" spans="1:18" x14ac:dyDescent="0.2">
      <c r="A69" s="2">
        <v>36226</v>
      </c>
      <c r="B69" s="3">
        <v>1006250</v>
      </c>
      <c r="C69" s="3">
        <v>132952</v>
      </c>
      <c r="D69" s="3">
        <v>69914</v>
      </c>
      <c r="E69" s="3">
        <v>970299</v>
      </c>
      <c r="F69" s="3">
        <v>447550</v>
      </c>
      <c r="G69" s="4">
        <v>1006.25</v>
      </c>
      <c r="H69" s="9">
        <v>1482</v>
      </c>
      <c r="I69" s="5">
        <v>-475.75</v>
      </c>
      <c r="J69" s="11">
        <v>0</v>
      </c>
      <c r="K69" s="12">
        <v>0</v>
      </c>
      <c r="L69" s="9">
        <v>1653.0148046874999</v>
      </c>
      <c r="M69" s="9">
        <v>1632.6328125</v>
      </c>
      <c r="N69" s="5">
        <v>20.381992187499918</v>
      </c>
      <c r="O69" s="8">
        <v>0</v>
      </c>
      <c r="P69" s="12">
        <v>0</v>
      </c>
      <c r="Q69" s="12">
        <v>0</v>
      </c>
      <c r="R69" s="11">
        <v>0</v>
      </c>
    </row>
    <row r="70" spans="1:18" x14ac:dyDescent="0.2">
      <c r="A70" s="2">
        <v>36227</v>
      </c>
      <c r="B70" s="3">
        <v>971810</v>
      </c>
      <c r="C70" s="3">
        <v>133105</v>
      </c>
      <c r="D70" s="3">
        <v>70834</v>
      </c>
      <c r="E70" s="3">
        <v>980003</v>
      </c>
      <c r="F70" s="3">
        <v>441885</v>
      </c>
      <c r="G70" s="4">
        <v>971.81</v>
      </c>
      <c r="H70" s="9">
        <v>1410</v>
      </c>
      <c r="I70" s="5">
        <v>-438.19</v>
      </c>
      <c r="J70" s="11">
        <v>0</v>
      </c>
      <c r="K70" s="12">
        <v>0</v>
      </c>
      <c r="L70" s="9">
        <v>1658.092625</v>
      </c>
      <c r="M70" s="9">
        <v>1833.21875</v>
      </c>
      <c r="N70" s="5">
        <v>-175.126125</v>
      </c>
      <c r="O70" s="8">
        <v>0</v>
      </c>
      <c r="P70" s="12">
        <v>0</v>
      </c>
      <c r="Q70" s="12">
        <v>0</v>
      </c>
      <c r="R70" s="11">
        <v>0</v>
      </c>
    </row>
    <row r="71" spans="1:18" x14ac:dyDescent="0.2">
      <c r="A71" s="2">
        <v>36228</v>
      </c>
      <c r="B71" s="3">
        <v>899397</v>
      </c>
      <c r="C71" s="3">
        <v>112712</v>
      </c>
      <c r="D71" s="3">
        <v>60898</v>
      </c>
      <c r="E71" s="3">
        <v>947671</v>
      </c>
      <c r="F71" s="3">
        <v>430471</v>
      </c>
      <c r="G71" s="4">
        <v>899.39700000000005</v>
      </c>
      <c r="H71" s="9">
        <v>1649</v>
      </c>
      <c r="I71" s="5">
        <v>-749.60299999999995</v>
      </c>
      <c r="J71" s="11">
        <v>0</v>
      </c>
      <c r="K71" s="12">
        <v>0</v>
      </c>
      <c r="L71" s="9">
        <v>1608.562546875</v>
      </c>
      <c r="M71" s="9">
        <v>1816.1005859375</v>
      </c>
      <c r="N71" s="5">
        <v>-207.53803906250005</v>
      </c>
      <c r="O71" s="8">
        <v>0</v>
      </c>
      <c r="P71" s="12">
        <v>0</v>
      </c>
      <c r="Q71" s="12">
        <v>0</v>
      </c>
      <c r="R71" s="11">
        <v>0</v>
      </c>
    </row>
    <row r="72" spans="1:18" x14ac:dyDescent="0.2">
      <c r="A72" s="2">
        <v>36229</v>
      </c>
      <c r="B72" s="3">
        <v>719645</v>
      </c>
      <c r="C72" s="3">
        <v>105391</v>
      </c>
      <c r="D72" s="3">
        <v>59259</v>
      </c>
      <c r="E72" s="3">
        <v>973796</v>
      </c>
      <c r="F72" s="3">
        <v>412459</v>
      </c>
      <c r="G72" s="4">
        <v>719.64499999999998</v>
      </c>
      <c r="H72" s="9">
        <v>1609</v>
      </c>
      <c r="I72" s="5">
        <v>-889.35500000000002</v>
      </c>
      <c r="J72" s="11">
        <v>0</v>
      </c>
      <c r="K72" s="12">
        <v>0</v>
      </c>
      <c r="L72" s="9">
        <v>1579.8844921875002</v>
      </c>
      <c r="M72" s="9">
        <v>1954.1865234375</v>
      </c>
      <c r="N72" s="5">
        <v>-374.3020312499998</v>
      </c>
      <c r="O72" s="8">
        <v>0</v>
      </c>
      <c r="P72" s="12">
        <v>0</v>
      </c>
      <c r="Q72" s="12">
        <v>0</v>
      </c>
      <c r="R72" s="11">
        <v>1</v>
      </c>
    </row>
    <row r="73" spans="1:18" x14ac:dyDescent="0.2">
      <c r="A73" s="2">
        <v>36230</v>
      </c>
      <c r="B73" s="3">
        <v>864527</v>
      </c>
      <c r="C73" s="3">
        <v>141072</v>
      </c>
      <c r="D73" s="3">
        <v>56784</v>
      </c>
      <c r="E73" s="3">
        <v>1010658</v>
      </c>
      <c r="F73" s="3">
        <v>362669</v>
      </c>
      <c r="G73" s="4">
        <v>864.52700000000004</v>
      </c>
      <c r="H73" s="9">
        <v>1861</v>
      </c>
      <c r="I73" s="5">
        <v>-996.47299999999996</v>
      </c>
      <c r="J73" s="11">
        <v>0</v>
      </c>
      <c r="K73" s="12">
        <v>0</v>
      </c>
      <c r="L73" s="9">
        <v>1638.7972578125</v>
      </c>
      <c r="M73" s="9">
        <v>1936.0234375</v>
      </c>
      <c r="N73" s="5">
        <v>-297.22617968750001</v>
      </c>
      <c r="O73" s="8">
        <v>0</v>
      </c>
      <c r="P73" s="12">
        <v>0</v>
      </c>
      <c r="Q73" s="12">
        <v>0</v>
      </c>
      <c r="R73" s="11">
        <v>1</v>
      </c>
    </row>
    <row r="74" spans="1:18" x14ac:dyDescent="0.2">
      <c r="A74" s="2">
        <v>36231</v>
      </c>
      <c r="B74" s="3">
        <v>787226</v>
      </c>
      <c r="C74" s="3">
        <v>187129</v>
      </c>
      <c r="D74" s="3">
        <v>91436</v>
      </c>
      <c r="E74" s="3">
        <v>828305</v>
      </c>
      <c r="F74" s="3">
        <v>427986</v>
      </c>
      <c r="G74" s="4">
        <v>787.226</v>
      </c>
      <c r="H74" s="9">
        <v>1312</v>
      </c>
      <c r="I74" s="5">
        <v>-524.774</v>
      </c>
      <c r="J74" s="11">
        <v>0</v>
      </c>
      <c r="K74" s="12">
        <v>0</v>
      </c>
      <c r="L74" s="9">
        <v>1568.9624453124998</v>
      </c>
      <c r="M74" s="9">
        <v>1774.732421875</v>
      </c>
      <c r="N74" s="5">
        <v>-205.76997656250023</v>
      </c>
      <c r="O74" s="8">
        <v>0</v>
      </c>
      <c r="P74" s="12">
        <v>0</v>
      </c>
      <c r="Q74" s="12">
        <v>0</v>
      </c>
      <c r="R74" s="11">
        <v>0</v>
      </c>
    </row>
    <row r="75" spans="1:18" x14ac:dyDescent="0.2">
      <c r="A75" s="2">
        <v>36232</v>
      </c>
      <c r="B75" s="3">
        <v>928597</v>
      </c>
      <c r="C75" s="3">
        <v>178954</v>
      </c>
      <c r="D75" s="3">
        <v>78526</v>
      </c>
      <c r="E75" s="3">
        <v>891667</v>
      </c>
      <c r="F75" s="3">
        <v>416233</v>
      </c>
      <c r="G75" s="4">
        <v>928.59699999999998</v>
      </c>
      <c r="H75" s="9">
        <v>1085</v>
      </c>
      <c r="I75" s="5">
        <v>-156.40300000000002</v>
      </c>
      <c r="J75" s="11">
        <v>0</v>
      </c>
      <c r="K75" s="12">
        <v>0</v>
      </c>
      <c r="L75" s="9">
        <v>1618.7442578124999</v>
      </c>
      <c r="M75" s="9">
        <v>1584.744140625</v>
      </c>
      <c r="N75" s="5">
        <v>34.000117187499882</v>
      </c>
      <c r="O75" s="8">
        <v>0</v>
      </c>
      <c r="P75" s="12">
        <v>0</v>
      </c>
      <c r="Q75" s="12">
        <v>0</v>
      </c>
      <c r="R75" s="11">
        <v>0</v>
      </c>
    </row>
    <row r="76" spans="1:18" x14ac:dyDescent="0.2">
      <c r="A76" s="2">
        <v>36233</v>
      </c>
      <c r="B76" s="3">
        <v>923714</v>
      </c>
      <c r="C76" s="3">
        <v>174018</v>
      </c>
      <c r="D76" s="3">
        <v>65788</v>
      </c>
      <c r="E76" s="3">
        <v>978920</v>
      </c>
      <c r="F76" s="3">
        <v>409641</v>
      </c>
      <c r="G76" s="4">
        <v>923.71400000000006</v>
      </c>
      <c r="H76" s="9">
        <v>1249</v>
      </c>
      <c r="I76" s="5">
        <v>-325.28599999999994</v>
      </c>
      <c r="J76" s="11">
        <v>0</v>
      </c>
      <c r="K76" s="12">
        <v>0</v>
      </c>
      <c r="L76" s="9">
        <v>1681.6628984375</v>
      </c>
      <c r="M76" s="9">
        <v>1652.88671875</v>
      </c>
      <c r="N76" s="5">
        <v>28.776179687499962</v>
      </c>
      <c r="O76" s="8">
        <v>0</v>
      </c>
      <c r="P76" s="12">
        <v>0</v>
      </c>
      <c r="Q76" s="12">
        <v>0</v>
      </c>
      <c r="R76" s="11">
        <v>0</v>
      </c>
    </row>
    <row r="77" spans="1:18" x14ac:dyDescent="0.2">
      <c r="A77" s="2">
        <v>36234</v>
      </c>
      <c r="B77" s="3">
        <v>916528</v>
      </c>
      <c r="C77" s="3">
        <v>164590</v>
      </c>
      <c r="D77" s="3">
        <v>65803</v>
      </c>
      <c r="E77" s="3">
        <v>1026324</v>
      </c>
      <c r="F77" s="3">
        <v>414638</v>
      </c>
      <c r="G77" s="4">
        <v>916.52800000000002</v>
      </c>
      <c r="H77" s="9">
        <v>1944</v>
      </c>
      <c r="I77" s="5">
        <v>-1027.472</v>
      </c>
      <c r="J77" s="11">
        <v>0</v>
      </c>
      <c r="K77" s="12">
        <v>0</v>
      </c>
      <c r="L77" s="9">
        <v>1724.6997265625</v>
      </c>
      <c r="M77" s="9">
        <v>1901.3193359375</v>
      </c>
      <c r="N77" s="5">
        <v>-176.61960937499998</v>
      </c>
      <c r="O77" s="8">
        <v>0</v>
      </c>
      <c r="P77" s="12">
        <v>0</v>
      </c>
      <c r="Q77" s="12">
        <v>0</v>
      </c>
      <c r="R77" s="11">
        <v>0</v>
      </c>
    </row>
    <row r="78" spans="1:18" x14ac:dyDescent="0.2">
      <c r="A78" s="2">
        <v>36235</v>
      </c>
      <c r="B78" s="3">
        <v>939897</v>
      </c>
      <c r="C78" s="3">
        <v>174493</v>
      </c>
      <c r="D78" s="3">
        <v>64128</v>
      </c>
      <c r="E78" s="3">
        <v>898494</v>
      </c>
      <c r="F78" s="3">
        <v>438695</v>
      </c>
      <c r="G78" s="4">
        <v>939.89700000000005</v>
      </c>
      <c r="H78" s="9">
        <v>1548</v>
      </c>
      <c r="I78" s="5">
        <v>-608.10299999999995</v>
      </c>
      <c r="J78" s="11">
        <v>0</v>
      </c>
      <c r="K78" s="12">
        <v>0</v>
      </c>
      <c r="L78" s="9">
        <v>1669.2318749999999</v>
      </c>
      <c r="M78" s="9">
        <v>1796.5712890625</v>
      </c>
      <c r="N78" s="5">
        <v>-127.33941406250005</v>
      </c>
      <c r="O78" s="8">
        <v>0</v>
      </c>
      <c r="P78" s="12">
        <v>0</v>
      </c>
      <c r="Q78" s="12">
        <v>0</v>
      </c>
      <c r="R78" s="11">
        <v>0</v>
      </c>
    </row>
    <row r="79" spans="1:18" x14ac:dyDescent="0.2">
      <c r="A79" s="2">
        <v>36236</v>
      </c>
      <c r="B79" s="3">
        <v>918268</v>
      </c>
      <c r="C79" s="3">
        <v>201508</v>
      </c>
      <c r="D79" s="3">
        <v>64385</v>
      </c>
      <c r="E79" s="3">
        <v>922816</v>
      </c>
      <c r="F79" s="3">
        <v>433208</v>
      </c>
      <c r="G79" s="4">
        <v>918.26800000000003</v>
      </c>
      <c r="H79" s="9">
        <v>1475</v>
      </c>
      <c r="I79" s="5">
        <v>-556.73199999999997</v>
      </c>
      <c r="J79" s="11">
        <v>0</v>
      </c>
      <c r="K79" s="12">
        <v>0</v>
      </c>
      <c r="L79" s="9">
        <v>1635.4990312500001</v>
      </c>
      <c r="M79" s="9">
        <v>1847.626953125</v>
      </c>
      <c r="N79" s="5">
        <v>-212.12792187499986</v>
      </c>
      <c r="O79" s="8">
        <v>0</v>
      </c>
      <c r="P79" s="12">
        <v>0</v>
      </c>
      <c r="Q79" s="12">
        <v>0</v>
      </c>
      <c r="R79" s="11">
        <v>0</v>
      </c>
    </row>
    <row r="80" spans="1:18" x14ac:dyDescent="0.2">
      <c r="A80" s="2">
        <v>36237</v>
      </c>
      <c r="B80" s="3">
        <v>1126496</v>
      </c>
      <c r="C80" s="3">
        <v>194143</v>
      </c>
      <c r="D80" s="3">
        <v>64515</v>
      </c>
      <c r="E80" s="3">
        <v>886606</v>
      </c>
      <c r="F80" s="3">
        <v>400500</v>
      </c>
      <c r="G80" s="4">
        <v>1126.4960000000001</v>
      </c>
      <c r="H80" s="9">
        <v>1253</v>
      </c>
      <c r="I80" s="5">
        <v>-126.50399999999991</v>
      </c>
      <c r="J80" s="11">
        <v>0</v>
      </c>
      <c r="K80" s="12">
        <v>0</v>
      </c>
      <c r="L80" s="9">
        <v>1575.2298203125001</v>
      </c>
      <c r="M80" s="9">
        <v>1714.5458984375</v>
      </c>
      <c r="N80" s="5">
        <v>-139.31607812499988</v>
      </c>
      <c r="O80" s="8">
        <v>0</v>
      </c>
      <c r="P80" s="12">
        <v>0</v>
      </c>
      <c r="Q80" s="12">
        <v>0</v>
      </c>
      <c r="R80" s="11">
        <v>0</v>
      </c>
    </row>
    <row r="81" spans="1:18" x14ac:dyDescent="0.2">
      <c r="A81" s="2">
        <v>36238</v>
      </c>
      <c r="B81" s="3">
        <v>1049939</v>
      </c>
      <c r="C81" s="3">
        <v>187610</v>
      </c>
      <c r="D81" s="3">
        <v>63014</v>
      </c>
      <c r="E81" s="3">
        <v>907297</v>
      </c>
      <c r="F81" s="3">
        <v>410302</v>
      </c>
      <c r="G81" s="4">
        <v>1049.9390000000001</v>
      </c>
      <c r="H81" s="9">
        <v>1142</v>
      </c>
      <c r="I81" s="5">
        <v>-92.060999999999922</v>
      </c>
      <c r="J81" s="11">
        <v>0</v>
      </c>
      <c r="K81" s="12">
        <v>0</v>
      </c>
      <c r="L81" s="9">
        <v>1617.1888203125</v>
      </c>
      <c r="M81" s="9">
        <v>1694.080078125</v>
      </c>
      <c r="N81" s="5">
        <v>-76.891257812500044</v>
      </c>
      <c r="O81" s="8">
        <v>0</v>
      </c>
      <c r="P81" s="12">
        <v>0</v>
      </c>
      <c r="Q81" s="12">
        <v>0</v>
      </c>
      <c r="R81" s="11">
        <v>0</v>
      </c>
    </row>
    <row r="82" spans="1:18" x14ac:dyDescent="0.2">
      <c r="A82" s="2">
        <v>36239</v>
      </c>
      <c r="B82" s="3">
        <v>1144089</v>
      </c>
      <c r="C82" s="3">
        <v>154529</v>
      </c>
      <c r="D82" s="3">
        <v>66300</v>
      </c>
      <c r="E82" s="3">
        <v>1021045</v>
      </c>
      <c r="F82" s="3">
        <v>478779</v>
      </c>
      <c r="G82" s="4">
        <v>1144.0889999999999</v>
      </c>
      <c r="H82" s="9">
        <v>1421</v>
      </c>
      <c r="I82" s="5">
        <v>-276.91100000000006</v>
      </c>
      <c r="J82" s="11">
        <v>0</v>
      </c>
      <c r="K82" s="12">
        <v>0</v>
      </c>
      <c r="L82" s="9">
        <v>1739.162765625</v>
      </c>
      <c r="M82" s="9">
        <v>1524.421875</v>
      </c>
      <c r="N82" s="5">
        <v>214.74089062500002</v>
      </c>
      <c r="O82" s="8">
        <v>0</v>
      </c>
      <c r="P82" s="12">
        <v>0</v>
      </c>
      <c r="Q82" s="12">
        <v>0</v>
      </c>
      <c r="R82" s="11">
        <v>0</v>
      </c>
    </row>
    <row r="83" spans="1:18" x14ac:dyDescent="0.2">
      <c r="A83" s="2">
        <v>36240</v>
      </c>
      <c r="B83" s="3">
        <v>1147181</v>
      </c>
      <c r="C83" s="3">
        <v>153947</v>
      </c>
      <c r="D83" s="3">
        <v>64092</v>
      </c>
      <c r="E83" s="3">
        <v>1027024</v>
      </c>
      <c r="F83" s="3">
        <v>473321</v>
      </c>
      <c r="G83" s="4">
        <v>1147.181</v>
      </c>
      <c r="H83" s="9">
        <v>1270</v>
      </c>
      <c r="I83" s="5">
        <v>-122.81899999999996</v>
      </c>
      <c r="J83" s="11">
        <v>0</v>
      </c>
      <c r="K83" s="12">
        <v>0</v>
      </c>
      <c r="L83" s="9">
        <v>1736.6486484375</v>
      </c>
      <c r="M83" s="9">
        <v>1533.2197265625</v>
      </c>
      <c r="N83" s="5">
        <v>203.42892187500001</v>
      </c>
      <c r="O83" s="8">
        <v>0</v>
      </c>
      <c r="P83" s="12">
        <v>0</v>
      </c>
      <c r="Q83" s="12">
        <v>0</v>
      </c>
      <c r="R83" s="11">
        <v>0</v>
      </c>
    </row>
    <row r="84" spans="1:18" x14ac:dyDescent="0.2">
      <c r="A84" s="2">
        <v>36241</v>
      </c>
      <c r="B84" s="3">
        <v>1135435</v>
      </c>
      <c r="C84" s="3">
        <v>152331</v>
      </c>
      <c r="D84" s="3">
        <v>63450</v>
      </c>
      <c r="E84" s="3">
        <v>951477</v>
      </c>
      <c r="F84" s="3">
        <v>483001</v>
      </c>
      <c r="G84" s="4">
        <v>1135.4349999999999</v>
      </c>
      <c r="H84" s="9">
        <v>1158</v>
      </c>
      <c r="I84" s="5">
        <v>-22.565000000000055</v>
      </c>
      <c r="J84" s="11">
        <v>0</v>
      </c>
      <c r="K84" s="12">
        <v>0</v>
      </c>
      <c r="L84" s="9">
        <v>1693.057828125</v>
      </c>
      <c r="M84" s="9">
        <v>1735.431640625</v>
      </c>
      <c r="N84" s="5">
        <v>-42.373812499999985</v>
      </c>
      <c r="O84" s="8">
        <v>0</v>
      </c>
      <c r="P84" s="12">
        <v>0</v>
      </c>
      <c r="Q84" s="12">
        <v>0</v>
      </c>
      <c r="R84" s="11">
        <v>0</v>
      </c>
    </row>
    <row r="85" spans="1:18" x14ac:dyDescent="0.2">
      <c r="A85" s="2">
        <v>36242</v>
      </c>
      <c r="B85" s="3">
        <v>1031996</v>
      </c>
      <c r="C85" s="3">
        <v>156051</v>
      </c>
      <c r="D85" s="3">
        <v>53175</v>
      </c>
      <c r="E85" s="3">
        <v>988280</v>
      </c>
      <c r="F85" s="3">
        <v>444463</v>
      </c>
      <c r="G85" s="4">
        <v>1031.9960000000001</v>
      </c>
      <c r="H85" s="9">
        <v>1364</v>
      </c>
      <c r="I85" s="5">
        <v>-332.00399999999991</v>
      </c>
      <c r="J85" s="11">
        <v>0</v>
      </c>
      <c r="K85" s="12">
        <v>0</v>
      </c>
      <c r="L85" s="9">
        <v>1757.9924374999998</v>
      </c>
      <c r="M85" s="9">
        <v>1696.0205078125</v>
      </c>
      <c r="N85" s="5">
        <v>61.971929687499824</v>
      </c>
      <c r="O85" s="8">
        <v>0</v>
      </c>
      <c r="P85" s="12">
        <v>0</v>
      </c>
      <c r="Q85" s="12">
        <v>0</v>
      </c>
      <c r="R85" s="11">
        <v>0</v>
      </c>
    </row>
    <row r="86" spans="1:18" x14ac:dyDescent="0.2">
      <c r="A86" s="2">
        <v>36243</v>
      </c>
      <c r="B86" s="3">
        <v>994043</v>
      </c>
      <c r="C86" s="3">
        <v>129315</v>
      </c>
      <c r="D86" s="3">
        <v>62171</v>
      </c>
      <c r="E86" s="3">
        <v>1032282</v>
      </c>
      <c r="F86" s="3">
        <v>426544</v>
      </c>
      <c r="G86" s="4">
        <v>994.04300000000001</v>
      </c>
      <c r="H86" s="9">
        <v>1151</v>
      </c>
      <c r="I86" s="5">
        <v>-156.95699999999999</v>
      </c>
      <c r="J86" s="11">
        <v>0</v>
      </c>
      <c r="K86" s="12">
        <v>0</v>
      </c>
      <c r="L86" s="9">
        <v>1677.1332890624999</v>
      </c>
      <c r="M86" s="9">
        <v>1751.1162109375</v>
      </c>
      <c r="N86" s="5">
        <v>-73.982921875000102</v>
      </c>
      <c r="O86" s="8">
        <v>0</v>
      </c>
      <c r="P86" s="12">
        <v>0</v>
      </c>
      <c r="Q86" s="12">
        <v>0</v>
      </c>
      <c r="R86" s="11">
        <v>0</v>
      </c>
    </row>
    <row r="87" spans="1:18" x14ac:dyDescent="0.2">
      <c r="A87" s="2">
        <v>36244</v>
      </c>
      <c r="B87" s="3">
        <v>1049275</v>
      </c>
      <c r="C87" s="3">
        <v>164185</v>
      </c>
      <c r="D87" s="3">
        <v>59990</v>
      </c>
      <c r="E87" s="3">
        <v>1052748</v>
      </c>
      <c r="F87" s="3">
        <v>435860</v>
      </c>
      <c r="G87" s="4">
        <v>1049.2750000000001</v>
      </c>
      <c r="H87" s="9">
        <v>1810</v>
      </c>
      <c r="I87" s="5">
        <v>-760.72500000000002</v>
      </c>
      <c r="J87" s="11">
        <v>0</v>
      </c>
      <c r="K87" s="12">
        <v>0</v>
      </c>
      <c r="L87" s="9">
        <v>1767.9626874999999</v>
      </c>
      <c r="M87" s="9">
        <v>1855.2119140625</v>
      </c>
      <c r="N87" s="5">
        <v>-87.249226562500098</v>
      </c>
      <c r="O87" s="8">
        <v>0</v>
      </c>
      <c r="P87" s="12">
        <v>0</v>
      </c>
      <c r="Q87" s="12">
        <v>0</v>
      </c>
      <c r="R87" s="11">
        <v>0</v>
      </c>
    </row>
    <row r="88" spans="1:18" x14ac:dyDescent="0.2">
      <c r="A88" s="2">
        <v>36245</v>
      </c>
      <c r="B88" s="3">
        <v>1090296</v>
      </c>
      <c r="C88" s="3">
        <v>154323</v>
      </c>
      <c r="D88" s="3">
        <v>61482</v>
      </c>
      <c r="E88" s="3">
        <v>991142</v>
      </c>
      <c r="F88" s="3">
        <v>418319</v>
      </c>
      <c r="G88" s="4">
        <v>1090.296</v>
      </c>
      <c r="H88" s="9">
        <v>1074</v>
      </c>
      <c r="I88" s="5">
        <v>16.296000000000049</v>
      </c>
      <c r="J88" s="11">
        <v>0</v>
      </c>
      <c r="K88" s="12">
        <v>0</v>
      </c>
      <c r="L88" s="9">
        <v>1704.7777187500001</v>
      </c>
      <c r="M88" s="9">
        <v>1712.751953125</v>
      </c>
      <c r="N88" s="5">
        <v>-7.9742343749999236</v>
      </c>
      <c r="O88" s="8">
        <v>0</v>
      </c>
      <c r="P88" s="12">
        <v>0</v>
      </c>
      <c r="Q88" s="12">
        <v>0</v>
      </c>
      <c r="R88" s="11">
        <v>0</v>
      </c>
    </row>
    <row r="89" spans="1:18" x14ac:dyDescent="0.2">
      <c r="A89" s="2">
        <v>36246</v>
      </c>
      <c r="B89" s="3">
        <v>887901</v>
      </c>
      <c r="C89" s="3">
        <v>115386</v>
      </c>
      <c r="D89" s="3">
        <v>62865</v>
      </c>
      <c r="E89" s="3">
        <v>945607</v>
      </c>
      <c r="F89" s="3">
        <v>550740</v>
      </c>
      <c r="G89" s="4">
        <v>887.90099999999995</v>
      </c>
      <c r="H89" s="9">
        <v>1071</v>
      </c>
      <c r="I89" s="5">
        <v>-183.09900000000005</v>
      </c>
      <c r="J89" s="11">
        <v>0</v>
      </c>
      <c r="K89" s="12">
        <v>0</v>
      </c>
      <c r="L89" s="9">
        <v>1722.3626484375</v>
      </c>
      <c r="M89" s="9">
        <v>1628.0712890625</v>
      </c>
      <c r="N89" s="5">
        <v>94.291359374999956</v>
      </c>
      <c r="O89" s="8">
        <v>0</v>
      </c>
      <c r="P89" s="12">
        <v>0</v>
      </c>
      <c r="Q89" s="12">
        <v>0</v>
      </c>
      <c r="R89" s="11">
        <v>0</v>
      </c>
    </row>
    <row r="90" spans="1:18" x14ac:dyDescent="0.2">
      <c r="A90" s="2">
        <v>36247</v>
      </c>
      <c r="B90" s="3">
        <v>912672</v>
      </c>
      <c r="C90" s="3">
        <v>105588</v>
      </c>
      <c r="D90" s="3">
        <v>65049</v>
      </c>
      <c r="E90" s="3">
        <v>946574</v>
      </c>
      <c r="F90" s="3">
        <v>560516</v>
      </c>
      <c r="G90" s="4">
        <v>912.67200000000003</v>
      </c>
      <c r="H90" s="9">
        <v>1040</v>
      </c>
      <c r="I90" s="5">
        <v>-127.32799999999997</v>
      </c>
      <c r="J90" s="11">
        <v>0</v>
      </c>
      <c r="K90" s="12">
        <v>0</v>
      </c>
      <c r="L90" s="9">
        <v>1723.0717265624999</v>
      </c>
      <c r="M90" s="9">
        <v>1644.8779296875</v>
      </c>
      <c r="N90" s="5">
        <v>78.193796874999862</v>
      </c>
      <c r="O90" s="8">
        <v>0</v>
      </c>
      <c r="P90" s="12">
        <v>0</v>
      </c>
      <c r="Q90" s="12">
        <v>0</v>
      </c>
      <c r="R90" s="11">
        <v>0</v>
      </c>
    </row>
    <row r="91" spans="1:18" x14ac:dyDescent="0.2">
      <c r="A91" s="2">
        <v>36248</v>
      </c>
      <c r="B91" s="3">
        <v>913798</v>
      </c>
      <c r="C91" s="3">
        <v>121939</v>
      </c>
      <c r="D91" s="3">
        <v>59947</v>
      </c>
      <c r="E91" s="3">
        <v>886672</v>
      </c>
      <c r="F91" s="3">
        <v>564258</v>
      </c>
      <c r="G91" s="4">
        <v>913.798</v>
      </c>
      <c r="H91" s="9">
        <v>945</v>
      </c>
      <c r="I91" s="5">
        <v>-31.201999999999998</v>
      </c>
      <c r="J91" s="11">
        <v>0</v>
      </c>
      <c r="K91" s="12">
        <v>0</v>
      </c>
      <c r="L91" s="9">
        <v>1683.0044765625</v>
      </c>
      <c r="M91" s="9">
        <v>1944.77734375</v>
      </c>
      <c r="N91" s="5">
        <v>-261.77286718749997</v>
      </c>
      <c r="O91" s="8">
        <v>0</v>
      </c>
      <c r="P91" s="12">
        <v>0</v>
      </c>
      <c r="Q91" s="12">
        <v>0</v>
      </c>
      <c r="R91" s="11">
        <v>1</v>
      </c>
    </row>
    <row r="92" spans="1:18" x14ac:dyDescent="0.2">
      <c r="A92" s="2">
        <v>36249</v>
      </c>
      <c r="B92" s="3">
        <v>893058</v>
      </c>
      <c r="C92" s="3">
        <v>268751</v>
      </c>
      <c r="D92" s="3">
        <v>59972</v>
      </c>
      <c r="E92" s="3">
        <v>989916</v>
      </c>
      <c r="F92" s="3">
        <v>401762</v>
      </c>
      <c r="G92" s="4">
        <v>893.05799999999999</v>
      </c>
      <c r="H92" s="9">
        <v>1161</v>
      </c>
      <c r="I92" s="5">
        <v>-267.94200000000001</v>
      </c>
      <c r="J92" s="11">
        <v>0</v>
      </c>
      <c r="K92" s="12">
        <v>0</v>
      </c>
      <c r="L92" s="9">
        <v>1929.3140859375001</v>
      </c>
      <c r="M92" s="9">
        <v>1880.6513671875</v>
      </c>
      <c r="N92" s="5">
        <v>48.662718750000067</v>
      </c>
      <c r="O92" s="8">
        <v>0</v>
      </c>
      <c r="P92" s="12">
        <v>0</v>
      </c>
      <c r="Q92" s="12">
        <v>0</v>
      </c>
      <c r="R92" s="11">
        <v>0</v>
      </c>
    </row>
    <row r="93" spans="1:18" x14ac:dyDescent="0.2">
      <c r="A93" s="2">
        <v>36250</v>
      </c>
      <c r="B93" s="3">
        <v>856697</v>
      </c>
      <c r="C93" s="3">
        <v>239854</v>
      </c>
      <c r="D93" s="3">
        <v>56306</v>
      </c>
      <c r="E93" s="3">
        <v>773205</v>
      </c>
      <c r="F93" s="3">
        <v>483491</v>
      </c>
      <c r="G93" s="4">
        <v>856.697</v>
      </c>
      <c r="H93" s="9">
        <v>1562</v>
      </c>
      <c r="I93" s="5">
        <v>-705.303</v>
      </c>
      <c r="J93" s="11">
        <v>0</v>
      </c>
      <c r="K93" s="12">
        <v>0</v>
      </c>
      <c r="L93" s="9">
        <v>1645.7476015625</v>
      </c>
      <c r="M93" s="9">
        <v>1804.08203125</v>
      </c>
      <c r="N93" s="5">
        <v>-158.33442968750001</v>
      </c>
      <c r="O93" s="8">
        <v>0</v>
      </c>
      <c r="P93" s="12">
        <v>0</v>
      </c>
      <c r="Q93" s="12">
        <v>0</v>
      </c>
      <c r="R93" s="11">
        <v>0</v>
      </c>
    </row>
    <row r="94" spans="1:18" x14ac:dyDescent="0.2">
      <c r="A94" s="2">
        <v>36251</v>
      </c>
      <c r="B94" s="3">
        <v>970776</v>
      </c>
      <c r="C94" s="3">
        <v>103839</v>
      </c>
      <c r="D94" s="3">
        <v>56704</v>
      </c>
      <c r="E94" s="3">
        <v>720066</v>
      </c>
      <c r="F94" s="3">
        <v>269963</v>
      </c>
      <c r="G94" s="4">
        <v>970.77599999999995</v>
      </c>
      <c r="H94" s="9">
        <v>1812</v>
      </c>
      <c r="I94" s="5">
        <v>-841.22400000000005</v>
      </c>
      <c r="J94" s="11">
        <v>0</v>
      </c>
      <c r="K94" s="12">
        <v>0</v>
      </c>
      <c r="L94" s="9">
        <v>1155.4548125000001</v>
      </c>
      <c r="M94" s="9">
        <v>1939.3193359375</v>
      </c>
      <c r="N94" s="5">
        <v>-783.86452343749988</v>
      </c>
      <c r="O94" s="8">
        <v>0</v>
      </c>
      <c r="P94" s="12">
        <v>0</v>
      </c>
      <c r="Q94" s="12">
        <v>0</v>
      </c>
      <c r="R94" s="11">
        <v>1</v>
      </c>
    </row>
    <row r="95" spans="1:18" x14ac:dyDescent="0.2">
      <c r="A95" s="2">
        <v>36252</v>
      </c>
      <c r="B95" s="3">
        <v>1081728</v>
      </c>
      <c r="C95" s="3">
        <v>132783</v>
      </c>
      <c r="D95" s="3">
        <v>54377</v>
      </c>
      <c r="E95" s="3">
        <v>835736</v>
      </c>
      <c r="F95" s="3">
        <v>262791</v>
      </c>
      <c r="G95" s="4">
        <v>1081.7280000000001</v>
      </c>
      <c r="H95" s="9">
        <v>1319</v>
      </c>
      <c r="I95" s="5">
        <v>-237.27199999999993</v>
      </c>
      <c r="J95" s="11">
        <v>0</v>
      </c>
      <c r="K95" s="12">
        <v>0</v>
      </c>
      <c r="L95" s="9">
        <v>1427.2885624999999</v>
      </c>
      <c r="M95" s="9">
        <v>1784.2841796875</v>
      </c>
      <c r="N95" s="5">
        <v>-356.9956171875001</v>
      </c>
      <c r="O95" s="8">
        <v>0</v>
      </c>
      <c r="P95" s="12">
        <v>0</v>
      </c>
      <c r="Q95" s="12">
        <v>0</v>
      </c>
      <c r="R95" s="11">
        <v>1</v>
      </c>
    </row>
    <row r="96" spans="1:18" x14ac:dyDescent="0.2">
      <c r="A96" s="2">
        <v>36253</v>
      </c>
      <c r="B96" s="3">
        <v>1054886</v>
      </c>
      <c r="C96" s="3">
        <v>169136</v>
      </c>
      <c r="D96" s="3">
        <v>54980</v>
      </c>
      <c r="E96" s="3">
        <v>889420</v>
      </c>
      <c r="F96" s="3">
        <v>249033</v>
      </c>
      <c r="G96" s="4">
        <v>1054.886</v>
      </c>
      <c r="H96" s="9">
        <v>1623</v>
      </c>
      <c r="I96" s="5">
        <v>-568.11400000000003</v>
      </c>
      <c r="J96" s="11">
        <v>0</v>
      </c>
      <c r="K96" s="12">
        <v>0</v>
      </c>
      <c r="L96" s="9">
        <v>1362.569</v>
      </c>
      <c r="M96" s="9">
        <v>1516.705078125</v>
      </c>
      <c r="N96" s="5">
        <v>-154.13607812500004</v>
      </c>
      <c r="O96" s="8">
        <v>0</v>
      </c>
      <c r="P96" s="12">
        <v>0</v>
      </c>
      <c r="Q96" s="12">
        <v>0</v>
      </c>
      <c r="R96" s="11">
        <v>0</v>
      </c>
    </row>
    <row r="97" spans="1:18" x14ac:dyDescent="0.2">
      <c r="A97" s="2">
        <v>36254</v>
      </c>
      <c r="B97" s="3">
        <v>1155330</v>
      </c>
      <c r="C97" s="3">
        <v>186764</v>
      </c>
      <c r="D97" s="3">
        <v>53102</v>
      </c>
      <c r="E97" s="3">
        <v>879028</v>
      </c>
      <c r="F97" s="3">
        <v>256604</v>
      </c>
      <c r="G97" s="4">
        <v>1155.33</v>
      </c>
      <c r="H97" s="9">
        <v>1481</v>
      </c>
      <c r="I97" s="5">
        <v>-325.67</v>
      </c>
      <c r="J97" s="11">
        <v>0</v>
      </c>
      <c r="K97" s="12">
        <v>0</v>
      </c>
      <c r="L97" s="9">
        <v>1375.498</v>
      </c>
      <c r="M97" s="9">
        <v>1454.89453125</v>
      </c>
      <c r="N97" s="5">
        <v>-79.396531249999953</v>
      </c>
      <c r="O97" s="8">
        <v>0</v>
      </c>
      <c r="P97" s="12">
        <v>0</v>
      </c>
      <c r="Q97" s="12">
        <v>0</v>
      </c>
      <c r="R97" s="11">
        <v>0</v>
      </c>
    </row>
    <row r="98" spans="1:18" x14ac:dyDescent="0.2">
      <c r="A98" s="2">
        <v>36255</v>
      </c>
      <c r="B98" s="3">
        <v>1118248</v>
      </c>
      <c r="C98" s="3">
        <v>155031</v>
      </c>
      <c r="D98" s="3">
        <v>57838</v>
      </c>
      <c r="E98" s="3">
        <v>841384</v>
      </c>
      <c r="F98" s="3">
        <v>249181</v>
      </c>
      <c r="G98" s="4">
        <v>1118.248</v>
      </c>
      <c r="H98" s="9">
        <v>1451</v>
      </c>
      <c r="I98" s="5">
        <v>-332.75199999999995</v>
      </c>
      <c r="J98" s="11">
        <v>0</v>
      </c>
      <c r="K98" s="12">
        <v>0</v>
      </c>
      <c r="L98" s="9">
        <v>1303.434</v>
      </c>
      <c r="M98" s="9">
        <v>1841.794921875</v>
      </c>
      <c r="N98" s="5">
        <v>-538.36092187500003</v>
      </c>
      <c r="O98" s="8">
        <v>0</v>
      </c>
      <c r="P98" s="12">
        <v>0</v>
      </c>
      <c r="Q98" s="12">
        <v>0</v>
      </c>
      <c r="R98" s="11">
        <v>1</v>
      </c>
    </row>
    <row r="99" spans="1:18" x14ac:dyDescent="0.2">
      <c r="A99" s="2">
        <v>36256</v>
      </c>
      <c r="B99" s="3">
        <v>1076752</v>
      </c>
      <c r="C99" s="3">
        <v>163080</v>
      </c>
      <c r="D99" s="3">
        <v>55323</v>
      </c>
      <c r="E99" s="3">
        <v>666851</v>
      </c>
      <c r="F99" s="3">
        <v>197014</v>
      </c>
      <c r="G99" s="4">
        <v>1076.752</v>
      </c>
      <c r="H99" s="9">
        <v>1810</v>
      </c>
      <c r="I99" s="5">
        <v>-733.24800000000005</v>
      </c>
      <c r="J99" s="11">
        <v>0</v>
      </c>
      <c r="K99" s="12">
        <v>0</v>
      </c>
      <c r="L99" s="9">
        <v>1082.268</v>
      </c>
      <c r="M99" s="9">
        <v>1832.7080078125</v>
      </c>
      <c r="N99" s="5">
        <v>-750.44000781249997</v>
      </c>
      <c r="O99" s="8">
        <v>0</v>
      </c>
      <c r="P99" s="12">
        <v>0</v>
      </c>
      <c r="Q99" s="12">
        <v>0</v>
      </c>
      <c r="R99" s="11">
        <v>1</v>
      </c>
    </row>
    <row r="100" spans="1:18" x14ac:dyDescent="0.2">
      <c r="A100" s="2">
        <v>36257</v>
      </c>
      <c r="B100" s="3">
        <v>1089750</v>
      </c>
      <c r="C100" s="3">
        <v>127375</v>
      </c>
      <c r="D100" s="3">
        <v>51608</v>
      </c>
      <c r="E100" s="3">
        <v>726967</v>
      </c>
      <c r="F100" s="3">
        <v>425509</v>
      </c>
      <c r="G100" s="4">
        <v>1089.75</v>
      </c>
      <c r="H100" s="9">
        <v>1722</v>
      </c>
      <c r="I100" s="5">
        <v>-632.25</v>
      </c>
      <c r="J100" s="11">
        <v>0</v>
      </c>
      <c r="K100" s="12">
        <v>0</v>
      </c>
      <c r="L100" s="9">
        <v>1346.1074375000001</v>
      </c>
      <c r="M100" s="9">
        <v>1899.5830078125</v>
      </c>
      <c r="N100" s="5">
        <v>-553.47557031249994</v>
      </c>
      <c r="O100" s="8">
        <v>0</v>
      </c>
      <c r="P100" s="12">
        <v>0</v>
      </c>
      <c r="Q100" s="12">
        <v>0</v>
      </c>
      <c r="R100" s="11">
        <v>1</v>
      </c>
    </row>
    <row r="101" spans="1:18" x14ac:dyDescent="0.2">
      <c r="A101" s="2">
        <v>36258</v>
      </c>
      <c r="B101" s="3">
        <v>1108924</v>
      </c>
      <c r="C101" s="3">
        <v>107977</v>
      </c>
      <c r="D101" s="3">
        <v>50380</v>
      </c>
      <c r="E101" s="3">
        <v>700444</v>
      </c>
      <c r="F101" s="3">
        <v>279461</v>
      </c>
      <c r="G101" s="4">
        <v>1108.924</v>
      </c>
      <c r="H101" s="9">
        <v>1777</v>
      </c>
      <c r="I101" s="5">
        <v>-668.07600000000002</v>
      </c>
      <c r="J101" s="11">
        <v>0</v>
      </c>
      <c r="K101" s="12">
        <v>0</v>
      </c>
      <c r="L101" s="9">
        <v>1143.1448124999999</v>
      </c>
      <c r="M101" s="9">
        <v>1910.6376953125</v>
      </c>
      <c r="N101" s="5">
        <v>-767.49288281250006</v>
      </c>
      <c r="O101" s="8">
        <v>0</v>
      </c>
      <c r="P101" s="12">
        <v>0</v>
      </c>
      <c r="Q101" s="12">
        <v>0</v>
      </c>
      <c r="R101" s="11">
        <v>1</v>
      </c>
    </row>
    <row r="102" spans="1:18" x14ac:dyDescent="0.2">
      <c r="A102" s="2">
        <v>36259</v>
      </c>
      <c r="B102" s="3">
        <v>1079898</v>
      </c>
      <c r="C102" s="3">
        <v>74475</v>
      </c>
      <c r="D102" s="3">
        <v>51324</v>
      </c>
      <c r="E102" s="3">
        <v>738589</v>
      </c>
      <c r="F102" s="3">
        <v>264555</v>
      </c>
      <c r="G102" s="4">
        <v>1079.8979999999999</v>
      </c>
      <c r="H102" s="9">
        <v>1715</v>
      </c>
      <c r="I102" s="5">
        <v>-635.10200000000009</v>
      </c>
      <c r="J102" s="11">
        <v>0</v>
      </c>
      <c r="K102" s="12">
        <v>0</v>
      </c>
      <c r="L102" s="9">
        <v>1128.943</v>
      </c>
      <c r="M102" s="9">
        <v>1854.5283203125</v>
      </c>
      <c r="N102" s="5">
        <v>-725.58532031250002</v>
      </c>
      <c r="O102" s="8">
        <v>0</v>
      </c>
      <c r="P102" s="12">
        <v>0</v>
      </c>
      <c r="Q102" s="12">
        <v>0</v>
      </c>
      <c r="R102" s="11">
        <v>1</v>
      </c>
    </row>
    <row r="103" spans="1:18" x14ac:dyDescent="0.2">
      <c r="A103" s="2">
        <v>36260</v>
      </c>
      <c r="B103" s="3">
        <v>1073450</v>
      </c>
      <c r="C103" s="3">
        <v>59957</v>
      </c>
      <c r="D103" s="3">
        <v>50865</v>
      </c>
      <c r="E103" s="3">
        <v>785033</v>
      </c>
      <c r="F103" s="3">
        <v>321348</v>
      </c>
      <c r="G103" s="4">
        <v>1073.45</v>
      </c>
      <c r="H103" s="9">
        <v>1280</v>
      </c>
      <c r="I103" s="5">
        <v>-206.55</v>
      </c>
      <c r="J103" s="11">
        <v>0</v>
      </c>
      <c r="K103" s="12">
        <v>0</v>
      </c>
      <c r="L103" s="9">
        <v>1226.968625</v>
      </c>
      <c r="M103" s="9">
        <v>1496.171875</v>
      </c>
      <c r="N103" s="5">
        <v>-269.20325000000003</v>
      </c>
      <c r="O103" s="8">
        <v>0</v>
      </c>
      <c r="P103" s="12">
        <v>0</v>
      </c>
      <c r="Q103" s="12">
        <v>0</v>
      </c>
      <c r="R103" s="11">
        <v>1</v>
      </c>
    </row>
    <row r="104" spans="1:18" x14ac:dyDescent="0.2">
      <c r="A104" s="2">
        <v>36261</v>
      </c>
      <c r="B104" s="3">
        <v>1105540</v>
      </c>
      <c r="C104" s="3">
        <v>62261</v>
      </c>
      <c r="D104" s="3">
        <v>50634</v>
      </c>
      <c r="E104" s="3">
        <v>825597</v>
      </c>
      <c r="F104" s="3">
        <v>319478</v>
      </c>
      <c r="G104" s="4">
        <v>1105.54</v>
      </c>
      <c r="H104" s="9">
        <v>1945</v>
      </c>
      <c r="I104" s="5">
        <v>-839.46</v>
      </c>
      <c r="J104" s="11">
        <v>0</v>
      </c>
      <c r="K104" s="12">
        <v>0</v>
      </c>
      <c r="L104" s="9">
        <v>1267.735625</v>
      </c>
      <c r="M104" s="9">
        <v>1506.580078125</v>
      </c>
      <c r="N104" s="5">
        <v>-238.84445312499997</v>
      </c>
      <c r="O104" s="8">
        <v>0</v>
      </c>
      <c r="P104" s="12">
        <v>0</v>
      </c>
      <c r="Q104" s="12">
        <v>0</v>
      </c>
      <c r="R104" s="11">
        <v>0</v>
      </c>
    </row>
    <row r="105" spans="1:18" x14ac:dyDescent="0.2">
      <c r="A105" s="2">
        <v>36262</v>
      </c>
      <c r="B105" s="3">
        <v>1132653</v>
      </c>
      <c r="C105" s="3">
        <v>67279</v>
      </c>
      <c r="D105" s="3">
        <v>50047</v>
      </c>
      <c r="E105" s="3">
        <v>822790</v>
      </c>
      <c r="F105" s="3">
        <v>319221</v>
      </c>
      <c r="G105" s="4">
        <v>1132.653</v>
      </c>
      <c r="H105" s="9">
        <v>1612</v>
      </c>
      <c r="I105" s="5">
        <v>-479.34699999999998</v>
      </c>
      <c r="J105" s="11">
        <v>0</v>
      </c>
      <c r="K105" s="12">
        <v>0</v>
      </c>
      <c r="L105" s="9">
        <v>1269.102625</v>
      </c>
      <c r="M105" s="9">
        <v>1806.8828125</v>
      </c>
      <c r="N105" s="5">
        <v>-537.78018750000001</v>
      </c>
      <c r="O105" s="8">
        <v>0</v>
      </c>
      <c r="P105" s="12">
        <v>0</v>
      </c>
      <c r="Q105" s="12">
        <v>0</v>
      </c>
      <c r="R105" s="11">
        <v>1</v>
      </c>
    </row>
    <row r="106" spans="1:18" x14ac:dyDescent="0.2">
      <c r="A106" s="2">
        <v>36263</v>
      </c>
      <c r="B106" s="3">
        <v>1257691</v>
      </c>
      <c r="C106" s="3">
        <v>200310</v>
      </c>
      <c r="D106" s="3">
        <v>46115</v>
      </c>
      <c r="E106" s="3">
        <v>974583</v>
      </c>
      <c r="F106" s="3">
        <v>533498</v>
      </c>
      <c r="G106" s="4">
        <v>1257.691</v>
      </c>
      <c r="H106" s="9">
        <v>1207</v>
      </c>
      <c r="I106" s="5">
        <v>50.691000000000031</v>
      </c>
      <c r="J106" s="11">
        <v>0</v>
      </c>
      <c r="K106" s="12">
        <v>0</v>
      </c>
      <c r="L106" s="9">
        <v>1759.3888125000001</v>
      </c>
      <c r="M106" s="9">
        <v>1777.2109375</v>
      </c>
      <c r="N106" s="5">
        <v>-17.822124999999915</v>
      </c>
      <c r="O106" s="8">
        <v>0</v>
      </c>
      <c r="P106" s="12">
        <v>0</v>
      </c>
      <c r="Q106" s="12">
        <v>0</v>
      </c>
      <c r="R106" s="11">
        <v>0</v>
      </c>
    </row>
    <row r="107" spans="1:18" x14ac:dyDescent="0.2">
      <c r="A107" s="2">
        <v>36264</v>
      </c>
      <c r="B107" s="3">
        <v>1249116</v>
      </c>
      <c r="C107" s="3">
        <v>233310</v>
      </c>
      <c r="D107" s="3">
        <v>48345</v>
      </c>
      <c r="E107" s="3">
        <v>1068733</v>
      </c>
      <c r="F107" s="3">
        <v>215996</v>
      </c>
      <c r="G107" s="4">
        <v>1249.116</v>
      </c>
      <c r="H107" s="9">
        <v>962</v>
      </c>
      <c r="I107" s="5">
        <v>287.11599999999999</v>
      </c>
      <c r="J107" s="11">
        <v>0</v>
      </c>
      <c r="K107" s="12">
        <v>0</v>
      </c>
      <c r="L107" s="9">
        <v>1627.3771640625</v>
      </c>
      <c r="M107" s="9">
        <v>1879.779296875</v>
      </c>
      <c r="N107" s="5">
        <v>-252.40213281249999</v>
      </c>
      <c r="O107" s="8">
        <v>0</v>
      </c>
      <c r="P107" s="12">
        <v>0</v>
      </c>
      <c r="Q107" s="12">
        <v>0</v>
      </c>
      <c r="R107" s="11">
        <v>1</v>
      </c>
    </row>
    <row r="108" spans="1:18" x14ac:dyDescent="0.2">
      <c r="A108" s="2">
        <v>36265</v>
      </c>
      <c r="B108" s="3">
        <v>1237571</v>
      </c>
      <c r="C108" s="3">
        <v>227353</v>
      </c>
      <c r="D108" s="3">
        <v>51520</v>
      </c>
      <c r="E108" s="3">
        <v>924100</v>
      </c>
      <c r="F108" s="3">
        <v>197227</v>
      </c>
      <c r="G108" s="4">
        <v>1237.5709999999999</v>
      </c>
      <c r="H108" s="9">
        <v>836</v>
      </c>
      <c r="I108" s="5">
        <v>401.57099999999991</v>
      </c>
      <c r="J108" s="11">
        <v>1</v>
      </c>
      <c r="K108" s="12">
        <v>74.570999999999913</v>
      </c>
      <c r="L108" s="9">
        <v>1530.2849609375</v>
      </c>
      <c r="M108" s="9">
        <v>1902.7255859375</v>
      </c>
      <c r="N108" s="5">
        <v>-372.44062499999995</v>
      </c>
      <c r="O108" s="8">
        <v>0</v>
      </c>
      <c r="P108" s="12">
        <v>0</v>
      </c>
      <c r="Q108" s="12">
        <v>0</v>
      </c>
      <c r="R108" s="11">
        <v>1</v>
      </c>
    </row>
    <row r="109" spans="1:18" x14ac:dyDescent="0.2">
      <c r="A109" s="2">
        <v>36266</v>
      </c>
      <c r="B109" s="3">
        <v>1175583</v>
      </c>
      <c r="C109" s="3">
        <v>290761</v>
      </c>
      <c r="D109" s="3">
        <v>74824</v>
      </c>
      <c r="E109" s="3">
        <v>915515</v>
      </c>
      <c r="F109" s="3">
        <v>246532</v>
      </c>
      <c r="G109" s="4">
        <v>1175.5830000000001</v>
      </c>
      <c r="H109" s="9">
        <v>684</v>
      </c>
      <c r="I109" s="5">
        <v>491.58300000000008</v>
      </c>
      <c r="J109" s="11">
        <v>1</v>
      </c>
      <c r="K109" s="12">
        <v>164.58300000000008</v>
      </c>
      <c r="L109" s="9">
        <v>1642.3878593749998</v>
      </c>
      <c r="M109" s="9">
        <v>1732.9794921875</v>
      </c>
      <c r="N109" s="5">
        <v>-90.591632812500166</v>
      </c>
      <c r="O109" s="8">
        <v>0</v>
      </c>
      <c r="P109" s="12">
        <v>0</v>
      </c>
      <c r="Q109" s="12">
        <v>0</v>
      </c>
      <c r="R109" s="11">
        <v>0</v>
      </c>
    </row>
    <row r="110" spans="1:18" x14ac:dyDescent="0.2">
      <c r="A110" s="2">
        <v>36267</v>
      </c>
      <c r="B110" s="3">
        <v>1135869</v>
      </c>
      <c r="C110" s="3">
        <v>246609</v>
      </c>
      <c r="D110" s="3">
        <v>51329</v>
      </c>
      <c r="E110" s="3">
        <v>966185</v>
      </c>
      <c r="F110" s="3">
        <v>347267</v>
      </c>
      <c r="G110" s="4">
        <v>1135.8689999999999</v>
      </c>
      <c r="H110" s="9">
        <v>668</v>
      </c>
      <c r="I110" s="5">
        <v>467.86899999999991</v>
      </c>
      <c r="J110" s="11">
        <v>1</v>
      </c>
      <c r="K110" s="12">
        <v>140.86899999999991</v>
      </c>
      <c r="L110" s="9">
        <v>1684.6321875000001</v>
      </c>
      <c r="M110" s="9">
        <v>1416.1650390625</v>
      </c>
      <c r="N110" s="5">
        <v>268.4671484375001</v>
      </c>
      <c r="O110" s="8">
        <v>1</v>
      </c>
      <c r="P110" s="12">
        <v>18.4671484375001</v>
      </c>
      <c r="Q110" s="12">
        <v>1</v>
      </c>
      <c r="R110" s="11">
        <v>0</v>
      </c>
    </row>
    <row r="111" spans="1:18" x14ac:dyDescent="0.2">
      <c r="A111" s="2">
        <v>36268</v>
      </c>
      <c r="B111" s="3">
        <v>1199775</v>
      </c>
      <c r="C111" s="3">
        <v>259709</v>
      </c>
      <c r="D111" s="3">
        <v>50778</v>
      </c>
      <c r="E111" s="3">
        <v>958417</v>
      </c>
      <c r="F111" s="3">
        <v>347381</v>
      </c>
      <c r="G111" s="4">
        <v>1199.7750000000001</v>
      </c>
      <c r="H111" s="9">
        <v>722</v>
      </c>
      <c r="I111" s="5">
        <v>477.77499999999998</v>
      </c>
      <c r="J111" s="11">
        <v>1</v>
      </c>
      <c r="K111" s="12">
        <v>150.77500000000001</v>
      </c>
      <c r="L111" s="9">
        <v>1660.2303124999999</v>
      </c>
      <c r="M111" s="9">
        <v>1450.3642578125</v>
      </c>
      <c r="N111" s="5">
        <v>209.86605468749985</v>
      </c>
      <c r="O111" s="8">
        <v>0</v>
      </c>
      <c r="P111" s="12">
        <v>0</v>
      </c>
      <c r="Q111" s="12">
        <v>0</v>
      </c>
      <c r="R111" s="11">
        <v>0</v>
      </c>
    </row>
    <row r="112" spans="1:18" x14ac:dyDescent="0.2">
      <c r="A112" s="2">
        <v>36269</v>
      </c>
      <c r="B112" s="3">
        <v>1090892</v>
      </c>
      <c r="C112" s="3">
        <v>273212</v>
      </c>
      <c r="D112" s="3">
        <v>53201</v>
      </c>
      <c r="E112" s="3">
        <v>948120</v>
      </c>
      <c r="F112" s="3">
        <v>364600</v>
      </c>
      <c r="G112" s="4">
        <v>1090.8920000000001</v>
      </c>
      <c r="H112" s="9">
        <v>662</v>
      </c>
      <c r="I112" s="5">
        <v>428.89200000000005</v>
      </c>
      <c r="J112" s="11">
        <v>1</v>
      </c>
      <c r="K112" s="12">
        <v>101.89200000000005</v>
      </c>
      <c r="L112" s="9">
        <v>1717.2579999999998</v>
      </c>
      <c r="M112" s="9">
        <v>1949.2958984375</v>
      </c>
      <c r="N112" s="5">
        <v>-232.03789843750019</v>
      </c>
      <c r="O112" s="8">
        <v>0</v>
      </c>
      <c r="P112" s="12">
        <v>0</v>
      </c>
      <c r="Q112" s="12">
        <v>0</v>
      </c>
      <c r="R112" s="11">
        <v>0</v>
      </c>
    </row>
    <row r="113" spans="1:18" x14ac:dyDescent="0.2">
      <c r="A113" s="2">
        <v>36270</v>
      </c>
      <c r="B113" s="3">
        <v>1187565</v>
      </c>
      <c r="C113" s="3">
        <v>217152</v>
      </c>
      <c r="D113" s="3">
        <v>67658</v>
      </c>
      <c r="E113" s="3">
        <v>900690</v>
      </c>
      <c r="F113" s="3">
        <v>274515</v>
      </c>
      <c r="G113" s="4">
        <v>1187.5650000000001</v>
      </c>
      <c r="H113" s="9">
        <v>684</v>
      </c>
      <c r="I113" s="5">
        <v>503.565</v>
      </c>
      <c r="J113" s="11">
        <v>1</v>
      </c>
      <c r="K113" s="12">
        <v>176.565</v>
      </c>
      <c r="L113" s="9">
        <v>1541.5579687499999</v>
      </c>
      <c r="M113" s="9">
        <v>1830.271484375</v>
      </c>
      <c r="N113" s="5">
        <v>-288.71351562500013</v>
      </c>
      <c r="O113" s="8">
        <v>0</v>
      </c>
      <c r="P113" s="12">
        <v>0</v>
      </c>
      <c r="Q113" s="12">
        <v>0</v>
      </c>
      <c r="R113" s="11">
        <v>1</v>
      </c>
    </row>
    <row r="114" spans="1:18" x14ac:dyDescent="0.2">
      <c r="A114" s="2">
        <v>36271</v>
      </c>
      <c r="B114" s="3">
        <v>1077678</v>
      </c>
      <c r="C114" s="3">
        <v>283267</v>
      </c>
      <c r="D114" s="3">
        <v>60384</v>
      </c>
      <c r="E114" s="3">
        <v>952642</v>
      </c>
      <c r="F114" s="3">
        <v>237675</v>
      </c>
      <c r="G114" s="4">
        <v>1077.6780000000001</v>
      </c>
      <c r="H114" s="9">
        <v>765</v>
      </c>
      <c r="I114" s="5">
        <v>312.67800000000011</v>
      </c>
      <c r="J114" s="11">
        <v>0</v>
      </c>
      <c r="K114" s="12">
        <v>0</v>
      </c>
      <c r="L114" s="9">
        <v>1639.9250312500001</v>
      </c>
      <c r="M114" s="9">
        <v>1778.6806640625</v>
      </c>
      <c r="N114" s="5">
        <v>-138.75563281249993</v>
      </c>
      <c r="O114" s="8">
        <v>0</v>
      </c>
      <c r="P114" s="12">
        <v>0</v>
      </c>
      <c r="Q114" s="12">
        <v>0</v>
      </c>
      <c r="R114" s="11">
        <v>0</v>
      </c>
    </row>
    <row r="115" spans="1:18" x14ac:dyDescent="0.2">
      <c r="A115" s="2">
        <v>36272</v>
      </c>
      <c r="B115" s="3">
        <v>992608</v>
      </c>
      <c r="C115" s="3">
        <v>211031</v>
      </c>
      <c r="D115" s="3">
        <v>56185</v>
      </c>
      <c r="E115" s="3">
        <v>980739</v>
      </c>
      <c r="F115" s="3">
        <v>395235</v>
      </c>
      <c r="G115" s="4">
        <v>992.60799999999995</v>
      </c>
      <c r="H115" s="9">
        <v>1006</v>
      </c>
      <c r="I115" s="5">
        <v>-13.392000000000053</v>
      </c>
      <c r="J115" s="11">
        <v>0</v>
      </c>
      <c r="K115" s="12">
        <v>0</v>
      </c>
      <c r="L115" s="9">
        <v>1711.5493750000001</v>
      </c>
      <c r="M115" s="9">
        <v>1825.7431640625</v>
      </c>
      <c r="N115" s="5">
        <v>-114.19378906249995</v>
      </c>
      <c r="O115" s="8">
        <v>0</v>
      </c>
      <c r="P115" s="12">
        <v>0</v>
      </c>
      <c r="Q115" s="12">
        <v>0</v>
      </c>
      <c r="R115" s="11">
        <v>0</v>
      </c>
    </row>
    <row r="116" spans="1:18" x14ac:dyDescent="0.2">
      <c r="A116" s="2">
        <v>36273</v>
      </c>
      <c r="B116" s="3">
        <v>966386</v>
      </c>
      <c r="C116" s="3">
        <v>155406</v>
      </c>
      <c r="D116" s="3">
        <v>49065</v>
      </c>
      <c r="E116" s="3">
        <v>962665</v>
      </c>
      <c r="F116" s="3">
        <v>600166</v>
      </c>
      <c r="G116" s="4">
        <v>966.38599999999997</v>
      </c>
      <c r="H116" s="9">
        <v>932</v>
      </c>
      <c r="I116" s="5">
        <v>34.385999999999967</v>
      </c>
      <c r="J116" s="11">
        <v>0</v>
      </c>
      <c r="K116" s="12">
        <v>0</v>
      </c>
      <c r="L116" s="9">
        <v>1887.4367656250001</v>
      </c>
      <c r="M116" s="9">
        <v>1683.5029296875</v>
      </c>
      <c r="N116" s="5">
        <v>203.93383593750013</v>
      </c>
      <c r="O116" s="8">
        <v>0</v>
      </c>
      <c r="P116" s="12">
        <v>0</v>
      </c>
      <c r="Q116" s="12">
        <v>0</v>
      </c>
      <c r="R116" s="11">
        <v>0</v>
      </c>
    </row>
    <row r="117" spans="1:18" x14ac:dyDescent="0.2">
      <c r="A117" s="2">
        <v>36274</v>
      </c>
      <c r="B117" s="3">
        <v>1080902</v>
      </c>
      <c r="C117" s="3">
        <v>244799</v>
      </c>
      <c r="D117" s="3">
        <v>54043</v>
      </c>
      <c r="E117" s="3">
        <v>981584</v>
      </c>
      <c r="F117" s="3">
        <v>549376</v>
      </c>
      <c r="G117" s="4">
        <v>1080.902</v>
      </c>
      <c r="H117" s="9">
        <v>1060</v>
      </c>
      <c r="I117" s="5">
        <v>20.902000000000044</v>
      </c>
      <c r="J117" s="11">
        <v>0</v>
      </c>
      <c r="K117" s="12">
        <v>0</v>
      </c>
      <c r="L117" s="9">
        <v>1924.5285624999999</v>
      </c>
      <c r="M117" s="9">
        <v>1352.994140625</v>
      </c>
      <c r="N117" s="5">
        <v>571.53442187499991</v>
      </c>
      <c r="O117" s="8">
        <v>1</v>
      </c>
      <c r="P117" s="12">
        <v>321.53442187499991</v>
      </c>
      <c r="Q117" s="12">
        <v>0</v>
      </c>
      <c r="R117" s="11">
        <v>0</v>
      </c>
    </row>
    <row r="118" spans="1:18" x14ac:dyDescent="0.2">
      <c r="A118" s="2">
        <v>36275</v>
      </c>
      <c r="B118" s="3">
        <v>1073109</v>
      </c>
      <c r="C118" s="3">
        <v>253070</v>
      </c>
      <c r="D118" s="3">
        <v>48053</v>
      </c>
      <c r="E118" s="3">
        <v>971781</v>
      </c>
      <c r="F118" s="3">
        <v>553852</v>
      </c>
      <c r="G118" s="4">
        <v>1073.1089999999999</v>
      </c>
      <c r="H118" s="9">
        <v>1025</v>
      </c>
      <c r="I118" s="5">
        <v>48.108999999999924</v>
      </c>
      <c r="J118" s="11">
        <v>0</v>
      </c>
      <c r="K118" s="12">
        <v>0</v>
      </c>
      <c r="L118" s="9">
        <v>1921.4825624999999</v>
      </c>
      <c r="M118" s="9">
        <v>1301.6005859375</v>
      </c>
      <c r="N118" s="5">
        <v>619.88197656249986</v>
      </c>
      <c r="O118" s="8">
        <v>1</v>
      </c>
      <c r="P118" s="12">
        <v>369.88197656249986</v>
      </c>
      <c r="Q118" s="12">
        <v>0</v>
      </c>
      <c r="R118" s="11">
        <v>0</v>
      </c>
    </row>
    <row r="119" spans="1:18" x14ac:dyDescent="0.2">
      <c r="A119" s="2">
        <v>36276</v>
      </c>
      <c r="B119" s="3">
        <v>1059407</v>
      </c>
      <c r="C119" s="3">
        <v>235742</v>
      </c>
      <c r="D119" s="3">
        <v>48824</v>
      </c>
      <c r="E119" s="3">
        <v>985780</v>
      </c>
      <c r="F119" s="3">
        <v>555990</v>
      </c>
      <c r="G119" s="4">
        <v>1059.4069999999999</v>
      </c>
      <c r="H119" s="9">
        <v>870</v>
      </c>
      <c r="I119" s="5">
        <v>189.40699999999993</v>
      </c>
      <c r="J119" s="11">
        <v>0</v>
      </c>
      <c r="K119" s="12">
        <v>0</v>
      </c>
      <c r="L119" s="9">
        <v>1921.0625625</v>
      </c>
      <c r="M119" s="9">
        <v>1667.951171875</v>
      </c>
      <c r="N119" s="5">
        <v>253.11139062500001</v>
      </c>
      <c r="O119" s="8">
        <v>1</v>
      </c>
      <c r="P119" s="12">
        <v>3.1113906250000127</v>
      </c>
      <c r="Q119" s="12">
        <v>0</v>
      </c>
      <c r="R119" s="11">
        <v>0</v>
      </c>
    </row>
    <row r="120" spans="1:18" x14ac:dyDescent="0.2">
      <c r="A120" s="2">
        <v>36277</v>
      </c>
      <c r="B120" s="3">
        <v>1124923</v>
      </c>
      <c r="C120" s="3">
        <v>271462</v>
      </c>
      <c r="D120" s="3">
        <v>48710</v>
      </c>
      <c r="E120" s="3">
        <v>1052187</v>
      </c>
      <c r="F120" s="3">
        <v>292714</v>
      </c>
      <c r="G120" s="4">
        <v>1124.923</v>
      </c>
      <c r="H120" s="9">
        <v>960</v>
      </c>
      <c r="I120" s="5">
        <v>164.923</v>
      </c>
      <c r="J120" s="11">
        <v>0</v>
      </c>
      <c r="K120" s="12">
        <v>0</v>
      </c>
      <c r="L120" s="9">
        <v>2172.8854999999999</v>
      </c>
      <c r="M120" s="9">
        <v>1670.466796875</v>
      </c>
      <c r="N120" s="5">
        <v>502.41870312499987</v>
      </c>
      <c r="O120" s="8">
        <v>1</v>
      </c>
      <c r="P120" s="12">
        <v>252.41870312499987</v>
      </c>
      <c r="Q120" s="12">
        <v>0</v>
      </c>
      <c r="R120" s="11">
        <v>0</v>
      </c>
    </row>
    <row r="121" spans="1:18" x14ac:dyDescent="0.2">
      <c r="A121" s="2">
        <v>36278</v>
      </c>
      <c r="B121" s="3">
        <v>1114105</v>
      </c>
      <c r="C121" s="3">
        <v>348979</v>
      </c>
      <c r="D121" s="3">
        <v>41492</v>
      </c>
      <c r="E121" s="3">
        <v>924871</v>
      </c>
      <c r="F121" s="3">
        <v>424766</v>
      </c>
      <c r="G121" s="4">
        <v>1114.105</v>
      </c>
      <c r="H121" s="9">
        <v>1309</v>
      </c>
      <c r="I121" s="5">
        <v>-194.89500000000001</v>
      </c>
      <c r="J121" s="11">
        <v>0</v>
      </c>
      <c r="K121" s="12">
        <v>0</v>
      </c>
      <c r="L121" s="9">
        <v>1847.3980390625002</v>
      </c>
      <c r="M121" s="9">
        <v>1639.921875</v>
      </c>
      <c r="N121" s="5">
        <v>207.47616406250017</v>
      </c>
      <c r="O121" s="8">
        <v>0</v>
      </c>
      <c r="P121" s="12">
        <v>0</v>
      </c>
      <c r="Q121" s="12">
        <v>0</v>
      </c>
      <c r="R121" s="11">
        <v>0</v>
      </c>
    </row>
    <row r="122" spans="1:18" x14ac:dyDescent="0.2">
      <c r="A122" s="2">
        <v>36279</v>
      </c>
      <c r="B122" s="3">
        <v>1143192</v>
      </c>
      <c r="C122" s="3">
        <v>232689</v>
      </c>
      <c r="D122" s="3">
        <v>33725</v>
      </c>
      <c r="E122" s="3">
        <v>1022589</v>
      </c>
      <c r="F122" s="3">
        <v>367759</v>
      </c>
      <c r="G122" s="4">
        <v>1143.192</v>
      </c>
      <c r="H122" s="9">
        <v>1137</v>
      </c>
      <c r="I122" s="5">
        <v>6.1920000000000073</v>
      </c>
      <c r="J122" s="11">
        <v>0</v>
      </c>
      <c r="K122" s="12">
        <v>0</v>
      </c>
      <c r="L122" s="9">
        <v>1837.4758671875002</v>
      </c>
      <c r="M122" s="9">
        <v>1725.3203125</v>
      </c>
      <c r="N122" s="5">
        <v>112.15555468750017</v>
      </c>
      <c r="O122" s="8">
        <v>0</v>
      </c>
      <c r="P122" s="12">
        <v>0</v>
      </c>
      <c r="Q122" s="12">
        <v>0</v>
      </c>
      <c r="R122" s="11">
        <v>0</v>
      </c>
    </row>
    <row r="123" spans="1:18" x14ac:dyDescent="0.2">
      <c r="A123" s="2">
        <v>36280</v>
      </c>
      <c r="B123" s="3">
        <v>1143748</v>
      </c>
      <c r="C123" s="3">
        <v>235054</v>
      </c>
      <c r="D123" s="3">
        <v>45370</v>
      </c>
      <c r="E123" s="3">
        <v>1090432</v>
      </c>
      <c r="F123" s="3">
        <v>383037</v>
      </c>
      <c r="G123" s="4">
        <v>1143.748</v>
      </c>
      <c r="H123" s="9">
        <v>1276</v>
      </c>
      <c r="I123" s="5">
        <v>-132.25199999999995</v>
      </c>
      <c r="J123" s="11">
        <v>0</v>
      </c>
      <c r="K123" s="12">
        <v>0</v>
      </c>
      <c r="L123" s="9">
        <v>1895.4945625</v>
      </c>
      <c r="M123" s="9">
        <v>1708.1904296875</v>
      </c>
      <c r="N123" s="5">
        <v>187.30413281250003</v>
      </c>
      <c r="O123" s="8">
        <v>0</v>
      </c>
      <c r="P123" s="12">
        <v>0</v>
      </c>
      <c r="Q123" s="12">
        <v>0</v>
      </c>
      <c r="R123" s="11">
        <v>0</v>
      </c>
    </row>
    <row r="124" spans="1:18" x14ac:dyDescent="0.2">
      <c r="A124" s="2">
        <v>36281</v>
      </c>
      <c r="B124" s="3">
        <v>1208028</v>
      </c>
      <c r="C124" s="3">
        <v>149815</v>
      </c>
      <c r="D124" s="3">
        <v>48328</v>
      </c>
      <c r="E124" s="3">
        <v>1051963</v>
      </c>
      <c r="F124" s="3">
        <v>360125</v>
      </c>
      <c r="G124" s="4">
        <v>1208.028</v>
      </c>
      <c r="H124" s="9">
        <v>1000</v>
      </c>
      <c r="I124" s="5">
        <v>208.02800000000002</v>
      </c>
      <c r="J124" s="11">
        <v>0</v>
      </c>
      <c r="K124" s="12">
        <v>0</v>
      </c>
      <c r="L124" s="9">
        <v>1619.996625</v>
      </c>
      <c r="M124" s="9">
        <v>1368.6513671875</v>
      </c>
      <c r="N124" s="5">
        <v>251.34525781249999</v>
      </c>
      <c r="O124" s="8">
        <v>1</v>
      </c>
      <c r="P124" s="12">
        <v>1.3452578124999945</v>
      </c>
      <c r="Q124" s="12">
        <v>0</v>
      </c>
      <c r="R124" s="11">
        <v>0</v>
      </c>
    </row>
    <row r="125" spans="1:18" x14ac:dyDescent="0.2">
      <c r="A125" s="2">
        <v>36282</v>
      </c>
      <c r="B125" s="3">
        <v>1210478</v>
      </c>
      <c r="C125" s="3">
        <v>148781</v>
      </c>
      <c r="D125" s="3">
        <v>38338</v>
      </c>
      <c r="E125" s="3">
        <v>1058501</v>
      </c>
      <c r="F125" s="3">
        <v>379217</v>
      </c>
      <c r="G125" s="4">
        <v>1210.4780000000001</v>
      </c>
      <c r="H125" s="9">
        <v>1164</v>
      </c>
      <c r="I125" s="5">
        <v>46.478000000000065</v>
      </c>
      <c r="J125" s="11">
        <v>0</v>
      </c>
      <c r="K125" s="12">
        <v>0</v>
      </c>
      <c r="L125" s="9">
        <v>1634.602625</v>
      </c>
      <c r="M125" s="9">
        <v>1347.1015625</v>
      </c>
      <c r="N125" s="5">
        <v>287.50106249999999</v>
      </c>
      <c r="O125" s="8">
        <v>1</v>
      </c>
      <c r="P125" s="12">
        <v>37.501062499999989</v>
      </c>
      <c r="Q125" s="12">
        <v>0</v>
      </c>
      <c r="R125" s="11">
        <v>0</v>
      </c>
    </row>
    <row r="126" spans="1:18" x14ac:dyDescent="0.2">
      <c r="A126" s="2">
        <v>36283</v>
      </c>
      <c r="B126" s="3">
        <v>1173319</v>
      </c>
      <c r="C126" s="3">
        <v>153416</v>
      </c>
      <c r="D126" s="3">
        <v>35785</v>
      </c>
      <c r="E126" s="3">
        <v>1037581</v>
      </c>
      <c r="F126" s="3">
        <v>384791</v>
      </c>
      <c r="G126" s="4">
        <v>1173.319</v>
      </c>
      <c r="H126" s="9">
        <v>1167</v>
      </c>
      <c r="I126" s="5">
        <v>6.31899999999996</v>
      </c>
      <c r="J126" s="11">
        <v>0</v>
      </c>
      <c r="K126" s="12">
        <v>0</v>
      </c>
      <c r="L126" s="9">
        <v>1613.4909687499999</v>
      </c>
      <c r="M126" s="9">
        <v>1669.3017578125</v>
      </c>
      <c r="N126" s="5">
        <v>-55.810789062500135</v>
      </c>
      <c r="O126" s="8">
        <v>0</v>
      </c>
      <c r="P126" s="12">
        <v>0</v>
      </c>
      <c r="Q126" s="12">
        <v>0</v>
      </c>
      <c r="R126" s="11">
        <v>0</v>
      </c>
    </row>
    <row r="127" spans="1:18" x14ac:dyDescent="0.2">
      <c r="A127" s="2">
        <v>36284</v>
      </c>
      <c r="B127" s="3">
        <v>1269698</v>
      </c>
      <c r="C127" s="3">
        <v>177898</v>
      </c>
      <c r="D127" s="3">
        <v>64823</v>
      </c>
      <c r="E127" s="3">
        <v>975315</v>
      </c>
      <c r="F127" s="3">
        <v>360638</v>
      </c>
      <c r="G127" s="4">
        <v>1269.6980000000001</v>
      </c>
      <c r="H127" s="9">
        <v>968</v>
      </c>
      <c r="I127" s="5">
        <v>301.69800000000009</v>
      </c>
      <c r="J127" s="11">
        <v>0</v>
      </c>
      <c r="K127" s="12">
        <v>0</v>
      </c>
      <c r="L127" s="9">
        <v>1578.674</v>
      </c>
      <c r="M127" s="9">
        <v>1663.73828125</v>
      </c>
      <c r="N127" s="5">
        <v>-85.064281250000022</v>
      </c>
      <c r="O127" s="8">
        <v>0</v>
      </c>
      <c r="P127" s="12">
        <v>0</v>
      </c>
      <c r="Q127" s="12">
        <v>0</v>
      </c>
      <c r="R127" s="11">
        <v>0</v>
      </c>
    </row>
    <row r="128" spans="1:18" x14ac:dyDescent="0.2">
      <c r="A128" s="2">
        <v>36285</v>
      </c>
      <c r="B128" s="3">
        <v>1401415</v>
      </c>
      <c r="C128" s="3">
        <v>153437</v>
      </c>
      <c r="D128" s="3">
        <v>63692</v>
      </c>
      <c r="E128" s="3">
        <v>860179</v>
      </c>
      <c r="F128" s="3">
        <v>356220</v>
      </c>
      <c r="G128" s="4">
        <v>1401.415</v>
      </c>
      <c r="H128" s="9">
        <v>787</v>
      </c>
      <c r="I128" s="5">
        <v>614.41499999999996</v>
      </c>
      <c r="J128" s="11">
        <v>1</v>
      </c>
      <c r="K128" s="12">
        <v>287.41500000000002</v>
      </c>
      <c r="L128" s="9">
        <v>1433.528</v>
      </c>
      <c r="M128" s="9">
        <v>1684.3173828125</v>
      </c>
      <c r="N128" s="5">
        <v>-250.78938281249998</v>
      </c>
      <c r="O128" s="8">
        <v>0</v>
      </c>
      <c r="P128" s="12">
        <v>0</v>
      </c>
      <c r="Q128" s="12">
        <v>0</v>
      </c>
      <c r="R128" s="11">
        <v>1</v>
      </c>
    </row>
    <row r="129" spans="1:18" x14ac:dyDescent="0.2">
      <c r="A129" s="2">
        <v>36286</v>
      </c>
      <c r="B129" s="3">
        <v>1359248</v>
      </c>
      <c r="C129" s="3">
        <v>134544</v>
      </c>
      <c r="D129" s="3">
        <v>65606</v>
      </c>
      <c r="E129" s="3">
        <v>886412</v>
      </c>
      <c r="F129" s="3">
        <v>288724</v>
      </c>
      <c r="G129" s="4">
        <v>1359.248</v>
      </c>
      <c r="H129" s="9">
        <v>709</v>
      </c>
      <c r="I129" s="5">
        <v>650.24800000000005</v>
      </c>
      <c r="J129" s="11">
        <v>1</v>
      </c>
      <c r="K129" s="12">
        <v>323.24800000000005</v>
      </c>
      <c r="L129" s="9">
        <v>1375.2860000000001</v>
      </c>
      <c r="M129" s="9">
        <v>1681.841796875</v>
      </c>
      <c r="N129" s="5">
        <v>-306.55579687499994</v>
      </c>
      <c r="O129" s="8">
        <v>0</v>
      </c>
      <c r="P129" s="12">
        <v>0</v>
      </c>
      <c r="Q129" s="12">
        <v>0</v>
      </c>
      <c r="R129" s="11">
        <v>1</v>
      </c>
    </row>
    <row r="130" spans="1:18" x14ac:dyDescent="0.2">
      <c r="A130" s="2">
        <v>36287</v>
      </c>
      <c r="B130" s="3">
        <v>1319609</v>
      </c>
      <c r="C130" s="3">
        <v>122323</v>
      </c>
      <c r="D130" s="3">
        <v>57327</v>
      </c>
      <c r="E130" s="3">
        <v>843066</v>
      </c>
      <c r="F130" s="3">
        <v>239449</v>
      </c>
      <c r="G130" s="4">
        <v>1319.6089999999999</v>
      </c>
      <c r="H130" s="9">
        <v>622</v>
      </c>
      <c r="I130" s="5">
        <v>697.60899999999992</v>
      </c>
      <c r="J130" s="11">
        <v>1</v>
      </c>
      <c r="K130" s="12">
        <v>370.60899999999992</v>
      </c>
      <c r="L130" s="9">
        <v>1505.151328125</v>
      </c>
      <c r="M130" s="9">
        <v>1597.2705078125</v>
      </c>
      <c r="N130" s="5">
        <v>-92.119179687500036</v>
      </c>
      <c r="O130" s="8">
        <v>0</v>
      </c>
      <c r="P130" s="12">
        <v>0</v>
      </c>
      <c r="Q130" s="12">
        <v>0</v>
      </c>
      <c r="R130" s="11">
        <v>0</v>
      </c>
    </row>
    <row r="131" spans="1:18" x14ac:dyDescent="0.2">
      <c r="A131" s="2">
        <v>36288</v>
      </c>
      <c r="B131" s="3">
        <v>1460803</v>
      </c>
      <c r="C131" s="3">
        <v>148082</v>
      </c>
      <c r="D131" s="3">
        <v>55060</v>
      </c>
      <c r="E131" s="3">
        <v>851505</v>
      </c>
      <c r="F131" s="3">
        <v>314683</v>
      </c>
      <c r="G131" s="4">
        <v>1460.8030000000001</v>
      </c>
      <c r="H131" s="9">
        <v>803</v>
      </c>
      <c r="I131" s="5">
        <v>657.80300000000011</v>
      </c>
      <c r="J131" s="11">
        <v>1</v>
      </c>
      <c r="K131" s="12">
        <v>330.80300000000011</v>
      </c>
      <c r="L131" s="9">
        <v>1369.33</v>
      </c>
      <c r="M131" s="9">
        <v>1321.0234375</v>
      </c>
      <c r="N131" s="5">
        <v>48.306562499999927</v>
      </c>
      <c r="O131" s="8">
        <v>0</v>
      </c>
      <c r="P131" s="12">
        <v>0</v>
      </c>
      <c r="Q131" s="12">
        <v>0</v>
      </c>
      <c r="R131" s="11">
        <v>0</v>
      </c>
    </row>
    <row r="132" spans="1:18" x14ac:dyDescent="0.2">
      <c r="A132" s="2">
        <v>36289</v>
      </c>
      <c r="B132" s="3">
        <v>1451307</v>
      </c>
      <c r="C132" s="3">
        <v>145430</v>
      </c>
      <c r="D132" s="3">
        <v>55351</v>
      </c>
      <c r="E132" s="3">
        <v>844029</v>
      </c>
      <c r="F132" s="3">
        <v>333152</v>
      </c>
      <c r="G132" s="4">
        <v>1451.307</v>
      </c>
      <c r="H132" s="9">
        <v>888</v>
      </c>
      <c r="I132" s="5">
        <v>563.30700000000002</v>
      </c>
      <c r="J132" s="11">
        <v>1</v>
      </c>
      <c r="K132" s="12">
        <v>236.30700000000002</v>
      </c>
      <c r="L132" s="9">
        <v>1377.962</v>
      </c>
      <c r="M132" s="9">
        <v>1290.587890625</v>
      </c>
      <c r="N132" s="5">
        <v>87.374109374999989</v>
      </c>
      <c r="O132" s="8">
        <v>0</v>
      </c>
      <c r="P132" s="12">
        <v>0</v>
      </c>
      <c r="Q132" s="12">
        <v>0</v>
      </c>
      <c r="R132" s="11">
        <v>0</v>
      </c>
    </row>
    <row r="133" spans="1:18" x14ac:dyDescent="0.2">
      <c r="A133" s="2">
        <v>36290</v>
      </c>
      <c r="B133" s="3">
        <v>1453845</v>
      </c>
      <c r="C133" s="3">
        <v>159124</v>
      </c>
      <c r="D133" s="3">
        <v>59169</v>
      </c>
      <c r="E133" s="3">
        <v>881380</v>
      </c>
      <c r="F133" s="3">
        <v>355973</v>
      </c>
      <c r="G133" s="4">
        <v>1453.845</v>
      </c>
      <c r="H133" s="9">
        <v>806</v>
      </c>
      <c r="I133" s="5">
        <v>647.84500000000003</v>
      </c>
      <c r="J133" s="11">
        <v>1</v>
      </c>
      <c r="K133" s="12">
        <v>320.84500000000003</v>
      </c>
      <c r="L133" s="9">
        <v>1455.646</v>
      </c>
      <c r="M133" s="9">
        <v>1589.6650390625</v>
      </c>
      <c r="N133" s="5">
        <v>-134.01903906250004</v>
      </c>
      <c r="O133" s="8">
        <v>0</v>
      </c>
      <c r="P133" s="12">
        <v>0</v>
      </c>
      <c r="Q133" s="12">
        <v>0</v>
      </c>
      <c r="R133" s="11">
        <v>0</v>
      </c>
    </row>
    <row r="134" spans="1:18" x14ac:dyDescent="0.2">
      <c r="A134" s="2">
        <v>36291</v>
      </c>
      <c r="B134" s="3">
        <v>1550040</v>
      </c>
      <c r="C134" s="3">
        <v>159866</v>
      </c>
      <c r="D134" s="3">
        <v>45613</v>
      </c>
      <c r="E134" s="3">
        <v>853567</v>
      </c>
      <c r="F134" s="3">
        <v>316973</v>
      </c>
      <c r="G134" s="4">
        <v>1550.04</v>
      </c>
      <c r="H134" s="9">
        <v>805</v>
      </c>
      <c r="I134" s="5">
        <v>745.04</v>
      </c>
      <c r="J134" s="11">
        <v>1</v>
      </c>
      <c r="K134" s="12">
        <v>418.04</v>
      </c>
      <c r="L134" s="9">
        <v>1376.019</v>
      </c>
      <c r="M134" s="9">
        <v>1626.685546875</v>
      </c>
      <c r="N134" s="5">
        <v>-250.66654687499999</v>
      </c>
      <c r="O134" s="8">
        <v>0</v>
      </c>
      <c r="P134" s="12">
        <v>0</v>
      </c>
      <c r="Q134" s="12">
        <v>0</v>
      </c>
      <c r="R134" s="11">
        <v>1</v>
      </c>
    </row>
    <row r="135" spans="1:18" x14ac:dyDescent="0.2">
      <c r="A135" s="2">
        <v>36292</v>
      </c>
      <c r="B135" s="3">
        <v>1913619</v>
      </c>
      <c r="C135" s="3">
        <v>97897</v>
      </c>
      <c r="D135" s="3">
        <v>65582</v>
      </c>
      <c r="E135" s="3">
        <v>842820</v>
      </c>
      <c r="F135" s="3">
        <v>226228</v>
      </c>
      <c r="G135" s="4">
        <v>1913.6189999999999</v>
      </c>
      <c r="H135" s="9">
        <v>741</v>
      </c>
      <c r="I135" s="5">
        <v>1172.6189999999999</v>
      </c>
      <c r="J135" s="11">
        <v>1</v>
      </c>
      <c r="K135" s="12">
        <v>845.61899999999991</v>
      </c>
      <c r="L135" s="9">
        <v>1256.53090625</v>
      </c>
      <c r="M135" s="9">
        <v>1630.259765625</v>
      </c>
      <c r="N135" s="5">
        <v>-373.72885937499996</v>
      </c>
      <c r="O135" s="8">
        <v>0</v>
      </c>
      <c r="P135" s="12">
        <v>0</v>
      </c>
      <c r="Q135" s="12">
        <v>0</v>
      </c>
      <c r="R135" s="11">
        <v>1</v>
      </c>
    </row>
    <row r="136" spans="1:18" x14ac:dyDescent="0.2">
      <c r="A136" s="2">
        <v>36293</v>
      </c>
      <c r="B136" s="3">
        <v>1482260</v>
      </c>
      <c r="C136" s="3">
        <v>187286</v>
      </c>
      <c r="D136" s="3">
        <v>44713</v>
      </c>
      <c r="E136" s="3">
        <v>860708</v>
      </c>
      <c r="F136" s="3">
        <v>457885</v>
      </c>
      <c r="G136" s="4">
        <v>1482.26</v>
      </c>
      <c r="H136" s="9">
        <v>773</v>
      </c>
      <c r="I136" s="5">
        <v>709.26</v>
      </c>
      <c r="J136" s="11">
        <v>1</v>
      </c>
      <c r="K136" s="12">
        <v>382.26</v>
      </c>
      <c r="L136" s="9">
        <v>1604.3029374999999</v>
      </c>
      <c r="M136" s="9">
        <v>1590.513671875</v>
      </c>
      <c r="N136" s="5">
        <v>13.789265624999871</v>
      </c>
      <c r="O136" s="8">
        <v>0</v>
      </c>
      <c r="P136" s="12">
        <v>0</v>
      </c>
      <c r="Q136" s="12">
        <v>0</v>
      </c>
      <c r="R136" s="11">
        <v>0</v>
      </c>
    </row>
    <row r="137" spans="1:18" x14ac:dyDescent="0.2">
      <c r="A137" s="2">
        <v>36294</v>
      </c>
      <c r="B137" s="3">
        <v>1433763</v>
      </c>
      <c r="C137" s="3">
        <v>140365</v>
      </c>
      <c r="D137" s="3">
        <v>45978</v>
      </c>
      <c r="E137" s="3">
        <v>805078</v>
      </c>
      <c r="F137" s="3">
        <v>440072</v>
      </c>
      <c r="G137" s="4">
        <v>1433.7629999999999</v>
      </c>
      <c r="H137" s="9">
        <v>699</v>
      </c>
      <c r="I137" s="5">
        <v>734.76299999999992</v>
      </c>
      <c r="J137" s="11">
        <v>1</v>
      </c>
      <c r="K137" s="12">
        <v>407.76299999999992</v>
      </c>
      <c r="L137" s="9">
        <v>1431.4929999999999</v>
      </c>
      <c r="M137" s="9">
        <v>1639.6669921875</v>
      </c>
      <c r="N137" s="5">
        <v>-208.17399218750006</v>
      </c>
      <c r="O137" s="8">
        <v>0</v>
      </c>
      <c r="P137" s="12">
        <v>0</v>
      </c>
      <c r="Q137" s="12">
        <v>0</v>
      </c>
      <c r="R137" s="11">
        <v>0</v>
      </c>
    </row>
    <row r="138" spans="1:18" x14ac:dyDescent="0.2">
      <c r="A138" s="2">
        <v>36295</v>
      </c>
      <c r="B138" s="3">
        <v>1417233</v>
      </c>
      <c r="C138" s="3">
        <v>160011</v>
      </c>
      <c r="D138" s="3">
        <v>43413</v>
      </c>
      <c r="E138" s="3">
        <v>900295</v>
      </c>
      <c r="F138" s="3">
        <v>253144</v>
      </c>
      <c r="G138" s="4">
        <v>1417.2329999999999</v>
      </c>
      <c r="H138" s="9">
        <v>812</v>
      </c>
      <c r="I138" s="5">
        <v>605.23299999999995</v>
      </c>
      <c r="J138" s="11">
        <v>1</v>
      </c>
      <c r="K138" s="12">
        <v>278.23299999999995</v>
      </c>
      <c r="L138" s="9">
        <v>1356.8630000000001</v>
      </c>
      <c r="M138" s="9">
        <v>1379.615234375</v>
      </c>
      <c r="N138" s="5">
        <v>-22.752234374999944</v>
      </c>
      <c r="O138" s="8">
        <v>0</v>
      </c>
      <c r="P138" s="12">
        <v>0</v>
      </c>
      <c r="Q138" s="12">
        <v>0</v>
      </c>
      <c r="R138" s="11">
        <v>0</v>
      </c>
    </row>
    <row r="139" spans="1:18" x14ac:dyDescent="0.2">
      <c r="A139" s="2">
        <v>36296</v>
      </c>
      <c r="B139" s="3">
        <v>1418995</v>
      </c>
      <c r="C139" s="3">
        <v>171046</v>
      </c>
      <c r="D139" s="3">
        <v>43420</v>
      </c>
      <c r="E139" s="3">
        <v>871160</v>
      </c>
      <c r="F139" s="3">
        <v>251014</v>
      </c>
      <c r="G139" s="4">
        <v>1418.9949999999999</v>
      </c>
      <c r="H139" s="9">
        <v>783</v>
      </c>
      <c r="I139" s="5">
        <v>635.995</v>
      </c>
      <c r="J139" s="11">
        <v>1</v>
      </c>
      <c r="K139" s="12">
        <v>308.995</v>
      </c>
      <c r="L139" s="9">
        <v>1336.64</v>
      </c>
      <c r="M139" s="9">
        <v>1400.3720703125</v>
      </c>
      <c r="N139" s="5">
        <v>-63.732070312500127</v>
      </c>
      <c r="O139" s="8">
        <v>0</v>
      </c>
      <c r="P139" s="12">
        <v>0</v>
      </c>
      <c r="Q139" s="12">
        <v>0</v>
      </c>
      <c r="R139" s="11">
        <v>0</v>
      </c>
    </row>
    <row r="140" spans="1:18" x14ac:dyDescent="0.2">
      <c r="A140" s="2">
        <v>36297</v>
      </c>
      <c r="B140" s="3">
        <v>1055269</v>
      </c>
      <c r="C140" s="3">
        <v>133480</v>
      </c>
      <c r="D140" s="3">
        <v>45750</v>
      </c>
      <c r="E140" s="3">
        <v>832875</v>
      </c>
      <c r="F140" s="3">
        <v>224068</v>
      </c>
      <c r="G140" s="4">
        <v>1055.269</v>
      </c>
      <c r="H140" s="9">
        <v>638</v>
      </c>
      <c r="I140" s="5">
        <v>417.26900000000001</v>
      </c>
      <c r="J140" s="11">
        <v>1</v>
      </c>
      <c r="K140" s="12">
        <v>90.269000000000005</v>
      </c>
      <c r="L140" s="9">
        <v>1326.4620625</v>
      </c>
      <c r="M140" s="9">
        <v>1834.5615234375</v>
      </c>
      <c r="N140" s="5">
        <v>-508.0994609375</v>
      </c>
      <c r="O140" s="8">
        <v>0</v>
      </c>
      <c r="P140" s="12">
        <v>0</v>
      </c>
      <c r="Q140" s="12">
        <v>0</v>
      </c>
      <c r="R140" s="11">
        <v>1</v>
      </c>
    </row>
    <row r="141" spans="1:18" x14ac:dyDescent="0.2">
      <c r="A141" s="2">
        <v>36298</v>
      </c>
      <c r="B141" s="3">
        <v>1374016</v>
      </c>
      <c r="C141" s="3">
        <v>154950</v>
      </c>
      <c r="D141" s="3">
        <v>33617</v>
      </c>
      <c r="E141" s="3">
        <v>797647</v>
      </c>
      <c r="F141" s="3">
        <v>283551</v>
      </c>
      <c r="G141" s="4">
        <v>1374.0160000000001</v>
      </c>
      <c r="H141" s="9">
        <v>618</v>
      </c>
      <c r="I141" s="5">
        <v>756.01600000000008</v>
      </c>
      <c r="J141" s="11">
        <v>1</v>
      </c>
      <c r="K141" s="12">
        <v>429.01600000000008</v>
      </c>
      <c r="L141" s="9">
        <v>1269.7650000000001</v>
      </c>
      <c r="M141" s="9">
        <v>1752.232421875</v>
      </c>
      <c r="N141" s="5">
        <v>-482.4674218749999</v>
      </c>
      <c r="O141" s="8">
        <v>0</v>
      </c>
      <c r="P141" s="12">
        <v>0</v>
      </c>
      <c r="Q141" s="12">
        <v>0</v>
      </c>
      <c r="R141" s="11">
        <v>1</v>
      </c>
    </row>
    <row r="142" spans="1:18" x14ac:dyDescent="0.2">
      <c r="A142" s="2">
        <v>36299</v>
      </c>
      <c r="B142" s="3">
        <v>1374513</v>
      </c>
      <c r="C142" s="3">
        <v>270484</v>
      </c>
      <c r="D142" s="3">
        <v>36288</v>
      </c>
      <c r="E142" s="3">
        <v>735147</v>
      </c>
      <c r="F142" s="3">
        <v>298574</v>
      </c>
      <c r="G142" s="4">
        <v>1374.5129999999999</v>
      </c>
      <c r="H142" s="9">
        <v>713</v>
      </c>
      <c r="I142" s="5">
        <v>661.51299999999992</v>
      </c>
      <c r="J142" s="11">
        <v>1</v>
      </c>
      <c r="K142" s="12">
        <v>334.51299999999992</v>
      </c>
      <c r="L142" s="9">
        <v>1406.0818671875002</v>
      </c>
      <c r="M142" s="9">
        <v>1608.5146484375</v>
      </c>
      <c r="N142" s="5">
        <v>-202.43278124999983</v>
      </c>
      <c r="O142" s="8">
        <v>0</v>
      </c>
      <c r="P142" s="12">
        <v>0</v>
      </c>
      <c r="Q142" s="12">
        <v>0</v>
      </c>
      <c r="R142" s="11">
        <v>0</v>
      </c>
    </row>
    <row r="143" spans="1:18" x14ac:dyDescent="0.2">
      <c r="A143" s="2">
        <v>36300</v>
      </c>
      <c r="B143" s="3">
        <v>1313687</v>
      </c>
      <c r="C143" s="3">
        <v>316869</v>
      </c>
      <c r="D143" s="3">
        <v>38304</v>
      </c>
      <c r="E143" s="3">
        <v>715847</v>
      </c>
      <c r="F143" s="3">
        <v>393856</v>
      </c>
      <c r="G143" s="4">
        <v>1313.6869999999999</v>
      </c>
      <c r="H143" s="9">
        <v>815</v>
      </c>
      <c r="I143" s="5">
        <v>498.6869999999999</v>
      </c>
      <c r="J143" s="11">
        <v>1</v>
      </c>
      <c r="K143" s="12">
        <v>171.6869999999999</v>
      </c>
      <c r="L143" s="9">
        <v>1593.7519765625</v>
      </c>
      <c r="M143" s="9">
        <v>1590.1396484375</v>
      </c>
      <c r="N143" s="5">
        <v>3.6123281249999764</v>
      </c>
      <c r="O143" s="8">
        <v>0</v>
      </c>
      <c r="P143" s="12">
        <v>0</v>
      </c>
      <c r="Q143" s="12">
        <v>0</v>
      </c>
      <c r="R143" s="11">
        <v>0</v>
      </c>
    </row>
    <row r="144" spans="1:18" x14ac:dyDescent="0.2">
      <c r="A144" s="2">
        <v>36301</v>
      </c>
      <c r="B144" s="3">
        <v>1455295</v>
      </c>
      <c r="C144" s="3">
        <v>312905</v>
      </c>
      <c r="D144" s="3">
        <v>45286</v>
      </c>
      <c r="E144" s="3">
        <v>849116</v>
      </c>
      <c r="F144" s="3">
        <v>434900</v>
      </c>
      <c r="G144" s="4">
        <v>1455.2950000000001</v>
      </c>
      <c r="H144" s="9">
        <v>768</v>
      </c>
      <c r="I144" s="5">
        <v>687.29499999999996</v>
      </c>
      <c r="J144" s="11">
        <v>1</v>
      </c>
      <c r="K144" s="12">
        <v>360.29500000000002</v>
      </c>
      <c r="L144" s="9">
        <v>1661.7382499999999</v>
      </c>
      <c r="M144" s="9">
        <v>1537.6103515625</v>
      </c>
      <c r="N144" s="5">
        <v>124.12789843749988</v>
      </c>
      <c r="O144" s="8">
        <v>0</v>
      </c>
      <c r="P144" s="12">
        <v>0</v>
      </c>
      <c r="Q144" s="12">
        <v>0</v>
      </c>
      <c r="R144" s="11">
        <v>0</v>
      </c>
    </row>
    <row r="145" spans="1:18" x14ac:dyDescent="0.2">
      <c r="A145" s="2">
        <v>36302</v>
      </c>
      <c r="B145" s="3">
        <v>1227118</v>
      </c>
      <c r="C145" s="3">
        <v>279538</v>
      </c>
      <c r="D145" s="3">
        <v>62199</v>
      </c>
      <c r="E145" s="3">
        <v>892041</v>
      </c>
      <c r="F145" s="3">
        <v>319473</v>
      </c>
      <c r="G145" s="4">
        <v>1227.1179999999999</v>
      </c>
      <c r="H145" s="9">
        <v>882</v>
      </c>
      <c r="I145" s="5">
        <v>345.11799999999994</v>
      </c>
      <c r="J145" s="11">
        <v>1</v>
      </c>
      <c r="K145" s="12">
        <v>18.117999999999938</v>
      </c>
      <c r="L145" s="9">
        <v>1563.016625</v>
      </c>
      <c r="M145" s="9">
        <v>1180.255859375</v>
      </c>
      <c r="N145" s="5">
        <v>382.76076562499998</v>
      </c>
      <c r="O145" s="8">
        <v>1</v>
      </c>
      <c r="P145" s="12">
        <v>132.76076562499998</v>
      </c>
      <c r="Q145" s="12">
        <v>1</v>
      </c>
      <c r="R145" s="11">
        <v>0</v>
      </c>
    </row>
    <row r="146" spans="1:18" x14ac:dyDescent="0.2">
      <c r="A146" s="2">
        <v>36303</v>
      </c>
      <c r="B146" s="3">
        <v>1164340</v>
      </c>
      <c r="C146" s="3">
        <v>309121</v>
      </c>
      <c r="D146" s="3">
        <v>51254</v>
      </c>
      <c r="E146" s="3">
        <v>920383</v>
      </c>
      <c r="F146" s="3">
        <v>312252</v>
      </c>
      <c r="G146" s="4">
        <v>1164.3399999999999</v>
      </c>
      <c r="H146" s="9">
        <v>859</v>
      </c>
      <c r="I146" s="5">
        <v>305.33999999999997</v>
      </c>
      <c r="J146" s="11">
        <v>0</v>
      </c>
      <c r="K146" s="12">
        <v>0</v>
      </c>
      <c r="L146" s="9">
        <v>1602.775625</v>
      </c>
      <c r="M146" s="9">
        <v>1170.73828125</v>
      </c>
      <c r="N146" s="5">
        <v>432.03734374999999</v>
      </c>
      <c r="O146" s="8">
        <v>1</v>
      </c>
      <c r="P146" s="12">
        <v>182.03734374999999</v>
      </c>
      <c r="Q146" s="12">
        <v>0</v>
      </c>
      <c r="R146" s="11">
        <v>0</v>
      </c>
    </row>
    <row r="147" spans="1:18" x14ac:dyDescent="0.2">
      <c r="A147" s="2">
        <v>36304</v>
      </c>
      <c r="B147" s="3">
        <v>1369673</v>
      </c>
      <c r="C147" s="3">
        <v>298335</v>
      </c>
      <c r="D147" s="3">
        <v>35468</v>
      </c>
      <c r="E147" s="3">
        <v>977864</v>
      </c>
      <c r="F147" s="3">
        <v>350984</v>
      </c>
      <c r="G147" s="4">
        <v>1369.673</v>
      </c>
      <c r="H147" s="9">
        <v>735</v>
      </c>
      <c r="I147" s="5">
        <v>634.673</v>
      </c>
      <c r="J147" s="11">
        <v>1</v>
      </c>
      <c r="K147" s="12">
        <v>307.673</v>
      </c>
      <c r="L147" s="9">
        <v>1672.4166249999998</v>
      </c>
      <c r="M147" s="9">
        <v>1578.51171875</v>
      </c>
      <c r="N147" s="5">
        <v>93.90490624999984</v>
      </c>
      <c r="O147" s="8">
        <v>0</v>
      </c>
      <c r="P147" s="12">
        <v>0</v>
      </c>
      <c r="Q147" s="12">
        <v>0</v>
      </c>
      <c r="R147" s="11">
        <v>0</v>
      </c>
    </row>
    <row r="148" spans="1:18" x14ac:dyDescent="0.2">
      <c r="A148" s="2">
        <v>36305</v>
      </c>
      <c r="B148" s="3">
        <v>1530182</v>
      </c>
      <c r="C148" s="3">
        <v>276873</v>
      </c>
      <c r="D148" s="3">
        <v>63314</v>
      </c>
      <c r="E148" s="3">
        <v>899580</v>
      </c>
      <c r="F148" s="3">
        <v>427647</v>
      </c>
      <c r="G148" s="4">
        <v>1530.182</v>
      </c>
      <c r="H148" s="9">
        <v>715</v>
      </c>
      <c r="I148" s="5">
        <v>815.18200000000002</v>
      </c>
      <c r="J148" s="11">
        <v>1</v>
      </c>
      <c r="K148" s="12">
        <v>488.18200000000002</v>
      </c>
      <c r="L148" s="9">
        <v>1690.8515</v>
      </c>
      <c r="M148" s="9">
        <v>1573.2783203125</v>
      </c>
      <c r="N148" s="5">
        <v>117.57317968749999</v>
      </c>
      <c r="O148" s="8">
        <v>0</v>
      </c>
      <c r="P148" s="12">
        <v>0</v>
      </c>
      <c r="Q148" s="12">
        <v>0</v>
      </c>
      <c r="R148" s="11">
        <v>0</v>
      </c>
    </row>
    <row r="149" spans="1:18" x14ac:dyDescent="0.2">
      <c r="A149" s="2">
        <v>36306</v>
      </c>
      <c r="B149" s="3">
        <v>1280854</v>
      </c>
      <c r="C149" s="3">
        <v>447780</v>
      </c>
      <c r="D149" s="3">
        <v>61518</v>
      </c>
      <c r="E149" s="3">
        <v>905649</v>
      </c>
      <c r="F149" s="3">
        <v>434645</v>
      </c>
      <c r="G149" s="4">
        <v>1280.854</v>
      </c>
      <c r="H149" s="9">
        <v>760</v>
      </c>
      <c r="I149" s="5">
        <v>520.85400000000004</v>
      </c>
      <c r="J149" s="11">
        <v>1</v>
      </c>
      <c r="K149" s="12">
        <v>193.85400000000004</v>
      </c>
      <c r="L149" s="9">
        <v>1869.1232500000001</v>
      </c>
      <c r="M149" s="9">
        <v>1684.021484375</v>
      </c>
      <c r="N149" s="5">
        <v>185.1017656250001</v>
      </c>
      <c r="O149" s="8">
        <v>0</v>
      </c>
      <c r="P149" s="12">
        <v>0</v>
      </c>
      <c r="Q149" s="12">
        <v>0</v>
      </c>
      <c r="R149" s="11">
        <v>0</v>
      </c>
    </row>
    <row r="150" spans="1:18" x14ac:dyDescent="0.2">
      <c r="A150" s="2">
        <v>36307</v>
      </c>
      <c r="B150" s="3">
        <v>1388341</v>
      </c>
      <c r="C150" s="3">
        <v>299917</v>
      </c>
      <c r="D150" s="3">
        <v>52788</v>
      </c>
      <c r="E150" s="3">
        <v>1014486</v>
      </c>
      <c r="F150" s="3">
        <v>361562</v>
      </c>
      <c r="G150" s="4">
        <v>1388.3409999999999</v>
      </c>
      <c r="H150" s="9">
        <v>740</v>
      </c>
      <c r="I150" s="5">
        <v>648.34099999999989</v>
      </c>
      <c r="J150" s="11">
        <v>1</v>
      </c>
      <c r="K150" s="12">
        <v>321.34099999999989</v>
      </c>
      <c r="L150" s="9">
        <v>1792.5459687500002</v>
      </c>
      <c r="M150" s="9">
        <v>1712.1318359375</v>
      </c>
      <c r="N150" s="5">
        <v>80.414132812500156</v>
      </c>
      <c r="O150" s="8">
        <v>0</v>
      </c>
      <c r="P150" s="12">
        <v>0</v>
      </c>
      <c r="Q150" s="12">
        <v>0</v>
      </c>
      <c r="R150" s="11">
        <v>0</v>
      </c>
    </row>
    <row r="151" spans="1:18" x14ac:dyDescent="0.2">
      <c r="A151" s="2">
        <v>36308</v>
      </c>
      <c r="B151" s="3">
        <v>925984</v>
      </c>
      <c r="C151" s="3">
        <v>229901</v>
      </c>
      <c r="D151" s="3">
        <v>69502</v>
      </c>
      <c r="E151" s="3">
        <v>920179</v>
      </c>
      <c r="F151" s="3">
        <v>484423</v>
      </c>
      <c r="G151" s="4">
        <v>925.98400000000004</v>
      </c>
      <c r="H151" s="9">
        <v>691</v>
      </c>
      <c r="I151" s="5">
        <v>234.98400000000004</v>
      </c>
      <c r="J151" s="11">
        <v>0</v>
      </c>
      <c r="K151" s="12">
        <v>0</v>
      </c>
      <c r="L151" s="9">
        <v>2006.7393749999999</v>
      </c>
      <c r="M151" s="9">
        <v>1547.431640625</v>
      </c>
      <c r="N151" s="5">
        <v>459.30773437499988</v>
      </c>
      <c r="O151" s="8">
        <v>1</v>
      </c>
      <c r="P151" s="12">
        <v>209.30773437499988</v>
      </c>
      <c r="Q151" s="12">
        <v>0</v>
      </c>
      <c r="R151" s="11">
        <v>0</v>
      </c>
    </row>
    <row r="152" spans="1:18" x14ac:dyDescent="0.2">
      <c r="A152" s="2">
        <v>36309</v>
      </c>
      <c r="B152" s="3">
        <v>1033573</v>
      </c>
      <c r="C152" s="3">
        <v>204800</v>
      </c>
      <c r="D152" s="3">
        <v>42358</v>
      </c>
      <c r="E152" s="3">
        <v>981238</v>
      </c>
      <c r="F152" s="3">
        <v>343271</v>
      </c>
      <c r="G152" s="4">
        <v>1033.5730000000001</v>
      </c>
      <c r="H152" s="9">
        <v>712</v>
      </c>
      <c r="I152" s="5">
        <v>321.57300000000009</v>
      </c>
      <c r="J152" s="11">
        <v>0</v>
      </c>
      <c r="K152" s="12">
        <v>0</v>
      </c>
      <c r="L152" s="9">
        <v>1600.9638750000001</v>
      </c>
      <c r="M152" s="9">
        <v>1197.2578125</v>
      </c>
      <c r="N152" s="5">
        <v>403.70606250000014</v>
      </c>
      <c r="O152" s="8">
        <v>1</v>
      </c>
      <c r="P152" s="12">
        <v>153.70606250000014</v>
      </c>
      <c r="Q152" s="12">
        <v>0</v>
      </c>
      <c r="R152" s="11">
        <v>0</v>
      </c>
    </row>
    <row r="153" spans="1:18" x14ac:dyDescent="0.2">
      <c r="A153" s="2">
        <v>36310</v>
      </c>
      <c r="B153" s="3">
        <v>1141121</v>
      </c>
      <c r="C153" s="3">
        <v>242416</v>
      </c>
      <c r="D153" s="3">
        <v>45039</v>
      </c>
      <c r="E153" s="3">
        <v>713554</v>
      </c>
      <c r="F153" s="3">
        <v>362692</v>
      </c>
      <c r="G153" s="4">
        <v>1141.1210000000001</v>
      </c>
      <c r="H153" s="9">
        <v>698</v>
      </c>
      <c r="I153" s="5">
        <v>443.12100000000009</v>
      </c>
      <c r="J153" s="11">
        <v>1</v>
      </c>
      <c r="K153" s="12">
        <v>116.12100000000009</v>
      </c>
      <c r="L153" s="9">
        <v>1363.701</v>
      </c>
      <c r="M153" s="9">
        <v>1141.001953125</v>
      </c>
      <c r="N153" s="5">
        <v>222.69904687500002</v>
      </c>
      <c r="O153" s="8">
        <v>0</v>
      </c>
      <c r="P153" s="12">
        <v>0</v>
      </c>
      <c r="Q153" s="12">
        <v>0</v>
      </c>
      <c r="R153" s="11">
        <v>0</v>
      </c>
    </row>
    <row r="154" spans="1:18" x14ac:dyDescent="0.2">
      <c r="A154" s="2">
        <v>36311</v>
      </c>
      <c r="B154" s="3">
        <v>1137739</v>
      </c>
      <c r="C154" s="3">
        <v>214633</v>
      </c>
      <c r="D154" s="3">
        <v>44966</v>
      </c>
      <c r="E154" s="3">
        <v>817745</v>
      </c>
      <c r="F154" s="3">
        <v>363422</v>
      </c>
      <c r="G154" s="4">
        <v>1137.739</v>
      </c>
      <c r="H154" s="9">
        <v>598</v>
      </c>
      <c r="I154" s="5">
        <v>539.73900000000003</v>
      </c>
      <c r="J154" s="11">
        <v>1</v>
      </c>
      <c r="K154" s="12">
        <v>212.73900000000003</v>
      </c>
      <c r="L154" s="9">
        <v>1440.7660000000001</v>
      </c>
      <c r="M154" s="9">
        <v>1365.37109375</v>
      </c>
      <c r="N154" s="5">
        <v>75.394906250000076</v>
      </c>
      <c r="O154" s="8">
        <v>0</v>
      </c>
      <c r="P154" s="12">
        <v>0</v>
      </c>
      <c r="Q154" s="12">
        <v>0</v>
      </c>
      <c r="R154" s="11">
        <v>0</v>
      </c>
    </row>
    <row r="155" spans="1:18" x14ac:dyDescent="0.2">
      <c r="A155" s="2">
        <v>36312</v>
      </c>
      <c r="B155" s="3">
        <v>1257196</v>
      </c>
      <c r="C155" s="3">
        <v>150212</v>
      </c>
      <c r="D155" s="3">
        <v>25836</v>
      </c>
      <c r="E155" s="3">
        <v>1087125</v>
      </c>
      <c r="F155" s="3">
        <v>265149</v>
      </c>
      <c r="G155" s="4">
        <v>1257.1959999999999</v>
      </c>
      <c r="H155" s="9">
        <v>727</v>
      </c>
      <c r="I155" s="5">
        <v>530.19599999999991</v>
      </c>
      <c r="J155" s="11">
        <v>1</v>
      </c>
      <c r="K155" s="12">
        <v>203.19599999999991</v>
      </c>
      <c r="L155" s="9">
        <v>1557.9440703125001</v>
      </c>
      <c r="M155" s="9">
        <v>1563.01953125</v>
      </c>
      <c r="N155" s="5">
        <v>-5.0754609374998836</v>
      </c>
      <c r="O155" s="8">
        <v>0</v>
      </c>
      <c r="P155" s="12">
        <v>0</v>
      </c>
      <c r="Q155" s="12">
        <v>0</v>
      </c>
      <c r="R155" s="11">
        <v>0</v>
      </c>
    </row>
    <row r="156" spans="1:18" x14ac:dyDescent="0.2">
      <c r="A156" s="2">
        <v>36313</v>
      </c>
      <c r="B156" s="3">
        <v>1210821</v>
      </c>
      <c r="C156" s="3">
        <v>174718</v>
      </c>
      <c r="D156" s="3">
        <v>25909</v>
      </c>
      <c r="E156" s="3">
        <v>964973</v>
      </c>
      <c r="F156" s="3">
        <v>193290</v>
      </c>
      <c r="G156" s="4">
        <v>1210.8209999999999</v>
      </c>
      <c r="H156" s="9">
        <v>890</v>
      </c>
      <c r="I156" s="5">
        <v>320.82099999999991</v>
      </c>
      <c r="J156" s="11">
        <v>0</v>
      </c>
      <c r="K156" s="12">
        <v>0</v>
      </c>
      <c r="L156" s="9">
        <v>1388.5120703124999</v>
      </c>
      <c r="M156" s="9">
        <v>1669.47265625</v>
      </c>
      <c r="N156" s="5">
        <v>-280.96058593750013</v>
      </c>
      <c r="O156" s="8">
        <v>0</v>
      </c>
      <c r="P156" s="12">
        <v>0</v>
      </c>
      <c r="Q156" s="12">
        <v>0</v>
      </c>
      <c r="R156" s="11">
        <v>1</v>
      </c>
    </row>
    <row r="157" spans="1:18" x14ac:dyDescent="0.2">
      <c r="A157" s="2">
        <v>36314</v>
      </c>
      <c r="B157" s="3">
        <v>1335875</v>
      </c>
      <c r="C157" s="3">
        <v>168907</v>
      </c>
      <c r="D157" s="3">
        <v>24912</v>
      </c>
      <c r="E157" s="3">
        <v>964118</v>
      </c>
      <c r="F157" s="3">
        <v>190513</v>
      </c>
      <c r="G157" s="4">
        <v>1335.875</v>
      </c>
      <c r="H157" s="9">
        <v>990</v>
      </c>
      <c r="I157" s="5">
        <v>345.875</v>
      </c>
      <c r="J157" s="11">
        <v>1</v>
      </c>
      <c r="K157" s="12">
        <v>18.875</v>
      </c>
      <c r="L157" s="9">
        <v>1382.9548828125</v>
      </c>
      <c r="M157" s="9">
        <v>1631.556640625</v>
      </c>
      <c r="N157" s="5">
        <v>-248.60175781249995</v>
      </c>
      <c r="O157" s="8">
        <v>0</v>
      </c>
      <c r="P157" s="12">
        <v>0</v>
      </c>
      <c r="Q157" s="12">
        <v>0</v>
      </c>
      <c r="R157" s="11">
        <v>0</v>
      </c>
    </row>
    <row r="158" spans="1:18" x14ac:dyDescent="0.2">
      <c r="A158" s="2">
        <v>36315</v>
      </c>
      <c r="B158" s="3">
        <v>1542319</v>
      </c>
      <c r="C158" s="3">
        <v>165323</v>
      </c>
      <c r="D158" s="3">
        <v>38289</v>
      </c>
      <c r="E158" s="3">
        <v>905271</v>
      </c>
      <c r="F158" s="3">
        <v>192026</v>
      </c>
      <c r="G158" s="4">
        <v>1542.319</v>
      </c>
      <c r="H158" s="9">
        <v>857</v>
      </c>
      <c r="I158" s="5">
        <v>685.31899999999996</v>
      </c>
      <c r="J158" s="11">
        <v>1</v>
      </c>
      <c r="K158" s="12">
        <v>358.31899999999996</v>
      </c>
      <c r="L158" s="9">
        <v>1331.0193515625001</v>
      </c>
      <c r="M158" s="9">
        <v>1618.162109375</v>
      </c>
      <c r="N158" s="5">
        <v>-287.14275781249989</v>
      </c>
      <c r="O158" s="8">
        <v>0</v>
      </c>
      <c r="P158" s="12">
        <v>0</v>
      </c>
      <c r="Q158" s="12">
        <v>0</v>
      </c>
      <c r="R158" s="11">
        <v>1</v>
      </c>
    </row>
    <row r="159" spans="1:18" x14ac:dyDescent="0.2">
      <c r="A159" s="2">
        <v>36316</v>
      </c>
      <c r="B159" s="3">
        <v>1148741</v>
      </c>
      <c r="C159" s="3">
        <v>180521</v>
      </c>
      <c r="D159" s="3">
        <v>25687</v>
      </c>
      <c r="E159" s="3">
        <v>1023634</v>
      </c>
      <c r="F159" s="3">
        <v>253244</v>
      </c>
      <c r="G159" s="4">
        <v>1148.741</v>
      </c>
      <c r="H159" s="9">
        <v>830</v>
      </c>
      <c r="I159" s="5">
        <v>318.74099999999999</v>
      </c>
      <c r="J159" s="11">
        <v>0</v>
      </c>
      <c r="K159" s="12">
        <v>0</v>
      </c>
      <c r="L159" s="9">
        <v>1512.7080703125</v>
      </c>
      <c r="M159" s="9">
        <v>1252.771484375</v>
      </c>
      <c r="N159" s="5">
        <v>259.93658593750001</v>
      </c>
      <c r="O159" s="8">
        <v>1</v>
      </c>
      <c r="P159" s="12">
        <v>9.9365859375000127</v>
      </c>
      <c r="Q159" s="12">
        <v>0</v>
      </c>
      <c r="R159" s="11">
        <v>0</v>
      </c>
    </row>
    <row r="160" spans="1:18" x14ac:dyDescent="0.2">
      <c r="A160" s="2">
        <v>36317</v>
      </c>
      <c r="B160" s="3">
        <v>1147274</v>
      </c>
      <c r="C160" s="3">
        <v>200340</v>
      </c>
      <c r="D160" s="3">
        <v>26070</v>
      </c>
      <c r="E160" s="3">
        <v>1043714</v>
      </c>
      <c r="F160" s="3">
        <v>248606</v>
      </c>
      <c r="G160" s="4">
        <v>1147.2739999999999</v>
      </c>
      <c r="H160" s="9">
        <v>799</v>
      </c>
      <c r="I160" s="5">
        <v>348.27399999999989</v>
      </c>
      <c r="J160" s="11">
        <v>1</v>
      </c>
      <c r="K160" s="12">
        <v>21.273999999999887</v>
      </c>
      <c r="L160" s="9">
        <v>1548.3520703125</v>
      </c>
      <c r="M160" s="9">
        <v>1292.5400390625</v>
      </c>
      <c r="N160" s="5">
        <v>255.81203125000002</v>
      </c>
      <c r="O160" s="8">
        <v>1</v>
      </c>
      <c r="P160" s="12">
        <v>5.8120312500000182</v>
      </c>
      <c r="Q160" s="12">
        <v>1</v>
      </c>
      <c r="R160" s="11">
        <v>0</v>
      </c>
    </row>
    <row r="161" spans="1:18" x14ac:dyDescent="0.2">
      <c r="A161" s="2">
        <v>36318</v>
      </c>
      <c r="B161" s="3">
        <v>1210608</v>
      </c>
      <c r="C161" s="3">
        <v>136126</v>
      </c>
      <c r="D161" s="3">
        <v>25246</v>
      </c>
      <c r="E161" s="3">
        <v>1023734</v>
      </c>
      <c r="F161" s="3">
        <v>224469</v>
      </c>
      <c r="G161" s="4">
        <v>1210.6079999999999</v>
      </c>
      <c r="H161" s="9">
        <v>664</v>
      </c>
      <c r="I161" s="5">
        <v>546.60799999999995</v>
      </c>
      <c r="J161" s="11">
        <v>1</v>
      </c>
      <c r="K161" s="12">
        <v>219.60799999999995</v>
      </c>
      <c r="L161" s="9">
        <v>1439.1970703125</v>
      </c>
      <c r="M161" s="9">
        <v>1631.80078125</v>
      </c>
      <c r="N161" s="5">
        <v>-192.60371093749995</v>
      </c>
      <c r="O161" s="8">
        <v>0</v>
      </c>
      <c r="P161" s="12">
        <v>0</v>
      </c>
      <c r="Q161" s="12">
        <v>0</v>
      </c>
      <c r="R161" s="11">
        <v>0</v>
      </c>
    </row>
    <row r="162" spans="1:18" x14ac:dyDescent="0.2">
      <c r="A162" s="2">
        <v>36319</v>
      </c>
      <c r="B162" s="3">
        <v>1337015</v>
      </c>
      <c r="C162" s="3">
        <v>203216</v>
      </c>
      <c r="D162" s="3">
        <v>40079</v>
      </c>
      <c r="E162" s="3">
        <v>851256</v>
      </c>
      <c r="F162" s="3">
        <v>200134</v>
      </c>
      <c r="G162" s="4">
        <v>1337.0150000000001</v>
      </c>
      <c r="H162" s="9">
        <v>656</v>
      </c>
      <c r="I162" s="5">
        <v>681.01499999999999</v>
      </c>
      <c r="J162" s="11">
        <v>1</v>
      </c>
      <c r="K162" s="12">
        <v>354.01499999999999</v>
      </c>
      <c r="L162" s="9">
        <v>1329.1898828124999</v>
      </c>
      <c r="M162" s="9">
        <v>1663.0947265625</v>
      </c>
      <c r="N162" s="5">
        <v>-333.90484375000005</v>
      </c>
      <c r="O162" s="8">
        <v>0</v>
      </c>
      <c r="P162" s="12">
        <v>0</v>
      </c>
      <c r="Q162" s="12">
        <v>0</v>
      </c>
      <c r="R162" s="11">
        <v>1</v>
      </c>
    </row>
    <row r="163" spans="1:18" x14ac:dyDescent="0.2">
      <c r="A163" s="2">
        <v>36320</v>
      </c>
      <c r="B163" s="3">
        <v>1315887</v>
      </c>
      <c r="C163" s="3">
        <v>267888</v>
      </c>
      <c r="D163" s="3">
        <v>33862</v>
      </c>
      <c r="E163" s="3">
        <v>819362</v>
      </c>
      <c r="F163" s="3">
        <v>189768</v>
      </c>
      <c r="G163" s="4">
        <v>1315.8869999999999</v>
      </c>
      <c r="H163" s="9">
        <v>646</v>
      </c>
      <c r="I163" s="5">
        <v>669.88699999999994</v>
      </c>
      <c r="J163" s="11">
        <v>1</v>
      </c>
      <c r="K163" s="12">
        <v>342.88699999999994</v>
      </c>
      <c r="L163" s="9">
        <v>1396.1661328125001</v>
      </c>
      <c r="M163" s="9">
        <v>1675.7373046875</v>
      </c>
      <c r="N163" s="5">
        <v>-279.57117187499989</v>
      </c>
      <c r="O163" s="8">
        <v>0</v>
      </c>
      <c r="P163" s="12">
        <v>0</v>
      </c>
      <c r="Q163" s="12">
        <v>0</v>
      </c>
      <c r="R163" s="11">
        <v>1</v>
      </c>
    </row>
    <row r="164" spans="1:18" x14ac:dyDescent="0.2">
      <c r="A164" s="2">
        <v>36321</v>
      </c>
      <c r="B164" s="3">
        <v>1361595</v>
      </c>
      <c r="C164" s="3">
        <v>236908</v>
      </c>
      <c r="D164" s="3">
        <v>60018</v>
      </c>
      <c r="E164" s="3">
        <v>841097</v>
      </c>
      <c r="F164" s="3">
        <v>189514</v>
      </c>
      <c r="G164" s="4">
        <v>1361.595</v>
      </c>
      <c r="H164" s="9">
        <v>694</v>
      </c>
      <c r="I164" s="5">
        <v>667.59500000000003</v>
      </c>
      <c r="J164" s="11">
        <v>1</v>
      </c>
      <c r="K164" s="12">
        <v>340.59500000000003</v>
      </c>
      <c r="L164" s="9">
        <v>1357.1590703124998</v>
      </c>
      <c r="M164" s="9">
        <v>1663.71484375</v>
      </c>
      <c r="N164" s="5">
        <v>-306.55577343750019</v>
      </c>
      <c r="O164" s="8">
        <v>0</v>
      </c>
      <c r="P164" s="12">
        <v>0</v>
      </c>
      <c r="Q164" s="12">
        <v>0</v>
      </c>
      <c r="R164" s="11">
        <v>1</v>
      </c>
    </row>
    <row r="165" spans="1:18" x14ac:dyDescent="0.2">
      <c r="A165" s="2">
        <v>36322</v>
      </c>
      <c r="B165" s="3">
        <v>1410516</v>
      </c>
      <c r="C165" s="3">
        <v>248409</v>
      </c>
      <c r="D165" s="3">
        <v>62999</v>
      </c>
      <c r="E165" s="3">
        <v>851304</v>
      </c>
      <c r="F165" s="3">
        <v>193391</v>
      </c>
      <c r="G165" s="4">
        <v>1410.5160000000001</v>
      </c>
      <c r="H165" s="9">
        <v>610</v>
      </c>
      <c r="I165" s="5">
        <v>800.51600000000008</v>
      </c>
      <c r="J165" s="11">
        <v>1</v>
      </c>
      <c r="K165" s="12">
        <v>473.51600000000008</v>
      </c>
      <c r="L165" s="9">
        <v>1405.2563203125001</v>
      </c>
      <c r="M165" s="9">
        <v>1622.5849609375</v>
      </c>
      <c r="N165" s="5">
        <v>-217.32864062499993</v>
      </c>
      <c r="O165" s="8">
        <v>0</v>
      </c>
      <c r="P165" s="12">
        <v>0</v>
      </c>
      <c r="Q165" s="12">
        <v>0</v>
      </c>
      <c r="R165" s="11">
        <v>0</v>
      </c>
    </row>
    <row r="166" spans="1:18" x14ac:dyDescent="0.2">
      <c r="A166" s="2">
        <v>36323</v>
      </c>
      <c r="B166" s="3">
        <v>1130111</v>
      </c>
      <c r="C166" s="3">
        <v>344302</v>
      </c>
      <c r="D166" s="3">
        <v>47204</v>
      </c>
      <c r="E166" s="3">
        <v>855778</v>
      </c>
      <c r="F166" s="3">
        <v>215221</v>
      </c>
      <c r="G166" s="4">
        <v>1130.1110000000001</v>
      </c>
      <c r="H166" s="9">
        <v>741</v>
      </c>
      <c r="I166" s="5">
        <v>389.1110000000001</v>
      </c>
      <c r="J166" s="11">
        <v>1</v>
      </c>
      <c r="K166" s="12">
        <v>62.111000000000104</v>
      </c>
      <c r="L166" s="9">
        <v>1492.1270703125001</v>
      </c>
      <c r="M166" s="9">
        <v>1376.734375</v>
      </c>
      <c r="N166" s="5">
        <v>115.39269531250011</v>
      </c>
      <c r="O166" s="8">
        <v>0</v>
      </c>
      <c r="P166" s="12">
        <v>0</v>
      </c>
      <c r="Q166" s="12">
        <v>0</v>
      </c>
      <c r="R166" s="11">
        <v>0</v>
      </c>
    </row>
    <row r="167" spans="1:18" x14ac:dyDescent="0.2">
      <c r="A167" s="2">
        <v>36324</v>
      </c>
      <c r="B167" s="3">
        <v>1147456</v>
      </c>
      <c r="C167" s="3">
        <v>334220</v>
      </c>
      <c r="D167" s="3">
        <v>50161</v>
      </c>
      <c r="E167" s="3">
        <v>829243</v>
      </c>
      <c r="F167" s="3">
        <v>210472</v>
      </c>
      <c r="G167" s="4">
        <v>1147.4559999999999</v>
      </c>
      <c r="H167" s="9">
        <v>751</v>
      </c>
      <c r="I167" s="5">
        <v>396.4559999999999</v>
      </c>
      <c r="J167" s="11">
        <v>1</v>
      </c>
      <c r="K167" s="12">
        <v>69.455999999999904</v>
      </c>
      <c r="L167" s="9">
        <v>1453.7180703125</v>
      </c>
      <c r="M167" s="9">
        <v>1432.47265625</v>
      </c>
      <c r="N167" s="5">
        <v>21.245414062500004</v>
      </c>
      <c r="O167" s="8">
        <v>0</v>
      </c>
      <c r="P167" s="12">
        <v>0</v>
      </c>
      <c r="Q167" s="12">
        <v>0</v>
      </c>
      <c r="R167" s="11">
        <v>0</v>
      </c>
    </row>
    <row r="168" spans="1:18" x14ac:dyDescent="0.2">
      <c r="A168" s="2">
        <v>36325</v>
      </c>
      <c r="B168" s="3">
        <v>1264619</v>
      </c>
      <c r="C168" s="3">
        <v>346576</v>
      </c>
      <c r="D168" s="3">
        <v>42857</v>
      </c>
      <c r="E168" s="3">
        <v>844999</v>
      </c>
      <c r="F168" s="3">
        <v>198313</v>
      </c>
      <c r="G168" s="4">
        <v>1264.6189999999999</v>
      </c>
      <c r="H168" s="9">
        <v>589</v>
      </c>
      <c r="I168" s="5">
        <v>675.61899999999991</v>
      </c>
      <c r="J168" s="11">
        <v>1</v>
      </c>
      <c r="K168" s="12">
        <v>348.61899999999991</v>
      </c>
      <c r="L168" s="9">
        <v>1462.3670703124999</v>
      </c>
      <c r="M168" s="9">
        <v>2235.330078125</v>
      </c>
      <c r="N168" s="5">
        <v>-772.96300781250011</v>
      </c>
      <c r="O168" s="8">
        <v>0</v>
      </c>
      <c r="P168" s="12">
        <v>0</v>
      </c>
      <c r="Q168" s="12">
        <v>0</v>
      </c>
      <c r="R168" s="11">
        <v>1</v>
      </c>
    </row>
    <row r="169" spans="1:18" x14ac:dyDescent="0.2">
      <c r="A169" s="2">
        <v>36326</v>
      </c>
      <c r="B169" s="3">
        <v>1285736</v>
      </c>
      <c r="C169" s="3">
        <v>384734</v>
      </c>
      <c r="D169" s="3">
        <v>38836</v>
      </c>
      <c r="E169" s="3">
        <v>979814</v>
      </c>
      <c r="F169" s="3">
        <v>197685</v>
      </c>
      <c r="G169" s="4">
        <v>1285.7360000000001</v>
      </c>
      <c r="H169" s="9">
        <v>567</v>
      </c>
      <c r="I169" s="5">
        <v>718.7360000000001</v>
      </c>
      <c r="J169" s="11">
        <v>1</v>
      </c>
      <c r="K169" s="12">
        <v>391.7360000000001</v>
      </c>
      <c r="L169" s="9">
        <v>1655.1051328125</v>
      </c>
      <c r="M169" s="9">
        <v>2199.033203125</v>
      </c>
      <c r="N169" s="5">
        <v>-543.92807031250004</v>
      </c>
      <c r="O169" s="8">
        <v>0</v>
      </c>
      <c r="P169" s="12">
        <v>0</v>
      </c>
      <c r="Q169" s="12">
        <v>0</v>
      </c>
      <c r="R169" s="11">
        <v>1</v>
      </c>
    </row>
    <row r="170" spans="1:18" x14ac:dyDescent="0.2">
      <c r="A170" s="2">
        <v>36327</v>
      </c>
      <c r="B170" s="3">
        <v>1225339</v>
      </c>
      <c r="C170" s="3">
        <v>401501</v>
      </c>
      <c r="D170" s="3">
        <v>33397</v>
      </c>
      <c r="E170" s="3">
        <v>831516</v>
      </c>
      <c r="F170" s="3">
        <v>205463</v>
      </c>
      <c r="G170" s="4">
        <v>1225.3389999999999</v>
      </c>
      <c r="H170" s="9">
        <v>593</v>
      </c>
      <c r="I170" s="5">
        <v>632.33899999999994</v>
      </c>
      <c r="J170" s="11">
        <v>1</v>
      </c>
      <c r="K170" s="12">
        <v>305.33899999999994</v>
      </c>
      <c r="L170" s="9">
        <v>1515.0205546875</v>
      </c>
      <c r="M170" s="9">
        <v>2007.958984375</v>
      </c>
      <c r="N170" s="5">
        <v>-492.93842968750005</v>
      </c>
      <c r="O170" s="8">
        <v>0</v>
      </c>
      <c r="P170" s="12">
        <v>0</v>
      </c>
      <c r="Q170" s="12">
        <v>0</v>
      </c>
      <c r="R170" s="11">
        <v>1</v>
      </c>
    </row>
    <row r="171" spans="1:18" x14ac:dyDescent="0.2">
      <c r="A171" s="2">
        <v>36328</v>
      </c>
      <c r="B171" s="3">
        <v>1353229</v>
      </c>
      <c r="C171" s="3">
        <v>348779</v>
      </c>
      <c r="D171" s="3">
        <v>33414</v>
      </c>
      <c r="E171" s="3">
        <v>977752</v>
      </c>
      <c r="F171" s="3">
        <v>207960</v>
      </c>
      <c r="G171" s="4">
        <v>1353.229</v>
      </c>
      <c r="H171" s="9">
        <v>580</v>
      </c>
      <c r="I171" s="5">
        <v>773.22900000000004</v>
      </c>
      <c r="J171" s="11">
        <v>1</v>
      </c>
      <c r="K171" s="12">
        <v>446.22900000000004</v>
      </c>
      <c r="L171" s="9">
        <v>1665.3649609375</v>
      </c>
      <c r="M171" s="9">
        <v>2032.8837890625</v>
      </c>
      <c r="N171" s="5">
        <v>-367.51882812500003</v>
      </c>
      <c r="O171" s="8">
        <v>0</v>
      </c>
      <c r="P171" s="12">
        <v>0</v>
      </c>
      <c r="Q171" s="12">
        <v>0</v>
      </c>
      <c r="R171" s="11">
        <v>1</v>
      </c>
    </row>
    <row r="172" spans="1:18" x14ac:dyDescent="0.2">
      <c r="A172" s="2">
        <v>36329</v>
      </c>
      <c r="B172" s="3">
        <v>1048805</v>
      </c>
      <c r="C172" s="3">
        <v>488913</v>
      </c>
      <c r="D172" s="3">
        <v>48529</v>
      </c>
      <c r="E172" s="3">
        <v>1195828</v>
      </c>
      <c r="F172" s="3">
        <v>198887</v>
      </c>
      <c r="G172" s="4">
        <v>1048.8050000000001</v>
      </c>
      <c r="H172" s="9">
        <v>540</v>
      </c>
      <c r="I172" s="5">
        <v>508.80500000000001</v>
      </c>
      <c r="J172" s="11">
        <v>1</v>
      </c>
      <c r="K172" s="12">
        <v>181.80500000000001</v>
      </c>
      <c r="L172" s="9">
        <v>2144.3757500000002</v>
      </c>
      <c r="M172" s="9">
        <v>1993.2548828125</v>
      </c>
      <c r="N172" s="5">
        <v>151.12086718750015</v>
      </c>
      <c r="O172" s="8">
        <v>0</v>
      </c>
      <c r="P172" s="12">
        <v>0</v>
      </c>
      <c r="Q172" s="12">
        <v>0</v>
      </c>
      <c r="R172" s="11">
        <v>0</v>
      </c>
    </row>
    <row r="173" spans="1:18" x14ac:dyDescent="0.2">
      <c r="A173" s="2">
        <v>36330</v>
      </c>
      <c r="B173" s="3">
        <v>1073529</v>
      </c>
      <c r="C173" s="3">
        <v>492762</v>
      </c>
      <c r="D173" s="3">
        <v>49261</v>
      </c>
      <c r="E173" s="3">
        <v>921293</v>
      </c>
      <c r="F173" s="3">
        <v>210809</v>
      </c>
      <c r="G173" s="4">
        <v>1073.529</v>
      </c>
      <c r="H173" s="9">
        <v>665</v>
      </c>
      <c r="I173" s="5">
        <v>408.529</v>
      </c>
      <c r="J173" s="11">
        <v>1</v>
      </c>
      <c r="K173" s="12">
        <v>81.528999999999996</v>
      </c>
      <c r="L173" s="9">
        <v>1703.7470703125</v>
      </c>
      <c r="M173" s="9">
        <v>1703.4833984375</v>
      </c>
      <c r="N173" s="5">
        <v>0.263671875</v>
      </c>
      <c r="O173" s="8">
        <v>0</v>
      </c>
      <c r="P173" s="12">
        <v>0</v>
      </c>
      <c r="Q173" s="12">
        <v>0</v>
      </c>
      <c r="R173" s="11">
        <v>0</v>
      </c>
    </row>
    <row r="174" spans="1:18" x14ac:dyDescent="0.2">
      <c r="A174" s="2">
        <v>36331</v>
      </c>
      <c r="B174" s="3">
        <v>999076</v>
      </c>
      <c r="C174" s="3">
        <v>582529</v>
      </c>
      <c r="D174" s="3">
        <v>51539</v>
      </c>
      <c r="E174" s="3">
        <v>998693</v>
      </c>
      <c r="F174" s="3">
        <v>221295</v>
      </c>
      <c r="G174" s="4">
        <v>999.07600000000002</v>
      </c>
      <c r="H174" s="9">
        <v>683</v>
      </c>
      <c r="I174" s="5">
        <v>316.07600000000002</v>
      </c>
      <c r="J174" s="11">
        <v>0</v>
      </c>
      <c r="K174" s="12">
        <v>0</v>
      </c>
      <c r="L174" s="9">
        <v>1883.6780703125</v>
      </c>
      <c r="M174" s="9">
        <v>1539.3603515625</v>
      </c>
      <c r="N174" s="5">
        <v>344.31771875000004</v>
      </c>
      <c r="O174" s="8">
        <v>1</v>
      </c>
      <c r="P174" s="12">
        <v>94.31771875000004</v>
      </c>
      <c r="Q174" s="12">
        <v>0</v>
      </c>
      <c r="R174" s="11">
        <v>0</v>
      </c>
    </row>
    <row r="175" spans="1:18" x14ac:dyDescent="0.2">
      <c r="A175" s="2">
        <v>36332</v>
      </c>
      <c r="B175" s="3">
        <v>1155567</v>
      </c>
      <c r="C175" s="3">
        <v>482237</v>
      </c>
      <c r="D175" s="3">
        <v>51747</v>
      </c>
      <c r="E175" s="3">
        <v>1095705</v>
      </c>
      <c r="F175" s="3">
        <v>195575</v>
      </c>
      <c r="G175" s="4">
        <v>1155.567</v>
      </c>
      <c r="H175" s="9">
        <v>587</v>
      </c>
      <c r="I175" s="5">
        <v>568.56700000000001</v>
      </c>
      <c r="J175" s="11">
        <v>1</v>
      </c>
      <c r="K175" s="12">
        <v>241.56700000000001</v>
      </c>
      <c r="L175" s="9">
        <v>1874.4173203124999</v>
      </c>
      <c r="M175" s="9">
        <v>2157.1552734375</v>
      </c>
      <c r="N175" s="5">
        <v>-282.7379531250001</v>
      </c>
      <c r="O175" s="8">
        <v>0</v>
      </c>
      <c r="P175" s="12">
        <v>0</v>
      </c>
      <c r="Q175" s="12">
        <v>0</v>
      </c>
      <c r="R175" s="11">
        <v>1</v>
      </c>
    </row>
    <row r="176" spans="1:18" x14ac:dyDescent="0.2">
      <c r="A176" s="2">
        <v>36333</v>
      </c>
      <c r="B176" s="3">
        <v>1107208</v>
      </c>
      <c r="C176" s="3">
        <v>521367</v>
      </c>
      <c r="D176" s="3">
        <v>32851</v>
      </c>
      <c r="E176" s="3">
        <v>1080609</v>
      </c>
      <c r="F176" s="3">
        <v>209878</v>
      </c>
      <c r="G176" s="4">
        <v>1107.2080000000001</v>
      </c>
      <c r="H176" s="9">
        <v>597</v>
      </c>
      <c r="I176" s="5">
        <v>510.20800000000008</v>
      </c>
      <c r="J176" s="11">
        <v>1</v>
      </c>
      <c r="K176" s="12">
        <v>183.20800000000008</v>
      </c>
      <c r="L176" s="9">
        <v>1980.7723828124997</v>
      </c>
      <c r="M176" s="9">
        <v>2286.0205078125</v>
      </c>
      <c r="N176" s="5">
        <v>-305.24812500000002</v>
      </c>
      <c r="O176" s="8">
        <v>0</v>
      </c>
      <c r="P176" s="12">
        <v>0</v>
      </c>
      <c r="Q176" s="12">
        <v>0</v>
      </c>
      <c r="R176" s="11">
        <v>1</v>
      </c>
    </row>
    <row r="177" spans="1:18" x14ac:dyDescent="0.2">
      <c r="A177" s="2">
        <v>36334</v>
      </c>
      <c r="B177" s="3">
        <v>1298044</v>
      </c>
      <c r="C177" s="3">
        <v>561235</v>
      </c>
      <c r="D177" s="3">
        <v>36529</v>
      </c>
      <c r="E177" s="3">
        <v>1065301</v>
      </c>
      <c r="F177" s="3">
        <v>206371</v>
      </c>
      <c r="G177" s="4">
        <v>1298.0440000000001</v>
      </c>
      <c r="H177" s="9">
        <v>583</v>
      </c>
      <c r="I177" s="5">
        <v>715.0440000000001</v>
      </c>
      <c r="J177" s="11">
        <v>1</v>
      </c>
      <c r="K177" s="12">
        <v>388.0440000000001</v>
      </c>
      <c r="L177" s="9">
        <v>1950.7397109375001</v>
      </c>
      <c r="M177" s="9">
        <v>2149.4814453125</v>
      </c>
      <c r="N177" s="5">
        <v>-198.74173437499985</v>
      </c>
      <c r="O177" s="8">
        <v>0</v>
      </c>
      <c r="P177" s="12">
        <v>0</v>
      </c>
      <c r="Q177" s="12">
        <v>0</v>
      </c>
      <c r="R177" s="11">
        <v>0</v>
      </c>
    </row>
    <row r="178" spans="1:18" x14ac:dyDescent="0.2">
      <c r="A178" s="2">
        <v>36335</v>
      </c>
      <c r="B178" s="3">
        <v>1255323</v>
      </c>
      <c r="C178" s="3">
        <v>447761</v>
      </c>
      <c r="D178" s="3">
        <v>43452</v>
      </c>
      <c r="E178" s="3">
        <v>1203881</v>
      </c>
      <c r="F178" s="3">
        <v>218912</v>
      </c>
      <c r="G178" s="4">
        <v>1255.3230000000001</v>
      </c>
      <c r="H178" s="9">
        <v>601</v>
      </c>
      <c r="I178" s="5">
        <v>654.32300000000009</v>
      </c>
      <c r="J178" s="11">
        <v>1</v>
      </c>
      <c r="K178" s="12">
        <v>327.32300000000009</v>
      </c>
      <c r="L178" s="9">
        <v>1958.2765078125001</v>
      </c>
      <c r="M178" s="9">
        <v>2038.0712890625</v>
      </c>
      <c r="N178" s="5">
        <v>-79.794781249999915</v>
      </c>
      <c r="O178" s="8">
        <v>0</v>
      </c>
      <c r="P178" s="12">
        <v>0</v>
      </c>
      <c r="Q178" s="12">
        <v>0</v>
      </c>
      <c r="R178" s="11">
        <v>0</v>
      </c>
    </row>
    <row r="179" spans="1:18" x14ac:dyDescent="0.2">
      <c r="A179" s="2">
        <v>36336</v>
      </c>
      <c r="B179" s="3">
        <v>1300151</v>
      </c>
      <c r="C179" s="3">
        <v>516512</v>
      </c>
      <c r="D179" s="3">
        <v>45666</v>
      </c>
      <c r="E179" s="3">
        <v>1076363</v>
      </c>
      <c r="F179" s="3">
        <v>165153</v>
      </c>
      <c r="G179" s="4">
        <v>1300.1510000000001</v>
      </c>
      <c r="H179" s="9">
        <v>515</v>
      </c>
      <c r="I179" s="5">
        <v>785.15100000000007</v>
      </c>
      <c r="J179" s="11">
        <v>1</v>
      </c>
      <c r="K179" s="12">
        <v>458.15100000000007</v>
      </c>
      <c r="L179" s="9">
        <v>1843.0816953125</v>
      </c>
      <c r="M179" s="9">
        <v>1958.3330078125</v>
      </c>
      <c r="N179" s="5">
        <v>-115.25131250000004</v>
      </c>
      <c r="O179" s="8">
        <v>0</v>
      </c>
      <c r="P179" s="12">
        <v>0</v>
      </c>
      <c r="Q179" s="12">
        <v>0</v>
      </c>
      <c r="R179" s="11">
        <v>0</v>
      </c>
    </row>
    <row r="180" spans="1:18" x14ac:dyDescent="0.2">
      <c r="A180" s="2">
        <v>36337</v>
      </c>
      <c r="B180" s="3">
        <v>1103316</v>
      </c>
      <c r="C180" s="3">
        <v>610104</v>
      </c>
      <c r="D180" s="3">
        <v>34937</v>
      </c>
      <c r="E180" s="3">
        <v>1055274</v>
      </c>
      <c r="F180" s="3">
        <v>258635</v>
      </c>
      <c r="G180" s="4">
        <v>1103.316</v>
      </c>
      <c r="H180" s="9">
        <v>646</v>
      </c>
      <c r="I180" s="5">
        <v>457.31600000000003</v>
      </c>
      <c r="J180" s="11">
        <v>1</v>
      </c>
      <c r="K180" s="12">
        <v>130.31600000000003</v>
      </c>
      <c r="L180" s="9">
        <v>1988.5720703125</v>
      </c>
      <c r="M180" s="9">
        <v>1456.6669921875</v>
      </c>
      <c r="N180" s="5">
        <v>531.90507812500005</v>
      </c>
      <c r="O180" s="8">
        <v>1</v>
      </c>
      <c r="P180" s="12">
        <v>281.90507812500005</v>
      </c>
      <c r="Q180" s="12">
        <v>1</v>
      </c>
      <c r="R180" s="11">
        <v>0</v>
      </c>
    </row>
    <row r="181" spans="1:18" x14ac:dyDescent="0.2">
      <c r="A181" s="2">
        <v>36338</v>
      </c>
      <c r="B181" s="3">
        <v>1012700</v>
      </c>
      <c r="C181" s="3">
        <v>580532</v>
      </c>
      <c r="D181" s="3">
        <v>33846</v>
      </c>
      <c r="E181" s="3">
        <v>966871</v>
      </c>
      <c r="F181" s="3">
        <v>255117</v>
      </c>
      <c r="G181" s="4">
        <v>1012.7</v>
      </c>
      <c r="H181" s="9">
        <v>681</v>
      </c>
      <c r="I181" s="5">
        <v>331.7</v>
      </c>
      <c r="J181" s="11">
        <v>1</v>
      </c>
      <c r="K181" s="12">
        <v>4.7000000000000455</v>
      </c>
      <c r="L181" s="9">
        <v>1865.9880703125</v>
      </c>
      <c r="M181" s="9">
        <v>1428.3974609375</v>
      </c>
      <c r="N181" s="5">
        <v>437.59060937499999</v>
      </c>
      <c r="O181" s="8">
        <v>1</v>
      </c>
      <c r="P181" s="12">
        <v>187.59060937499999</v>
      </c>
      <c r="Q181" s="12">
        <v>1</v>
      </c>
      <c r="R181" s="11">
        <v>0</v>
      </c>
    </row>
    <row r="182" spans="1:18" x14ac:dyDescent="0.2">
      <c r="A182" s="2">
        <v>36339</v>
      </c>
      <c r="B182" s="3">
        <v>1172311</v>
      </c>
      <c r="C182" s="3">
        <v>568547</v>
      </c>
      <c r="D182" s="3">
        <v>29402</v>
      </c>
      <c r="E182" s="3">
        <v>987196</v>
      </c>
      <c r="F182" s="3">
        <v>234834</v>
      </c>
      <c r="G182" s="4">
        <v>1172.3109999999999</v>
      </c>
      <c r="H182" s="9">
        <v>571</v>
      </c>
      <c r="I182" s="5">
        <v>601.31099999999992</v>
      </c>
      <c r="J182" s="11">
        <v>1</v>
      </c>
      <c r="K182" s="12">
        <v>274.31099999999992</v>
      </c>
      <c r="L182" s="9">
        <v>1849.6010703125</v>
      </c>
      <c r="M182" s="9">
        <v>2238.8837890625</v>
      </c>
      <c r="N182" s="5">
        <v>-389.28271874999996</v>
      </c>
      <c r="O182" s="8">
        <v>0</v>
      </c>
      <c r="P182" s="12">
        <v>0</v>
      </c>
      <c r="Q182" s="12">
        <v>0</v>
      </c>
      <c r="R182" s="11">
        <v>1</v>
      </c>
    </row>
    <row r="183" spans="1:18" x14ac:dyDescent="0.2">
      <c r="A183" s="2">
        <v>36340</v>
      </c>
      <c r="B183" s="3">
        <v>1090941</v>
      </c>
      <c r="C183" s="3">
        <v>711980</v>
      </c>
      <c r="D183" s="3">
        <v>29528</v>
      </c>
      <c r="E183" s="3">
        <v>1300325</v>
      </c>
      <c r="F183" s="3">
        <v>173115</v>
      </c>
      <c r="G183" s="4">
        <v>1090.941</v>
      </c>
      <c r="H183" s="9">
        <v>599</v>
      </c>
      <c r="I183" s="5">
        <v>491.94100000000003</v>
      </c>
      <c r="J183" s="11">
        <v>1</v>
      </c>
      <c r="K183" s="12">
        <v>164.94100000000003</v>
      </c>
      <c r="L183" s="9">
        <v>2384.8483906250003</v>
      </c>
      <c r="M183" s="9">
        <v>2519.24609375</v>
      </c>
      <c r="N183" s="5">
        <v>-134.39770312499968</v>
      </c>
      <c r="O183" s="8">
        <v>0</v>
      </c>
      <c r="P183" s="12">
        <v>0</v>
      </c>
      <c r="Q183" s="12">
        <v>0</v>
      </c>
      <c r="R183" s="11">
        <v>0</v>
      </c>
    </row>
    <row r="184" spans="1:18" x14ac:dyDescent="0.2">
      <c r="A184" s="2">
        <v>36341</v>
      </c>
      <c r="B184" s="3">
        <v>935593</v>
      </c>
      <c r="C184" s="3">
        <v>542704</v>
      </c>
      <c r="D184" s="3">
        <v>37565</v>
      </c>
      <c r="E184" s="3">
        <v>1344310</v>
      </c>
      <c r="F184" s="3">
        <v>137082</v>
      </c>
      <c r="G184" s="4">
        <v>935.59299999999996</v>
      </c>
      <c r="H184" s="9">
        <v>533</v>
      </c>
      <c r="I184" s="5">
        <v>402.59299999999996</v>
      </c>
      <c r="J184" s="11">
        <v>1</v>
      </c>
      <c r="K184" s="12">
        <v>75.592999999999961</v>
      </c>
      <c r="L184" s="9">
        <v>2483.3729140625001</v>
      </c>
      <c r="M184" s="9">
        <v>2585.6298828125</v>
      </c>
      <c r="N184" s="5">
        <v>-102.25696874999994</v>
      </c>
      <c r="O184" s="8">
        <v>0</v>
      </c>
      <c r="P184" s="12">
        <v>0</v>
      </c>
      <c r="Q184" s="12">
        <v>0</v>
      </c>
      <c r="R184" s="11">
        <v>0</v>
      </c>
    </row>
    <row r="185" spans="1:18" x14ac:dyDescent="0.2">
      <c r="A185" s="2">
        <v>36342</v>
      </c>
      <c r="B185" s="3">
        <v>888344</v>
      </c>
      <c r="C185" s="3">
        <v>717121</v>
      </c>
      <c r="D185" s="3">
        <v>26806</v>
      </c>
      <c r="E185" s="3">
        <v>1212082</v>
      </c>
      <c r="F185" s="3">
        <v>147422</v>
      </c>
      <c r="G185" s="4">
        <v>888.34400000000005</v>
      </c>
      <c r="H185" s="9">
        <v>697</v>
      </c>
      <c r="I185" s="5">
        <v>191.34400000000005</v>
      </c>
      <c r="J185" s="11">
        <v>0</v>
      </c>
      <c r="K185" s="12">
        <v>0</v>
      </c>
      <c r="L185" s="9">
        <v>2668.2112734375</v>
      </c>
      <c r="M185" s="9">
        <v>2407.478515625</v>
      </c>
      <c r="N185" s="5">
        <v>260.73275781250004</v>
      </c>
      <c r="O185" s="8">
        <v>1</v>
      </c>
      <c r="P185" s="12">
        <v>10.73275781250004</v>
      </c>
      <c r="Q185" s="12">
        <v>0</v>
      </c>
      <c r="R185" s="11">
        <v>0</v>
      </c>
    </row>
    <row r="186" spans="1:18" s="20" customFormat="1" x14ac:dyDescent="0.2">
      <c r="A186" s="13">
        <v>36343</v>
      </c>
      <c r="B186" s="14">
        <v>890918</v>
      </c>
      <c r="C186" s="14">
        <v>666984</v>
      </c>
      <c r="D186" s="14">
        <v>15113</v>
      </c>
      <c r="E186" s="14">
        <v>865540</v>
      </c>
      <c r="F186" s="14">
        <v>101263</v>
      </c>
      <c r="G186" s="15">
        <v>890.91800000000001</v>
      </c>
      <c r="H186" s="17">
        <v>564</v>
      </c>
      <c r="I186" s="16">
        <v>326.91800000000001</v>
      </c>
      <c r="J186" s="21">
        <v>0</v>
      </c>
      <c r="K186" s="19">
        <v>0</v>
      </c>
      <c r="L186" s="17">
        <v>1846.5142578124999</v>
      </c>
      <c r="M186" s="17">
        <v>2270.14453125</v>
      </c>
      <c r="N186" s="16">
        <v>-423.63027343750014</v>
      </c>
      <c r="O186" s="18">
        <v>0</v>
      </c>
      <c r="P186" s="19">
        <v>0</v>
      </c>
      <c r="Q186" s="12">
        <v>0</v>
      </c>
      <c r="R186" s="21">
        <v>1</v>
      </c>
    </row>
    <row r="187" spans="1:18" s="20" customFormat="1" x14ac:dyDescent="0.2">
      <c r="A187" s="13">
        <v>36344</v>
      </c>
      <c r="B187" s="14">
        <v>989799</v>
      </c>
      <c r="C187" s="14">
        <v>393514</v>
      </c>
      <c r="D187" s="14">
        <v>11925</v>
      </c>
      <c r="E187" s="14">
        <v>835934</v>
      </c>
      <c r="F187" s="14">
        <v>181503</v>
      </c>
      <c r="G187" s="15">
        <v>989.79899999999998</v>
      </c>
      <c r="H187" s="17">
        <v>610</v>
      </c>
      <c r="I187" s="16">
        <v>379.79899999999998</v>
      </c>
      <c r="J187" s="21">
        <v>1</v>
      </c>
      <c r="K187" s="19">
        <v>52.798999999999978</v>
      </c>
      <c r="L187" s="17">
        <v>1557.038109375</v>
      </c>
      <c r="M187" s="17">
        <v>1666.576171875</v>
      </c>
      <c r="N187" s="16">
        <v>-109.53806250000002</v>
      </c>
      <c r="O187" s="18">
        <v>0</v>
      </c>
      <c r="P187" s="19">
        <v>0</v>
      </c>
      <c r="Q187" s="12">
        <v>0</v>
      </c>
      <c r="R187" s="21">
        <v>0</v>
      </c>
    </row>
    <row r="188" spans="1:18" s="20" customFormat="1" x14ac:dyDescent="0.2">
      <c r="A188" s="13">
        <v>36345</v>
      </c>
      <c r="B188" s="14">
        <v>973339</v>
      </c>
      <c r="C188" s="14">
        <v>322245</v>
      </c>
      <c r="D188" s="14">
        <v>15894</v>
      </c>
      <c r="E188" s="14">
        <v>831728</v>
      </c>
      <c r="F188" s="14">
        <v>176979</v>
      </c>
      <c r="G188" s="15">
        <v>973.33900000000006</v>
      </c>
      <c r="H188" s="17">
        <v>894</v>
      </c>
      <c r="I188" s="16">
        <v>79.339000000000055</v>
      </c>
      <c r="J188" s="21">
        <v>0</v>
      </c>
      <c r="K188" s="19">
        <v>0</v>
      </c>
      <c r="L188" s="17">
        <v>1487.95146875</v>
      </c>
      <c r="M188" s="17">
        <v>1121.333984375</v>
      </c>
      <c r="N188" s="16">
        <v>366.617484375</v>
      </c>
      <c r="O188" s="18">
        <v>1</v>
      </c>
      <c r="P188" s="19">
        <v>116.617484375</v>
      </c>
      <c r="Q188" s="12">
        <v>0</v>
      </c>
      <c r="R188" s="21">
        <v>0</v>
      </c>
    </row>
    <row r="189" spans="1:18" s="20" customFormat="1" x14ac:dyDescent="0.2">
      <c r="A189" s="13">
        <v>36346</v>
      </c>
      <c r="B189" s="14">
        <v>1002596</v>
      </c>
      <c r="C189" s="14">
        <v>387649</v>
      </c>
      <c r="D189" s="14">
        <v>14450</v>
      </c>
      <c r="E189" s="14">
        <v>817264</v>
      </c>
      <c r="F189" s="14">
        <v>173391</v>
      </c>
      <c r="G189" s="15">
        <v>1002.596</v>
      </c>
      <c r="H189" s="17">
        <v>630</v>
      </c>
      <c r="I189" s="16">
        <v>372.596</v>
      </c>
      <c r="J189" s="21">
        <v>1</v>
      </c>
      <c r="K189" s="19">
        <v>45.596000000000004</v>
      </c>
      <c r="L189" s="17">
        <v>1528.5684531250001</v>
      </c>
      <c r="M189" s="17">
        <v>1738.9580078125</v>
      </c>
      <c r="N189" s="16">
        <v>-210.38955468749987</v>
      </c>
      <c r="O189" s="18">
        <v>0</v>
      </c>
      <c r="P189" s="19">
        <v>0</v>
      </c>
      <c r="Q189" s="12">
        <v>0</v>
      </c>
      <c r="R189" s="21">
        <v>0</v>
      </c>
    </row>
    <row r="190" spans="1:18" x14ac:dyDescent="0.2">
      <c r="A190" s="2">
        <v>36347</v>
      </c>
      <c r="B190" s="3">
        <v>859278</v>
      </c>
      <c r="C190" s="3">
        <v>563072</v>
      </c>
      <c r="D190" s="3">
        <v>24008</v>
      </c>
      <c r="E190" s="3">
        <v>1049055</v>
      </c>
      <c r="F190" s="3">
        <v>225194</v>
      </c>
      <c r="G190" s="4">
        <v>859.27800000000002</v>
      </c>
      <c r="H190" s="9">
        <v>635</v>
      </c>
      <c r="I190" s="5">
        <v>224.27800000000002</v>
      </c>
      <c r="J190" s="11">
        <v>0</v>
      </c>
      <c r="K190" s="12">
        <v>0</v>
      </c>
      <c r="L190" s="9">
        <v>2038.8524375000002</v>
      </c>
      <c r="M190" s="9">
        <v>2325.4609375</v>
      </c>
      <c r="N190" s="5">
        <v>-286.60849999999982</v>
      </c>
      <c r="O190" s="8">
        <v>0</v>
      </c>
      <c r="P190" s="12">
        <v>0</v>
      </c>
      <c r="Q190" s="12">
        <v>0</v>
      </c>
      <c r="R190" s="11">
        <v>1</v>
      </c>
    </row>
    <row r="191" spans="1:18" x14ac:dyDescent="0.2">
      <c r="A191" s="2">
        <v>36348</v>
      </c>
      <c r="B191" s="3">
        <v>834615</v>
      </c>
      <c r="C191" s="3">
        <v>690416</v>
      </c>
      <c r="D191" s="3">
        <v>20999</v>
      </c>
      <c r="E191" s="3">
        <v>1212658</v>
      </c>
      <c r="F191" s="3">
        <v>167281</v>
      </c>
      <c r="G191" s="4">
        <v>834.61500000000001</v>
      </c>
      <c r="H191" s="9">
        <v>664</v>
      </c>
      <c r="I191" s="5">
        <v>170.61500000000001</v>
      </c>
      <c r="J191" s="11">
        <v>0</v>
      </c>
      <c r="K191" s="12">
        <v>0</v>
      </c>
      <c r="L191" s="9">
        <v>2347.9946249999998</v>
      </c>
      <c r="M191" s="9">
        <v>2240.912109375</v>
      </c>
      <c r="N191" s="5">
        <v>107.08251562499981</v>
      </c>
      <c r="O191" s="8">
        <v>0</v>
      </c>
      <c r="P191" s="12">
        <v>0</v>
      </c>
      <c r="Q191" s="12">
        <v>0</v>
      </c>
      <c r="R191" s="11">
        <v>0</v>
      </c>
    </row>
    <row r="192" spans="1:18" x14ac:dyDescent="0.2">
      <c r="A192" s="2">
        <v>36349</v>
      </c>
      <c r="B192" s="3">
        <v>884464</v>
      </c>
      <c r="C192" s="3">
        <v>600054</v>
      </c>
      <c r="D192" s="3">
        <v>65210</v>
      </c>
      <c r="E192" s="3">
        <v>1424638</v>
      </c>
      <c r="F192" s="3">
        <v>164757</v>
      </c>
      <c r="G192" s="4">
        <v>884.46400000000006</v>
      </c>
      <c r="H192" s="9">
        <v>640</v>
      </c>
      <c r="I192" s="5">
        <v>244.46400000000006</v>
      </c>
      <c r="J192" s="11">
        <v>0</v>
      </c>
      <c r="K192" s="12">
        <v>0</v>
      </c>
      <c r="L192" s="9">
        <v>2437.3748203125001</v>
      </c>
      <c r="M192" s="9">
        <v>2240.96484375</v>
      </c>
      <c r="N192" s="5">
        <v>196.40997656250011</v>
      </c>
      <c r="O192" s="8">
        <v>0</v>
      </c>
      <c r="P192" s="12">
        <v>0</v>
      </c>
      <c r="Q192" s="12">
        <v>0</v>
      </c>
      <c r="R192" s="11">
        <v>0</v>
      </c>
    </row>
    <row r="193" spans="1:18" x14ac:dyDescent="0.2">
      <c r="A193" s="2">
        <v>36350</v>
      </c>
      <c r="B193" s="3">
        <v>925833</v>
      </c>
      <c r="C193" s="3">
        <v>543000</v>
      </c>
      <c r="D193" s="3">
        <v>38703</v>
      </c>
      <c r="E193" s="3">
        <v>1369404</v>
      </c>
      <c r="F193" s="3">
        <v>181000</v>
      </c>
      <c r="G193" s="4">
        <v>925.83299999999997</v>
      </c>
      <c r="H193" s="9">
        <v>569</v>
      </c>
      <c r="I193" s="5">
        <v>356.83299999999997</v>
      </c>
      <c r="J193" s="11">
        <v>1</v>
      </c>
      <c r="K193" s="12">
        <v>29.83299999999997</v>
      </c>
      <c r="L193" s="9">
        <v>2334.3540703125</v>
      </c>
      <c r="M193" s="9">
        <v>2305.5966796875</v>
      </c>
      <c r="N193" s="5">
        <v>28.757390624999971</v>
      </c>
      <c r="O193" s="8">
        <v>0</v>
      </c>
      <c r="P193" s="12">
        <v>0</v>
      </c>
      <c r="Q193" s="12">
        <v>0</v>
      </c>
      <c r="R193" s="11">
        <v>0</v>
      </c>
    </row>
    <row r="194" spans="1:18" s="20" customFormat="1" x14ac:dyDescent="0.2">
      <c r="A194" s="13">
        <v>36351</v>
      </c>
      <c r="B194" s="14">
        <v>1035882</v>
      </c>
      <c r="C194" s="14">
        <v>445969</v>
      </c>
      <c r="D194" s="14">
        <v>17133</v>
      </c>
      <c r="E194" s="14">
        <v>944067</v>
      </c>
      <c r="F194" s="14">
        <v>180028</v>
      </c>
      <c r="G194" s="15">
        <v>1035.8820000000001</v>
      </c>
      <c r="H194" s="17">
        <v>591</v>
      </c>
      <c r="I194" s="16">
        <v>444.88200000000006</v>
      </c>
      <c r="J194" s="21">
        <v>1</v>
      </c>
      <c r="K194" s="19">
        <v>117.88200000000006</v>
      </c>
      <c r="L194" s="17">
        <v>1705.1745390624999</v>
      </c>
      <c r="M194" s="17">
        <v>2024.927734375</v>
      </c>
      <c r="N194" s="16">
        <v>-319.75319531250011</v>
      </c>
      <c r="O194" s="18">
        <v>0</v>
      </c>
      <c r="P194" s="19">
        <v>0</v>
      </c>
      <c r="Q194" s="12">
        <v>0</v>
      </c>
      <c r="R194" s="21">
        <v>1</v>
      </c>
    </row>
    <row r="195" spans="1:18" s="20" customFormat="1" x14ac:dyDescent="0.2">
      <c r="A195" s="13">
        <v>36352</v>
      </c>
      <c r="B195" s="14">
        <v>982884</v>
      </c>
      <c r="C195" s="14">
        <v>353305</v>
      </c>
      <c r="D195" s="14">
        <v>16756</v>
      </c>
      <c r="E195" s="14">
        <v>868585</v>
      </c>
      <c r="F195" s="14">
        <v>183931</v>
      </c>
      <c r="G195" s="15">
        <v>982.88400000000001</v>
      </c>
      <c r="H195" s="17">
        <v>604</v>
      </c>
      <c r="I195" s="16">
        <v>378.88400000000001</v>
      </c>
      <c r="J195" s="21">
        <v>1</v>
      </c>
      <c r="K195" s="19">
        <v>51.884000000000015</v>
      </c>
      <c r="L195" s="17">
        <v>1530.4861796875002</v>
      </c>
      <c r="M195" s="17">
        <v>2139.1240234375</v>
      </c>
      <c r="N195" s="16">
        <v>-608.63784374999977</v>
      </c>
      <c r="O195" s="18">
        <v>0</v>
      </c>
      <c r="P195" s="19">
        <v>0</v>
      </c>
      <c r="Q195" s="12">
        <v>0</v>
      </c>
      <c r="R195" s="21">
        <v>1</v>
      </c>
    </row>
    <row r="196" spans="1:18" x14ac:dyDescent="0.2">
      <c r="A196" s="2">
        <v>36353</v>
      </c>
      <c r="B196" s="3">
        <v>924879</v>
      </c>
      <c r="C196" s="3">
        <v>619155</v>
      </c>
      <c r="D196" s="3">
        <v>35561</v>
      </c>
      <c r="E196" s="3">
        <v>1019609</v>
      </c>
      <c r="F196" s="3">
        <v>215966</v>
      </c>
      <c r="G196" s="4">
        <v>924.87900000000002</v>
      </c>
      <c r="H196" s="9">
        <v>564</v>
      </c>
      <c r="I196" s="5">
        <v>360.87900000000002</v>
      </c>
      <c r="J196" s="11">
        <v>1</v>
      </c>
      <c r="K196" s="12">
        <v>33.879000000000019</v>
      </c>
      <c r="L196" s="9">
        <v>2077.5800625000002</v>
      </c>
      <c r="M196" s="9">
        <v>2932.3896484375</v>
      </c>
      <c r="N196" s="5">
        <v>-854.80958593749983</v>
      </c>
      <c r="O196" s="8">
        <v>0</v>
      </c>
      <c r="P196" s="12">
        <v>0</v>
      </c>
      <c r="Q196" s="12">
        <v>0</v>
      </c>
      <c r="R196" s="11">
        <v>1</v>
      </c>
    </row>
    <row r="197" spans="1:18" x14ac:dyDescent="0.2">
      <c r="A197" s="2">
        <v>36354</v>
      </c>
      <c r="B197" s="3">
        <v>972506</v>
      </c>
      <c r="C197" s="3">
        <v>592008</v>
      </c>
      <c r="D197" s="3">
        <v>54684</v>
      </c>
      <c r="E197" s="3">
        <v>1396156</v>
      </c>
      <c r="F197" s="3">
        <v>180214</v>
      </c>
      <c r="G197" s="4">
        <v>972.50599999999997</v>
      </c>
      <c r="H197" s="9">
        <v>600</v>
      </c>
      <c r="I197" s="5">
        <v>372.50599999999997</v>
      </c>
      <c r="J197" s="11">
        <v>1</v>
      </c>
      <c r="K197" s="12">
        <v>45.505999999999972</v>
      </c>
      <c r="L197" s="9">
        <v>2473.7231328124999</v>
      </c>
      <c r="M197" s="9">
        <v>2824.732421875</v>
      </c>
      <c r="N197" s="5">
        <v>-351.0092890625001</v>
      </c>
      <c r="O197" s="8">
        <v>0</v>
      </c>
      <c r="P197" s="12">
        <v>0</v>
      </c>
      <c r="Q197" s="12">
        <v>0</v>
      </c>
      <c r="R197" s="11">
        <v>1</v>
      </c>
    </row>
    <row r="198" spans="1:18" x14ac:dyDescent="0.2">
      <c r="A198" s="2">
        <v>36355</v>
      </c>
      <c r="B198" s="3">
        <v>1018054</v>
      </c>
      <c r="C198" s="3">
        <v>813477</v>
      </c>
      <c r="D198" s="3">
        <v>38336</v>
      </c>
      <c r="E198" s="3">
        <v>1279735</v>
      </c>
      <c r="F198" s="3">
        <v>165101</v>
      </c>
      <c r="G198" s="4">
        <v>1018.054</v>
      </c>
      <c r="H198" s="9">
        <v>655</v>
      </c>
      <c r="I198" s="5">
        <v>363.05399999999997</v>
      </c>
      <c r="J198" s="11">
        <v>1</v>
      </c>
      <c r="K198" s="12">
        <v>36.053999999999974</v>
      </c>
      <c r="L198" s="9">
        <v>2507.2349374999999</v>
      </c>
      <c r="M198" s="9">
        <v>2574.923828125</v>
      </c>
      <c r="N198" s="5">
        <v>-67.688890625000113</v>
      </c>
      <c r="O198" s="8">
        <v>0</v>
      </c>
      <c r="P198" s="12">
        <v>0</v>
      </c>
      <c r="Q198" s="12">
        <v>0</v>
      </c>
      <c r="R198" s="11">
        <v>0</v>
      </c>
    </row>
    <row r="199" spans="1:18" x14ac:dyDescent="0.2">
      <c r="A199" s="2">
        <v>36356</v>
      </c>
      <c r="B199" s="3">
        <v>927212</v>
      </c>
      <c r="C199" s="3">
        <v>712773</v>
      </c>
      <c r="D199" s="3">
        <v>48336</v>
      </c>
      <c r="E199" s="3">
        <v>1228401</v>
      </c>
      <c r="F199" s="3">
        <v>162696</v>
      </c>
      <c r="G199" s="4">
        <v>927.21199999999999</v>
      </c>
      <c r="H199" s="9">
        <v>619</v>
      </c>
      <c r="I199" s="5">
        <v>308.21199999999999</v>
      </c>
      <c r="J199" s="11">
        <v>0</v>
      </c>
      <c r="K199" s="12">
        <v>0</v>
      </c>
      <c r="L199" s="9">
        <v>2413.0468203125001</v>
      </c>
      <c r="M199" s="9">
        <v>2370.6337890625</v>
      </c>
      <c r="N199" s="5">
        <v>42.413031250000131</v>
      </c>
      <c r="O199" s="8">
        <v>0</v>
      </c>
      <c r="P199" s="12">
        <v>0</v>
      </c>
      <c r="Q199" s="12">
        <v>0</v>
      </c>
      <c r="R199" s="11">
        <v>0</v>
      </c>
    </row>
    <row r="200" spans="1:18" x14ac:dyDescent="0.2">
      <c r="A200" s="2">
        <v>36357</v>
      </c>
      <c r="B200" s="3">
        <v>954275</v>
      </c>
      <c r="C200" s="3">
        <v>639367</v>
      </c>
      <c r="D200" s="3">
        <v>44621</v>
      </c>
      <c r="E200" s="3">
        <v>1285381</v>
      </c>
      <c r="F200" s="3">
        <v>196301</v>
      </c>
      <c r="G200" s="4">
        <v>954.27499999999998</v>
      </c>
      <c r="H200" s="9">
        <v>608</v>
      </c>
      <c r="I200" s="5">
        <v>346.27499999999998</v>
      </c>
      <c r="J200" s="11">
        <v>1</v>
      </c>
      <c r="K200" s="12">
        <v>19.274999999999999</v>
      </c>
      <c r="L200" s="9">
        <v>2440.8496875000001</v>
      </c>
      <c r="M200" s="9">
        <v>2030.580078125</v>
      </c>
      <c r="N200" s="5">
        <v>410.26960937500007</v>
      </c>
      <c r="O200" s="8">
        <v>1</v>
      </c>
      <c r="P200" s="12">
        <v>160.26960937500007</v>
      </c>
      <c r="Q200" s="12">
        <v>1</v>
      </c>
      <c r="R200" s="11">
        <v>0</v>
      </c>
    </row>
    <row r="201" spans="1:18" s="20" customFormat="1" x14ac:dyDescent="0.2">
      <c r="A201" s="13">
        <v>36358</v>
      </c>
      <c r="B201" s="14">
        <v>980350</v>
      </c>
      <c r="C201" s="14">
        <v>322646</v>
      </c>
      <c r="D201" s="14">
        <v>23928</v>
      </c>
      <c r="E201" s="14">
        <v>764769</v>
      </c>
      <c r="F201" s="14">
        <v>171910</v>
      </c>
      <c r="G201" s="15">
        <v>980.35</v>
      </c>
      <c r="H201" s="17">
        <v>623</v>
      </c>
      <c r="I201" s="16">
        <v>357.35</v>
      </c>
      <c r="J201" s="21">
        <v>1</v>
      </c>
      <c r="K201" s="19">
        <v>30.35</v>
      </c>
      <c r="L201" s="17">
        <v>1404.1162812500002</v>
      </c>
      <c r="M201" s="17">
        <v>1883.392578125</v>
      </c>
      <c r="N201" s="16">
        <v>-479.27629687499984</v>
      </c>
      <c r="O201" s="18">
        <v>0</v>
      </c>
      <c r="P201" s="19">
        <v>0</v>
      </c>
      <c r="Q201" s="12">
        <v>0</v>
      </c>
      <c r="R201" s="21">
        <v>1</v>
      </c>
    </row>
    <row r="202" spans="1:18" s="20" customFormat="1" x14ac:dyDescent="0.2">
      <c r="A202" s="13">
        <v>36359</v>
      </c>
      <c r="B202" s="14">
        <v>1001637</v>
      </c>
      <c r="C202" s="14">
        <v>353068</v>
      </c>
      <c r="D202" s="14">
        <v>23580</v>
      </c>
      <c r="E202" s="14">
        <v>748476</v>
      </c>
      <c r="F202" s="14">
        <v>170598</v>
      </c>
      <c r="G202" s="15">
        <v>1001.6369999999999</v>
      </c>
      <c r="H202" s="17">
        <v>627</v>
      </c>
      <c r="I202" s="16">
        <v>374.63699999999994</v>
      </c>
      <c r="J202" s="21">
        <v>1</v>
      </c>
      <c r="K202" s="19">
        <v>47.636999999999944</v>
      </c>
      <c r="L202" s="17">
        <v>1416.58528125</v>
      </c>
      <c r="M202" s="17">
        <v>1613.3916015625</v>
      </c>
      <c r="N202" s="16">
        <v>-196.80632031250002</v>
      </c>
      <c r="O202" s="18">
        <v>0</v>
      </c>
      <c r="P202" s="19">
        <v>0</v>
      </c>
      <c r="Q202" s="12">
        <v>0</v>
      </c>
      <c r="R202" s="21">
        <v>0</v>
      </c>
    </row>
    <row r="203" spans="1:18" x14ac:dyDescent="0.2">
      <c r="A203" s="2">
        <v>36360</v>
      </c>
      <c r="B203" s="3">
        <v>891150</v>
      </c>
      <c r="C203" s="3">
        <v>543531</v>
      </c>
      <c r="D203" s="3">
        <v>35836</v>
      </c>
      <c r="E203" s="3">
        <v>1158566</v>
      </c>
      <c r="F203" s="3">
        <v>195097</v>
      </c>
      <c r="G203" s="4">
        <v>891.15</v>
      </c>
      <c r="H203" s="9">
        <v>659</v>
      </c>
      <c r="I203" s="5">
        <v>232.15</v>
      </c>
      <c r="J203" s="11">
        <v>0</v>
      </c>
      <c r="K203" s="12">
        <v>0</v>
      </c>
      <c r="L203" s="9">
        <v>2115.2839062499997</v>
      </c>
      <c r="M203" s="9">
        <v>2024.48828125</v>
      </c>
      <c r="N203" s="5">
        <v>90.795624999999745</v>
      </c>
      <c r="O203" s="8">
        <v>0</v>
      </c>
      <c r="P203" s="12">
        <v>0</v>
      </c>
      <c r="Q203" s="12">
        <v>0</v>
      </c>
      <c r="R203" s="11">
        <v>0</v>
      </c>
    </row>
    <row r="204" spans="1:18" x14ac:dyDescent="0.2">
      <c r="A204" s="2">
        <v>36361</v>
      </c>
      <c r="B204" s="3">
        <v>904404</v>
      </c>
      <c r="C204" s="3">
        <v>762130</v>
      </c>
      <c r="D204" s="3">
        <v>71683</v>
      </c>
      <c r="E204" s="3">
        <v>1225905</v>
      </c>
      <c r="F204" s="3">
        <v>179303</v>
      </c>
      <c r="G204" s="4">
        <v>904.404</v>
      </c>
      <c r="H204" s="9">
        <v>691</v>
      </c>
      <c r="I204" s="5">
        <v>213.404</v>
      </c>
      <c r="J204" s="11">
        <v>0</v>
      </c>
      <c r="K204" s="12">
        <v>0</v>
      </c>
      <c r="L204" s="9">
        <v>2467.8930703124997</v>
      </c>
      <c r="M204" s="9">
        <v>2070.2265625</v>
      </c>
      <c r="N204" s="5">
        <v>397.66650781249973</v>
      </c>
      <c r="O204" s="8">
        <v>1</v>
      </c>
      <c r="P204" s="12">
        <v>147.66650781249973</v>
      </c>
      <c r="Q204" s="12">
        <v>0</v>
      </c>
      <c r="R204" s="11">
        <v>0</v>
      </c>
    </row>
    <row r="205" spans="1:18" x14ac:dyDescent="0.2">
      <c r="A205" s="2">
        <v>36362</v>
      </c>
      <c r="B205" s="3">
        <v>861863</v>
      </c>
      <c r="C205" s="3">
        <v>833375</v>
      </c>
      <c r="D205" s="3">
        <v>45177</v>
      </c>
      <c r="E205" s="3">
        <v>1445439</v>
      </c>
      <c r="F205" s="3">
        <v>180720</v>
      </c>
      <c r="G205" s="4">
        <v>861.86300000000006</v>
      </c>
      <c r="H205" s="9">
        <v>683</v>
      </c>
      <c r="I205" s="5">
        <v>178.86300000000006</v>
      </c>
      <c r="J205" s="11">
        <v>0</v>
      </c>
      <c r="K205" s="12">
        <v>0</v>
      </c>
      <c r="L205" s="9">
        <v>2744.6416640624998</v>
      </c>
      <c r="M205" s="9">
        <v>2046.2080078125</v>
      </c>
      <c r="N205" s="5">
        <v>698.43365624999979</v>
      </c>
      <c r="O205" s="8">
        <v>1</v>
      </c>
      <c r="P205" s="12">
        <v>448.43365624999979</v>
      </c>
      <c r="Q205" s="12">
        <v>0</v>
      </c>
      <c r="R205" s="11">
        <v>0</v>
      </c>
    </row>
    <row r="206" spans="1:18" x14ac:dyDescent="0.2">
      <c r="A206" s="2">
        <v>36363</v>
      </c>
      <c r="B206" s="3">
        <v>732541</v>
      </c>
      <c r="C206" s="3">
        <v>847445</v>
      </c>
      <c r="D206" s="3">
        <v>48652</v>
      </c>
      <c r="E206" s="3">
        <v>1440358</v>
      </c>
      <c r="F206" s="3">
        <v>177748</v>
      </c>
      <c r="G206" s="4">
        <v>732.54100000000005</v>
      </c>
      <c r="H206" s="9">
        <v>649</v>
      </c>
      <c r="I206" s="5">
        <v>83.541000000000054</v>
      </c>
      <c r="J206" s="11">
        <v>0</v>
      </c>
      <c r="K206" s="12">
        <v>0</v>
      </c>
      <c r="L206" s="9">
        <v>2854.5555390625</v>
      </c>
      <c r="M206" s="9">
        <v>2091.783203125</v>
      </c>
      <c r="N206" s="5">
        <v>762.77233593749997</v>
      </c>
      <c r="O206" s="8">
        <v>1</v>
      </c>
      <c r="P206" s="12">
        <v>512.77233593749997</v>
      </c>
      <c r="Q206" s="12">
        <v>0</v>
      </c>
      <c r="R206" s="11">
        <v>0</v>
      </c>
    </row>
    <row r="207" spans="1:18" x14ac:dyDescent="0.2">
      <c r="A207" s="2">
        <v>36364</v>
      </c>
      <c r="B207" s="3">
        <v>790492</v>
      </c>
      <c r="C207" s="3">
        <v>703102</v>
      </c>
      <c r="D207" s="3">
        <v>62522</v>
      </c>
      <c r="E207" s="3">
        <v>1117580</v>
      </c>
      <c r="F207" s="3">
        <v>169298</v>
      </c>
      <c r="G207" s="4">
        <v>790.49199999999996</v>
      </c>
      <c r="H207" s="9">
        <v>625</v>
      </c>
      <c r="I207" s="5">
        <v>165.49199999999996</v>
      </c>
      <c r="J207" s="11">
        <v>0</v>
      </c>
      <c r="K207" s="12">
        <v>0</v>
      </c>
      <c r="L207" s="9">
        <v>2379.2002421875</v>
      </c>
      <c r="M207" s="9">
        <v>2033.3095703125</v>
      </c>
      <c r="N207" s="5">
        <v>345.89067187499995</v>
      </c>
      <c r="O207" s="8">
        <v>1</v>
      </c>
      <c r="P207" s="12">
        <v>95.890671874999953</v>
      </c>
      <c r="Q207" s="12">
        <v>0</v>
      </c>
      <c r="R207" s="11">
        <v>0</v>
      </c>
    </row>
    <row r="208" spans="1:18" s="20" customFormat="1" x14ac:dyDescent="0.2">
      <c r="A208" s="13">
        <v>36365</v>
      </c>
      <c r="B208" s="14">
        <v>932676</v>
      </c>
      <c r="C208" s="14">
        <v>387038</v>
      </c>
      <c r="D208" s="14">
        <v>17183</v>
      </c>
      <c r="E208" s="14">
        <v>739838</v>
      </c>
      <c r="F208" s="14">
        <v>167301</v>
      </c>
      <c r="G208" s="15">
        <v>932.67600000000004</v>
      </c>
      <c r="H208" s="17">
        <v>618</v>
      </c>
      <c r="I208" s="16">
        <v>314.67600000000004</v>
      </c>
      <c r="J208" s="21">
        <v>0</v>
      </c>
      <c r="K208" s="19">
        <v>0</v>
      </c>
      <c r="L208" s="17">
        <v>1450.6910546874999</v>
      </c>
      <c r="M208" s="17">
        <v>1739.4677734375</v>
      </c>
      <c r="N208" s="16">
        <v>-288.7767187500001</v>
      </c>
      <c r="O208" s="18">
        <v>0</v>
      </c>
      <c r="P208" s="19">
        <v>0</v>
      </c>
      <c r="Q208" s="12">
        <v>0</v>
      </c>
      <c r="R208" s="21">
        <v>1</v>
      </c>
    </row>
    <row r="209" spans="1:18" s="20" customFormat="1" x14ac:dyDescent="0.2">
      <c r="A209" s="13">
        <v>36366</v>
      </c>
      <c r="B209" s="14">
        <v>966194</v>
      </c>
      <c r="C209" s="14">
        <v>274782</v>
      </c>
      <c r="D209" s="14">
        <v>16771</v>
      </c>
      <c r="E209" s="14">
        <v>806314</v>
      </c>
      <c r="F209" s="14">
        <v>169290</v>
      </c>
      <c r="G209" s="15">
        <v>966.19399999999996</v>
      </c>
      <c r="H209" s="17">
        <v>638</v>
      </c>
      <c r="I209" s="16">
        <v>328.19399999999996</v>
      </c>
      <c r="J209" s="21">
        <v>1</v>
      </c>
      <c r="K209" s="19">
        <v>1.19399999999996</v>
      </c>
      <c r="L209" s="17">
        <v>1409.0886406249999</v>
      </c>
      <c r="M209" s="17">
        <v>1674.7431640625</v>
      </c>
      <c r="N209" s="16">
        <v>-265.65452343750007</v>
      </c>
      <c r="O209" s="18">
        <v>0</v>
      </c>
      <c r="P209" s="19">
        <v>0</v>
      </c>
      <c r="Q209" s="12">
        <v>0</v>
      </c>
      <c r="R209" s="21">
        <v>1</v>
      </c>
    </row>
    <row r="210" spans="1:18" x14ac:dyDescent="0.2">
      <c r="A210" s="2">
        <v>36367</v>
      </c>
      <c r="B210" s="3">
        <v>796953</v>
      </c>
      <c r="C210" s="3">
        <v>460739</v>
      </c>
      <c r="D210" s="3">
        <v>53817</v>
      </c>
      <c r="E210" s="3">
        <v>1213530</v>
      </c>
      <c r="F210" s="3">
        <v>168062</v>
      </c>
      <c r="G210" s="4">
        <v>796.95299999999997</v>
      </c>
      <c r="H210" s="9">
        <v>663</v>
      </c>
      <c r="I210" s="5">
        <v>133.95299999999997</v>
      </c>
      <c r="J210" s="11">
        <v>0</v>
      </c>
      <c r="K210" s="12">
        <v>0</v>
      </c>
      <c r="L210" s="9">
        <v>2108.9649291338578</v>
      </c>
      <c r="M210" s="9">
        <v>2208.751968503937</v>
      </c>
      <c r="N210" s="5">
        <v>-99.787039370079128</v>
      </c>
      <c r="O210" s="8">
        <v>0</v>
      </c>
      <c r="P210" s="12">
        <v>0</v>
      </c>
      <c r="Q210" s="12">
        <v>0</v>
      </c>
      <c r="R210" s="11">
        <v>0</v>
      </c>
    </row>
    <row r="211" spans="1:18" x14ac:dyDescent="0.2">
      <c r="A211" s="2">
        <v>36368</v>
      </c>
      <c r="B211" s="3">
        <v>910369</v>
      </c>
      <c r="C211" s="3">
        <v>847578</v>
      </c>
      <c r="D211" s="3">
        <v>74183</v>
      </c>
      <c r="E211" s="3">
        <v>1269578</v>
      </c>
      <c r="F211" s="3">
        <v>50049</v>
      </c>
      <c r="G211" s="4">
        <v>910.36900000000003</v>
      </c>
      <c r="H211" s="9">
        <v>692</v>
      </c>
      <c r="I211" s="5">
        <v>218.36900000000003</v>
      </c>
      <c r="J211" s="11">
        <v>0</v>
      </c>
      <c r="K211" s="12">
        <v>0</v>
      </c>
      <c r="L211" s="9">
        <v>2425.6616220472442</v>
      </c>
      <c r="M211" s="9">
        <v>2024.6889763779527</v>
      </c>
      <c r="N211" s="5">
        <v>400.97264566929152</v>
      </c>
      <c r="O211" s="8">
        <v>1</v>
      </c>
      <c r="P211" s="12">
        <v>150.97264566929152</v>
      </c>
      <c r="Q211" s="12">
        <v>0</v>
      </c>
      <c r="R211" s="11">
        <v>0</v>
      </c>
    </row>
    <row r="212" spans="1:18" x14ac:dyDescent="0.2">
      <c r="A212" s="2">
        <v>36369</v>
      </c>
      <c r="B212" s="3">
        <v>864679</v>
      </c>
      <c r="C212" s="3">
        <v>673688</v>
      </c>
      <c r="D212" s="3">
        <v>93742</v>
      </c>
      <c r="E212" s="3">
        <v>1156852</v>
      </c>
      <c r="F212" s="3">
        <v>100082</v>
      </c>
      <c r="G212" s="4">
        <v>864.67899999999997</v>
      </c>
      <c r="H212" s="9">
        <v>671</v>
      </c>
      <c r="I212" s="5">
        <v>193.67899999999997</v>
      </c>
      <c r="J212" s="11">
        <v>0</v>
      </c>
      <c r="K212" s="12">
        <v>0</v>
      </c>
      <c r="L212" s="9">
        <v>2205.5332913385828</v>
      </c>
      <c r="M212" s="9">
        <v>2088.6889763779527</v>
      </c>
      <c r="N212" s="5">
        <v>116.84431496063007</v>
      </c>
      <c r="O212" s="8">
        <v>0</v>
      </c>
      <c r="P212" s="12">
        <v>0</v>
      </c>
      <c r="Q212" s="12">
        <v>0</v>
      </c>
      <c r="R212" s="11">
        <v>0</v>
      </c>
    </row>
    <row r="213" spans="1:18" x14ac:dyDescent="0.2">
      <c r="A213" s="2">
        <v>36370</v>
      </c>
      <c r="B213" s="3">
        <v>818749</v>
      </c>
      <c r="C213" s="3">
        <v>547957</v>
      </c>
      <c r="D213" s="3">
        <v>62036</v>
      </c>
      <c r="E213" s="3">
        <v>1306912</v>
      </c>
      <c r="F213" s="3">
        <v>84120</v>
      </c>
      <c r="G213" s="4">
        <v>818.74900000000002</v>
      </c>
      <c r="H213" s="9">
        <v>637</v>
      </c>
      <c r="I213" s="5">
        <v>181.74900000000002</v>
      </c>
      <c r="J213" s="11">
        <v>0</v>
      </c>
      <c r="K213" s="12">
        <v>0</v>
      </c>
      <c r="L213" s="9">
        <v>2283.7188976377952</v>
      </c>
      <c r="M213" s="9">
        <v>2000.4379921259842</v>
      </c>
      <c r="N213" s="5">
        <v>283.28090551181094</v>
      </c>
      <c r="O213" s="8">
        <v>1</v>
      </c>
      <c r="P213" s="12">
        <v>33.280905511810943</v>
      </c>
      <c r="Q213" s="12">
        <v>0</v>
      </c>
      <c r="R213" s="11">
        <v>0</v>
      </c>
    </row>
    <row r="214" spans="1:18" x14ac:dyDescent="0.2">
      <c r="A214" s="2">
        <v>36371</v>
      </c>
      <c r="B214" s="3">
        <v>827242</v>
      </c>
      <c r="C214" s="3">
        <v>607266</v>
      </c>
      <c r="D214" s="3">
        <v>54633</v>
      </c>
      <c r="E214" s="3">
        <v>1145809</v>
      </c>
      <c r="F214" s="3">
        <v>133999</v>
      </c>
      <c r="G214" s="4">
        <v>827.24199999999996</v>
      </c>
      <c r="H214" s="9">
        <v>645</v>
      </c>
      <c r="I214" s="5">
        <v>182.24199999999996</v>
      </c>
      <c r="J214" s="11">
        <v>0</v>
      </c>
      <c r="K214" s="12">
        <v>0</v>
      </c>
      <c r="L214" s="9">
        <v>2171.2178267716536</v>
      </c>
      <c r="M214" s="9">
        <v>1867.2795275590552</v>
      </c>
      <c r="N214" s="5">
        <v>303.93829921259839</v>
      </c>
      <c r="O214" s="8">
        <v>1</v>
      </c>
      <c r="P214" s="12">
        <v>53.938299212598395</v>
      </c>
      <c r="Q214" s="12">
        <v>0</v>
      </c>
      <c r="R214" s="11">
        <v>0</v>
      </c>
    </row>
    <row r="215" spans="1:18" x14ac:dyDescent="0.2">
      <c r="A215" s="2">
        <v>36372</v>
      </c>
      <c r="B215" s="3">
        <v>754408</v>
      </c>
      <c r="C215" s="3">
        <v>784466</v>
      </c>
      <c r="D215" s="3">
        <v>38325</v>
      </c>
      <c r="E215" s="3">
        <v>882408</v>
      </c>
      <c r="F215" s="3">
        <v>157456</v>
      </c>
      <c r="G215" s="4">
        <v>754.40800000000002</v>
      </c>
      <c r="H215" s="9">
        <v>593</v>
      </c>
      <c r="I215" s="5">
        <v>161.40800000000002</v>
      </c>
      <c r="J215" s="11">
        <v>0</v>
      </c>
      <c r="K215" s="12">
        <v>0</v>
      </c>
      <c r="L215" s="9">
        <v>2046.0654330708662</v>
      </c>
      <c r="M215" s="9">
        <v>1681.6899606299212</v>
      </c>
      <c r="N215" s="5">
        <v>364.37547244094503</v>
      </c>
      <c r="O215" s="8">
        <v>1</v>
      </c>
      <c r="P215" s="12">
        <v>114.37547244094503</v>
      </c>
      <c r="Q215" s="12">
        <v>0</v>
      </c>
      <c r="R215" s="11">
        <v>0</v>
      </c>
    </row>
    <row r="216" spans="1:18" s="27" customFormat="1" x14ac:dyDescent="0.2">
      <c r="A216" s="2">
        <v>36373</v>
      </c>
      <c r="B216" s="27">
        <v>1020575</v>
      </c>
      <c r="C216" s="27">
        <v>484289</v>
      </c>
      <c r="D216" s="27">
        <v>15029</v>
      </c>
      <c r="E216" s="27">
        <v>864198</v>
      </c>
      <c r="F216" s="27">
        <v>122625</v>
      </c>
      <c r="G216" s="27">
        <v>1020.575</v>
      </c>
      <c r="H216" s="27">
        <v>590</v>
      </c>
      <c r="I216" s="28">
        <v>430.57499999999999</v>
      </c>
      <c r="J216" s="11">
        <v>1</v>
      </c>
      <c r="K216" s="12">
        <v>103.575</v>
      </c>
      <c r="L216" s="9">
        <v>1622.0681653543309</v>
      </c>
      <c r="M216" s="9">
        <v>1500.8159448818897</v>
      </c>
      <c r="N216" s="5">
        <v>121.25222047244119</v>
      </c>
      <c r="O216" s="8">
        <v>0</v>
      </c>
      <c r="P216" s="12">
        <v>0</v>
      </c>
      <c r="Q216" s="12">
        <v>0</v>
      </c>
      <c r="R216" s="11">
        <v>0</v>
      </c>
    </row>
    <row r="217" spans="1:18" s="27" customFormat="1" x14ac:dyDescent="0.2">
      <c r="A217" s="2">
        <v>36374</v>
      </c>
      <c r="B217" s="27">
        <v>976854</v>
      </c>
      <c r="C217" s="27">
        <v>497980</v>
      </c>
      <c r="D217" s="27">
        <v>26039</v>
      </c>
      <c r="E217" s="27">
        <v>963500</v>
      </c>
      <c r="F217" s="27">
        <v>124898</v>
      </c>
      <c r="G217" s="27">
        <v>976.85400000000004</v>
      </c>
      <c r="H217" s="27">
        <v>603</v>
      </c>
      <c r="I217" s="28">
        <v>373.85400000000004</v>
      </c>
      <c r="J217" s="11">
        <v>1</v>
      </c>
      <c r="K217" s="12">
        <v>46.854000000000042</v>
      </c>
      <c r="L217" s="9">
        <v>1790.940622047244</v>
      </c>
      <c r="M217" s="9">
        <v>2198.8907480314961</v>
      </c>
      <c r="N217" s="5">
        <v>-407.95012598425205</v>
      </c>
      <c r="O217" s="8">
        <v>0</v>
      </c>
      <c r="P217" s="12">
        <v>0</v>
      </c>
      <c r="Q217" s="12">
        <v>0</v>
      </c>
      <c r="R217" s="11">
        <v>1</v>
      </c>
    </row>
    <row r="218" spans="1:18" s="27" customFormat="1" x14ac:dyDescent="0.2">
      <c r="A218" s="2">
        <v>36375</v>
      </c>
      <c r="B218" s="27">
        <v>922421</v>
      </c>
      <c r="C218" s="27">
        <v>464450</v>
      </c>
      <c r="D218" s="27">
        <v>25757</v>
      </c>
      <c r="E218" s="27">
        <v>1111180</v>
      </c>
      <c r="F218" s="27">
        <v>118916</v>
      </c>
      <c r="G218" s="27">
        <v>922.42100000000005</v>
      </c>
      <c r="H218" s="27">
        <v>632</v>
      </c>
      <c r="I218" s="28">
        <v>290.42100000000005</v>
      </c>
      <c r="J218" s="11">
        <v>0</v>
      </c>
      <c r="K218" s="12">
        <v>0</v>
      </c>
      <c r="L218" s="9">
        <v>1958.4033937007875</v>
      </c>
      <c r="M218" s="9">
        <v>2231.7244094488187</v>
      </c>
      <c r="N218" s="5">
        <v>-273.32101574803119</v>
      </c>
      <c r="O218" s="8">
        <v>0</v>
      </c>
      <c r="P218" s="12">
        <v>0</v>
      </c>
      <c r="Q218" s="12">
        <v>0</v>
      </c>
      <c r="R218" s="11">
        <v>1</v>
      </c>
    </row>
    <row r="219" spans="1:18" s="27" customFormat="1" x14ac:dyDescent="0.2">
      <c r="A219" s="2">
        <v>36376</v>
      </c>
      <c r="B219" s="27">
        <v>891231</v>
      </c>
      <c r="C219" s="27">
        <v>465749</v>
      </c>
      <c r="D219" s="27">
        <v>26039</v>
      </c>
      <c r="E219" s="27">
        <v>1146869</v>
      </c>
      <c r="F219" s="27">
        <v>116098</v>
      </c>
      <c r="G219" s="27">
        <v>891.23099999999999</v>
      </c>
      <c r="H219" s="27">
        <v>638</v>
      </c>
      <c r="I219" s="28">
        <v>253.23099999999999</v>
      </c>
      <c r="J219" s="11">
        <v>0</v>
      </c>
      <c r="K219" s="12">
        <v>0</v>
      </c>
      <c r="L219" s="9">
        <v>1974.2914173228346</v>
      </c>
      <c r="M219" s="9">
        <v>2161.0885826771655</v>
      </c>
      <c r="N219" s="5">
        <v>-186.7971653543309</v>
      </c>
      <c r="O219" s="8">
        <v>0</v>
      </c>
      <c r="P219" s="12">
        <v>0</v>
      </c>
      <c r="Q219" s="12">
        <v>0</v>
      </c>
      <c r="R219" s="11">
        <v>0</v>
      </c>
    </row>
    <row r="220" spans="1:18" s="27" customFormat="1" x14ac:dyDescent="0.2">
      <c r="A220" s="2">
        <v>36377</v>
      </c>
      <c r="B220" s="27">
        <v>847830</v>
      </c>
      <c r="C220" s="27">
        <v>516715</v>
      </c>
      <c r="D220" s="27">
        <v>27110</v>
      </c>
      <c r="E220" s="27">
        <v>1149459</v>
      </c>
      <c r="F220" s="27">
        <v>101870</v>
      </c>
      <c r="G220" s="27">
        <v>847.83</v>
      </c>
      <c r="H220" s="27">
        <v>662</v>
      </c>
      <c r="I220" s="28">
        <v>185.83</v>
      </c>
      <c r="J220" s="11">
        <v>0</v>
      </c>
      <c r="K220" s="12">
        <v>0</v>
      </c>
      <c r="L220" s="9">
        <v>2082.2219133858266</v>
      </c>
      <c r="M220" s="9">
        <v>1977</v>
      </c>
      <c r="N220" s="5">
        <v>105.22191338582661</v>
      </c>
      <c r="O220" s="8">
        <v>0</v>
      </c>
      <c r="P220" s="12">
        <v>0</v>
      </c>
      <c r="Q220" s="12">
        <v>0</v>
      </c>
      <c r="R220" s="11">
        <v>0</v>
      </c>
    </row>
    <row r="221" spans="1:18" x14ac:dyDescent="0.2">
      <c r="A221" s="2">
        <v>36378</v>
      </c>
      <c r="B221" s="3">
        <v>809095</v>
      </c>
      <c r="C221" s="3">
        <v>581870</v>
      </c>
      <c r="D221" s="3">
        <v>25816</v>
      </c>
      <c r="E221" s="3">
        <v>960195</v>
      </c>
      <c r="F221" s="3">
        <v>98113</v>
      </c>
      <c r="G221" s="6">
        <v>809.09500000000003</v>
      </c>
      <c r="H221" s="9">
        <v>592</v>
      </c>
      <c r="I221" s="5">
        <v>217.095</v>
      </c>
      <c r="J221" s="11">
        <v>0</v>
      </c>
      <c r="K221" s="12">
        <v>0</v>
      </c>
      <c r="L221" s="9">
        <v>1951.4654566929134</v>
      </c>
      <c r="M221" s="9">
        <v>1879.0344488188975</v>
      </c>
      <c r="N221" s="5">
        <v>72.431007874015904</v>
      </c>
      <c r="O221" s="8">
        <v>0</v>
      </c>
      <c r="P221" s="12">
        <v>0</v>
      </c>
      <c r="Q221" s="12">
        <v>0</v>
      </c>
      <c r="R221" s="11">
        <v>0</v>
      </c>
    </row>
    <row r="222" spans="1:18" x14ac:dyDescent="0.2">
      <c r="A222" s="2">
        <v>36379</v>
      </c>
      <c r="B222" s="3">
        <v>803428</v>
      </c>
      <c r="C222" s="3">
        <v>509444</v>
      </c>
      <c r="D222" s="3">
        <v>21503</v>
      </c>
      <c r="E222" s="3">
        <v>857915</v>
      </c>
      <c r="F222" s="3">
        <v>131180</v>
      </c>
      <c r="G222" s="6">
        <v>803.428</v>
      </c>
      <c r="H222" s="9">
        <v>607</v>
      </c>
      <c r="I222" s="5">
        <v>196.428</v>
      </c>
      <c r="J222" s="11">
        <v>0</v>
      </c>
      <c r="K222" s="12">
        <v>0</v>
      </c>
      <c r="L222" s="9">
        <v>1698.7358976377955</v>
      </c>
      <c r="M222" s="9">
        <v>1514.9370078740158</v>
      </c>
      <c r="N222" s="5">
        <v>183.7988897637797</v>
      </c>
      <c r="O222" s="8">
        <v>0</v>
      </c>
      <c r="P222" s="12">
        <v>0</v>
      </c>
      <c r="Q222" s="12">
        <v>0</v>
      </c>
      <c r="R222" s="11">
        <v>0</v>
      </c>
    </row>
    <row r="223" spans="1:18" x14ac:dyDescent="0.2">
      <c r="A223" s="2">
        <v>36380</v>
      </c>
      <c r="B223" s="3">
        <v>827399</v>
      </c>
      <c r="C223" s="3">
        <v>521093</v>
      </c>
      <c r="D223" s="3">
        <v>14399</v>
      </c>
      <c r="E223" s="3">
        <v>872009</v>
      </c>
      <c r="F223" s="3">
        <v>133398</v>
      </c>
      <c r="G223" s="6">
        <v>827.399</v>
      </c>
      <c r="H223" s="9">
        <v>614</v>
      </c>
      <c r="I223" s="5">
        <v>213.399</v>
      </c>
      <c r="J223" s="11">
        <v>0</v>
      </c>
      <c r="K223" s="12">
        <v>0</v>
      </c>
      <c r="L223" s="9">
        <v>1719.5928976377952</v>
      </c>
      <c r="M223" s="9">
        <v>1407.9370078740158</v>
      </c>
      <c r="N223" s="5">
        <v>311.65588976377944</v>
      </c>
      <c r="O223" s="8">
        <v>1</v>
      </c>
      <c r="P223" s="12">
        <v>61.655889763779442</v>
      </c>
      <c r="Q223" s="12">
        <v>0</v>
      </c>
      <c r="R223" s="11">
        <v>0</v>
      </c>
    </row>
    <row r="224" spans="1:18" x14ac:dyDescent="0.2">
      <c r="A224" s="2">
        <v>36381</v>
      </c>
      <c r="B224" s="3">
        <v>771618</v>
      </c>
      <c r="C224" s="3">
        <v>585085</v>
      </c>
      <c r="D224" s="3">
        <v>26039</v>
      </c>
      <c r="E224" s="3">
        <v>925913</v>
      </c>
      <c r="F224" s="3">
        <v>134596</v>
      </c>
      <c r="G224" s="6">
        <v>771.61800000000005</v>
      </c>
      <c r="H224" s="9">
        <v>587</v>
      </c>
      <c r="I224" s="5">
        <v>184.61800000000005</v>
      </c>
      <c r="J224" s="11">
        <v>0</v>
      </c>
      <c r="K224" s="12">
        <v>0</v>
      </c>
      <c r="L224" s="9">
        <v>1929.3662677165355</v>
      </c>
      <c r="M224" s="9">
        <v>1992.6899606299212</v>
      </c>
      <c r="N224" s="5">
        <v>-63.323692913385685</v>
      </c>
      <c r="O224" s="8">
        <v>0</v>
      </c>
      <c r="P224" s="12">
        <v>0</v>
      </c>
      <c r="Q224" s="12">
        <v>0</v>
      </c>
      <c r="R224" s="11">
        <v>0</v>
      </c>
    </row>
    <row r="225" spans="1:18" s="27" customFormat="1" x14ac:dyDescent="0.2">
      <c r="A225" s="2">
        <v>36382</v>
      </c>
      <c r="B225" s="27">
        <v>830982</v>
      </c>
      <c r="C225" s="27">
        <v>517415</v>
      </c>
      <c r="D225" s="27">
        <v>26039</v>
      </c>
      <c r="E225" s="27">
        <v>985531</v>
      </c>
      <c r="F225" s="27">
        <v>93983</v>
      </c>
      <c r="G225" s="27">
        <v>830.98199999999997</v>
      </c>
      <c r="H225" s="27">
        <v>650</v>
      </c>
      <c r="I225" s="27">
        <v>180.98199999999997</v>
      </c>
      <c r="J225" s="11">
        <v>0</v>
      </c>
      <c r="K225" s="12">
        <v>0</v>
      </c>
      <c r="L225" s="9">
        <v>1889.2741023622045</v>
      </c>
      <c r="M225" s="9">
        <v>1891.8681102362204</v>
      </c>
      <c r="N225" s="5">
        <v>-2.5940078740159151</v>
      </c>
      <c r="O225" s="8">
        <v>0</v>
      </c>
      <c r="P225" s="12">
        <v>0</v>
      </c>
      <c r="Q225" s="12">
        <v>0</v>
      </c>
      <c r="R225" s="11">
        <v>0</v>
      </c>
    </row>
    <row r="226" spans="1:18" s="27" customFormat="1" x14ac:dyDescent="0.2">
      <c r="A226" s="2">
        <v>36383</v>
      </c>
      <c r="B226" s="27">
        <v>796536</v>
      </c>
      <c r="C226" s="27">
        <v>512193</v>
      </c>
      <c r="D226" s="27">
        <v>25749</v>
      </c>
      <c r="E226" s="27">
        <v>1033011</v>
      </c>
      <c r="F226" s="27">
        <v>91447</v>
      </c>
      <c r="G226" s="27">
        <v>796.53599999999994</v>
      </c>
      <c r="H226" s="27">
        <v>654</v>
      </c>
      <c r="I226" s="27">
        <v>142.53599999999994</v>
      </c>
      <c r="J226" s="11">
        <v>0</v>
      </c>
      <c r="K226" s="12">
        <v>0</v>
      </c>
      <c r="L226" s="9">
        <v>1951.3478346456693</v>
      </c>
      <c r="M226" s="9">
        <v>1678.1496062992126</v>
      </c>
      <c r="N226" s="5">
        <v>273.19822834645674</v>
      </c>
      <c r="O226" s="8">
        <v>1</v>
      </c>
      <c r="P226" s="12">
        <v>23.198228346456744</v>
      </c>
      <c r="Q226" s="12">
        <v>0</v>
      </c>
      <c r="R226" s="11">
        <v>0</v>
      </c>
    </row>
    <row r="227" spans="1:18" s="27" customFormat="1" x14ac:dyDescent="0.2">
      <c r="A227" s="2">
        <v>36384</v>
      </c>
      <c r="B227" s="27">
        <v>820851</v>
      </c>
      <c r="C227" s="27">
        <v>533864</v>
      </c>
      <c r="D227" s="27">
        <v>24802</v>
      </c>
      <c r="E227" s="27">
        <v>1009993</v>
      </c>
      <c r="F227" s="27">
        <v>90999</v>
      </c>
      <c r="G227" s="27">
        <v>820.851</v>
      </c>
      <c r="H227" s="27">
        <v>672</v>
      </c>
      <c r="I227" s="27">
        <v>148.851</v>
      </c>
      <c r="J227" s="11">
        <v>0</v>
      </c>
      <c r="K227" s="12">
        <v>0</v>
      </c>
      <c r="L227" s="9">
        <v>1917.5261102362206</v>
      </c>
      <c r="M227" s="9">
        <v>1821</v>
      </c>
      <c r="N227" s="5">
        <v>96.526110236220575</v>
      </c>
      <c r="O227" s="8">
        <v>0</v>
      </c>
      <c r="P227" s="12">
        <v>0</v>
      </c>
      <c r="Q227" s="12">
        <v>0</v>
      </c>
      <c r="R227" s="11">
        <v>0</v>
      </c>
    </row>
    <row r="228" spans="1:18" s="27" customFormat="1" x14ac:dyDescent="0.2">
      <c r="A228" s="2">
        <v>36385</v>
      </c>
      <c r="B228" s="27">
        <v>766163</v>
      </c>
      <c r="C228" s="27">
        <v>490511</v>
      </c>
      <c r="D228" s="27">
        <v>25909</v>
      </c>
      <c r="E228" s="27">
        <v>1100747</v>
      </c>
      <c r="F228" s="27">
        <v>88833</v>
      </c>
      <c r="G228" s="27">
        <v>766.16300000000001</v>
      </c>
      <c r="H228" s="27">
        <v>576</v>
      </c>
      <c r="I228" s="27">
        <v>190.16300000000001</v>
      </c>
      <c r="J228" s="11">
        <v>0</v>
      </c>
      <c r="K228" s="12">
        <v>0</v>
      </c>
      <c r="L228" s="9">
        <v>2003.8435039370081</v>
      </c>
      <c r="M228" s="9">
        <v>1892.4862204724409</v>
      </c>
      <c r="N228" s="5">
        <v>111.35728346456722</v>
      </c>
      <c r="O228" s="8">
        <v>0</v>
      </c>
      <c r="P228" s="12">
        <v>0</v>
      </c>
      <c r="Q228" s="12">
        <v>0</v>
      </c>
      <c r="R228" s="11">
        <v>0</v>
      </c>
    </row>
    <row r="229" spans="1:18" x14ac:dyDescent="0.2">
      <c r="A229" s="2">
        <v>36386</v>
      </c>
      <c r="B229" s="3">
        <v>774397</v>
      </c>
      <c r="C229" s="3">
        <v>465492</v>
      </c>
      <c r="D229" s="3">
        <v>15233</v>
      </c>
      <c r="E229" s="3">
        <v>944010</v>
      </c>
      <c r="F229" s="3">
        <v>110849</v>
      </c>
      <c r="G229" s="6">
        <v>774.39700000000005</v>
      </c>
      <c r="H229" s="9">
        <v>564</v>
      </c>
      <c r="I229" s="5">
        <v>210.39700000000005</v>
      </c>
      <c r="J229" s="11">
        <v>0</v>
      </c>
      <c r="K229" s="12">
        <v>0</v>
      </c>
      <c r="L229" s="9">
        <v>1769.4058503937008</v>
      </c>
      <c r="M229" s="9">
        <v>1603.5433070866143</v>
      </c>
      <c r="N229" s="5">
        <v>165.86254330708653</v>
      </c>
      <c r="O229" s="8">
        <v>0</v>
      </c>
      <c r="P229" s="12">
        <v>0</v>
      </c>
      <c r="Q229" s="12">
        <v>0</v>
      </c>
      <c r="R229" s="11">
        <v>0</v>
      </c>
    </row>
    <row r="230" spans="1:18" x14ac:dyDescent="0.2">
      <c r="A230" s="2">
        <v>36387</v>
      </c>
      <c r="B230" s="3">
        <v>802908</v>
      </c>
      <c r="C230" s="3">
        <v>449932</v>
      </c>
      <c r="D230" s="3">
        <v>15088</v>
      </c>
      <c r="E230" s="3">
        <v>921739</v>
      </c>
      <c r="F230" s="3">
        <v>105144</v>
      </c>
      <c r="G230" s="6">
        <v>802.90800000000002</v>
      </c>
      <c r="H230" s="9">
        <v>593</v>
      </c>
      <c r="I230" s="5">
        <v>209.90800000000002</v>
      </c>
      <c r="J230" s="11">
        <v>0</v>
      </c>
      <c r="K230" s="12">
        <v>0</v>
      </c>
      <c r="L230" s="9">
        <v>1715.8823307086614</v>
      </c>
      <c r="M230" s="9">
        <v>1548.3169291338584</v>
      </c>
      <c r="N230" s="5">
        <v>167.56540157480299</v>
      </c>
      <c r="O230" s="8">
        <v>0</v>
      </c>
      <c r="P230" s="12">
        <v>0</v>
      </c>
      <c r="Q230" s="12">
        <v>0</v>
      </c>
      <c r="R230" s="11">
        <v>0</v>
      </c>
    </row>
    <row r="231" spans="1:18" s="27" customFormat="1" x14ac:dyDescent="0.2">
      <c r="A231" s="2">
        <v>36388</v>
      </c>
      <c r="B231" s="27">
        <v>881106</v>
      </c>
      <c r="C231" s="27">
        <v>435730</v>
      </c>
      <c r="D231" s="27">
        <v>26539</v>
      </c>
      <c r="E231" s="27">
        <v>1018363</v>
      </c>
      <c r="F231" s="27">
        <v>116296</v>
      </c>
      <c r="G231" s="27">
        <v>881.10599999999999</v>
      </c>
      <c r="H231" s="27">
        <v>618</v>
      </c>
      <c r="I231" s="27">
        <v>263.10599999999999</v>
      </c>
      <c r="J231" s="11">
        <v>0</v>
      </c>
      <c r="K231" s="12">
        <v>0</v>
      </c>
      <c r="L231" s="9">
        <v>1785.0864645669292</v>
      </c>
      <c r="M231" s="9">
        <v>1974.5354330708662</v>
      </c>
      <c r="N231" s="5">
        <v>-189.44896850393707</v>
      </c>
      <c r="O231" s="8">
        <v>0</v>
      </c>
      <c r="P231" s="12">
        <v>0</v>
      </c>
      <c r="Q231" s="12">
        <v>0</v>
      </c>
      <c r="R231" s="11">
        <v>0</v>
      </c>
    </row>
    <row r="232" spans="1:18" s="27" customFormat="1" x14ac:dyDescent="0.2">
      <c r="A232" s="2">
        <v>36389</v>
      </c>
      <c r="B232" s="27">
        <v>793569</v>
      </c>
      <c r="C232" s="27">
        <v>556402</v>
      </c>
      <c r="D232" s="27">
        <v>26039</v>
      </c>
      <c r="E232" s="27">
        <v>1171024</v>
      </c>
      <c r="F232" s="27">
        <v>99800</v>
      </c>
      <c r="G232" s="27">
        <v>793.56899999999996</v>
      </c>
      <c r="H232" s="27">
        <v>615</v>
      </c>
      <c r="I232" s="27">
        <v>178.56899999999996</v>
      </c>
      <c r="J232" s="11">
        <v>0</v>
      </c>
      <c r="K232" s="12">
        <v>0</v>
      </c>
      <c r="L232" s="9">
        <v>2116.6596850393698</v>
      </c>
      <c r="M232" s="9">
        <v>2189.1732283464567</v>
      </c>
      <c r="N232" s="5">
        <v>-72.51354330708682</v>
      </c>
      <c r="O232" s="8">
        <v>0</v>
      </c>
      <c r="P232" s="12">
        <v>0</v>
      </c>
      <c r="Q232" s="12">
        <v>0</v>
      </c>
      <c r="R232" s="11">
        <v>0</v>
      </c>
    </row>
    <row r="233" spans="1:18" s="27" customFormat="1" x14ac:dyDescent="0.2">
      <c r="A233" s="2">
        <v>36390</v>
      </c>
      <c r="B233" s="27">
        <v>824446</v>
      </c>
      <c r="C233" s="27">
        <v>494894</v>
      </c>
      <c r="D233" s="27">
        <v>30747</v>
      </c>
      <c r="E233" s="27">
        <v>1164353</v>
      </c>
      <c r="F233" s="27">
        <v>91280</v>
      </c>
      <c r="G233" s="27">
        <v>824.44600000000003</v>
      </c>
      <c r="H233" s="27">
        <v>609</v>
      </c>
      <c r="I233" s="27">
        <v>215.44600000000003</v>
      </c>
      <c r="J233" s="11">
        <v>0</v>
      </c>
      <c r="K233" s="12">
        <v>0</v>
      </c>
      <c r="L233" s="9">
        <v>2034.98462992126</v>
      </c>
      <c r="M233" s="9">
        <v>2208.9960629921261</v>
      </c>
      <c r="N233" s="5">
        <v>-174.01143307086613</v>
      </c>
      <c r="O233" s="8">
        <v>0</v>
      </c>
      <c r="P233" s="12">
        <v>0</v>
      </c>
      <c r="Q233" s="12">
        <v>0</v>
      </c>
      <c r="R233" s="11">
        <v>0</v>
      </c>
    </row>
    <row r="234" spans="1:18" s="27" customFormat="1" x14ac:dyDescent="0.2">
      <c r="A234" s="2">
        <v>36391</v>
      </c>
      <c r="B234" s="27">
        <v>851391</v>
      </c>
      <c r="C234" s="27">
        <v>728444</v>
      </c>
      <c r="D234" s="27">
        <v>30842</v>
      </c>
      <c r="E234" s="27">
        <v>1085480</v>
      </c>
      <c r="F234" s="27">
        <v>80676</v>
      </c>
      <c r="G234" s="27">
        <v>851.39099999999996</v>
      </c>
      <c r="H234" s="27">
        <v>610</v>
      </c>
      <c r="I234" s="27">
        <v>241.39099999999996</v>
      </c>
      <c r="J234" s="11">
        <v>0</v>
      </c>
      <c r="K234" s="12">
        <v>0</v>
      </c>
      <c r="L234" s="9">
        <v>2157.4429842519685</v>
      </c>
      <c r="M234" s="9">
        <v>2265.607283464567</v>
      </c>
      <c r="N234" s="5">
        <v>-108.16429921259851</v>
      </c>
      <c r="O234" s="8">
        <v>0</v>
      </c>
      <c r="P234" s="12">
        <v>0</v>
      </c>
      <c r="Q234" s="12">
        <v>0</v>
      </c>
      <c r="R234" s="11">
        <v>0</v>
      </c>
    </row>
    <row r="235" spans="1:18" s="27" customFormat="1" x14ac:dyDescent="0.2">
      <c r="A235" s="2">
        <v>36392</v>
      </c>
      <c r="B235" s="27">
        <v>927053</v>
      </c>
      <c r="C235" s="27">
        <v>760135</v>
      </c>
      <c r="D235" s="27">
        <v>37005</v>
      </c>
      <c r="E235" s="27">
        <v>1076781</v>
      </c>
      <c r="F235" s="27">
        <v>90262</v>
      </c>
      <c r="G235" s="27">
        <v>927.053</v>
      </c>
      <c r="H235" s="27">
        <v>549</v>
      </c>
      <c r="I235" s="27">
        <v>378.053</v>
      </c>
      <c r="J235" s="11">
        <v>1</v>
      </c>
      <c r="K235" s="12">
        <v>51.052999999999997</v>
      </c>
      <c r="L235" s="9">
        <v>2182.2814251968503</v>
      </c>
      <c r="M235" s="9">
        <v>2156</v>
      </c>
      <c r="N235" s="5">
        <v>26.28142519685025</v>
      </c>
      <c r="O235" s="8">
        <v>0</v>
      </c>
      <c r="P235" s="12">
        <v>0</v>
      </c>
      <c r="Q235" s="12">
        <v>0</v>
      </c>
      <c r="R235" s="11">
        <v>0</v>
      </c>
    </row>
    <row r="236" spans="1:18" s="27" customFormat="1" x14ac:dyDescent="0.2">
      <c r="A236" s="2">
        <v>36393</v>
      </c>
      <c r="B236" s="27">
        <v>847275</v>
      </c>
      <c r="C236" s="27">
        <v>759621</v>
      </c>
      <c r="D236" s="27">
        <v>13841</v>
      </c>
      <c r="E236" s="27">
        <v>987286</v>
      </c>
      <c r="F236" s="27">
        <v>46152</v>
      </c>
      <c r="G236" s="27">
        <v>847.27499999999998</v>
      </c>
      <c r="H236" s="27">
        <v>573</v>
      </c>
      <c r="I236" s="27">
        <v>274.27499999999998</v>
      </c>
      <c r="J236" s="11">
        <v>0</v>
      </c>
      <c r="K236" s="12">
        <v>0</v>
      </c>
      <c r="L236" s="9">
        <v>2001.0318897637796</v>
      </c>
      <c r="M236" s="9">
        <v>1891.9370078740158</v>
      </c>
      <c r="N236" s="5">
        <v>109.09488188976388</v>
      </c>
      <c r="O236" s="8">
        <v>0</v>
      </c>
      <c r="P236" s="12">
        <v>0</v>
      </c>
      <c r="Q236" s="12">
        <v>0</v>
      </c>
      <c r="R236" s="11">
        <v>0</v>
      </c>
    </row>
    <row r="237" spans="1:18" s="27" customFormat="1" x14ac:dyDescent="0.2">
      <c r="A237" s="2">
        <v>36394</v>
      </c>
      <c r="B237" s="27">
        <v>813895</v>
      </c>
      <c r="C237" s="27">
        <v>525699</v>
      </c>
      <c r="D237" s="27">
        <v>13608</v>
      </c>
      <c r="E237" s="27">
        <v>1242054</v>
      </c>
      <c r="F237" s="27">
        <v>47132</v>
      </c>
      <c r="G237" s="27">
        <v>813.89499999999998</v>
      </c>
      <c r="H237" s="27">
        <v>594</v>
      </c>
      <c r="I237" s="27">
        <v>219.89500000000001</v>
      </c>
      <c r="J237" s="11">
        <v>0</v>
      </c>
      <c r="K237" s="12">
        <v>0</v>
      </c>
      <c r="L237" s="9">
        <v>2032.4674094488189</v>
      </c>
      <c r="M237" s="9">
        <v>1836.9370078740158</v>
      </c>
      <c r="N237" s="5">
        <v>195.53040157480314</v>
      </c>
      <c r="O237" s="8">
        <v>0</v>
      </c>
      <c r="P237" s="12">
        <v>0</v>
      </c>
      <c r="Q237" s="12">
        <v>0</v>
      </c>
      <c r="R237" s="11">
        <v>0</v>
      </c>
    </row>
    <row r="238" spans="1:18" s="27" customFormat="1" x14ac:dyDescent="0.2">
      <c r="A238" s="2">
        <v>36395</v>
      </c>
      <c r="B238" s="27">
        <v>812337</v>
      </c>
      <c r="C238" s="27">
        <v>540298</v>
      </c>
      <c r="D238" s="27">
        <v>39791</v>
      </c>
      <c r="E238" s="27">
        <v>1009287</v>
      </c>
      <c r="F238" s="27">
        <v>46125</v>
      </c>
      <c r="G238" s="27">
        <v>812.33699999999999</v>
      </c>
      <c r="H238" s="27">
        <v>707</v>
      </c>
      <c r="I238" s="27">
        <v>105.33699999999999</v>
      </c>
      <c r="J238" s="11">
        <v>0</v>
      </c>
      <c r="K238" s="12">
        <v>0</v>
      </c>
      <c r="L238" s="9">
        <v>1897.4124173228347</v>
      </c>
      <c r="M238" s="9">
        <v>2649</v>
      </c>
      <c r="N238" s="5">
        <v>-751.5875826771653</v>
      </c>
      <c r="O238" s="8">
        <v>0</v>
      </c>
      <c r="P238" s="12">
        <v>0</v>
      </c>
      <c r="Q238" s="12">
        <v>0</v>
      </c>
      <c r="R238" s="11">
        <v>1</v>
      </c>
    </row>
    <row r="239" spans="1:18" s="27" customFormat="1" x14ac:dyDescent="0.2">
      <c r="A239" s="2">
        <v>36396</v>
      </c>
      <c r="B239" s="27">
        <v>798512</v>
      </c>
      <c r="C239" s="27">
        <v>808390</v>
      </c>
      <c r="D239" s="27">
        <v>25611</v>
      </c>
      <c r="E239" s="27">
        <v>897446</v>
      </c>
      <c r="F239" s="27">
        <v>45115</v>
      </c>
      <c r="G239" s="27">
        <v>798.51199999999994</v>
      </c>
      <c r="H239" s="27">
        <v>673</v>
      </c>
      <c r="I239" s="27">
        <v>125.51199999999994</v>
      </c>
      <c r="J239" s="11">
        <v>0</v>
      </c>
      <c r="K239" s="12">
        <v>0</v>
      </c>
      <c r="L239" s="9">
        <v>2073.6318818897639</v>
      </c>
      <c r="M239" s="9">
        <v>2805</v>
      </c>
      <c r="N239" s="5">
        <v>-731.36811811023608</v>
      </c>
      <c r="O239" s="8">
        <v>0</v>
      </c>
      <c r="P239" s="12">
        <v>0</v>
      </c>
      <c r="Q239" s="12">
        <v>0</v>
      </c>
      <c r="R239" s="11">
        <v>1</v>
      </c>
    </row>
    <row r="240" spans="1:18" s="27" customFormat="1" x14ac:dyDescent="0.2">
      <c r="A240" s="2">
        <v>36397</v>
      </c>
      <c r="B240" s="27">
        <v>757600</v>
      </c>
      <c r="C240" s="27">
        <v>513173</v>
      </c>
      <c r="D240" s="27">
        <v>45823</v>
      </c>
      <c r="E240" s="27">
        <v>843292</v>
      </c>
      <c r="F240" s="27">
        <v>40724</v>
      </c>
      <c r="G240" s="27">
        <v>757.6</v>
      </c>
      <c r="H240" s="27">
        <v>711</v>
      </c>
      <c r="I240" s="27">
        <v>46.6</v>
      </c>
      <c r="J240" s="11">
        <v>0</v>
      </c>
      <c r="K240" s="12">
        <v>0</v>
      </c>
      <c r="L240" s="9">
        <v>1802.6980236220472</v>
      </c>
      <c r="M240" s="9">
        <v>2980</v>
      </c>
      <c r="N240" s="5">
        <v>-1177.3019763779528</v>
      </c>
      <c r="O240" s="8">
        <v>0</v>
      </c>
      <c r="P240" s="12">
        <v>0</v>
      </c>
      <c r="Q240" s="12">
        <v>0</v>
      </c>
      <c r="R240" s="11">
        <v>1</v>
      </c>
    </row>
    <row r="241" spans="1:18" s="27" customFormat="1" x14ac:dyDescent="0.2">
      <c r="A241" s="2">
        <v>36398</v>
      </c>
      <c r="B241" s="27">
        <v>688547</v>
      </c>
      <c r="C241" s="27">
        <v>496751</v>
      </c>
      <c r="D241" s="27">
        <v>40344</v>
      </c>
      <c r="E241" s="27">
        <v>852478</v>
      </c>
      <c r="F241" s="27">
        <v>60057</v>
      </c>
      <c r="G241" s="27">
        <v>688.54700000000003</v>
      </c>
      <c r="H241" s="27">
        <v>709</v>
      </c>
      <c r="I241" s="27">
        <v>-20.452999999999975</v>
      </c>
      <c r="J241" s="11">
        <v>0</v>
      </c>
      <c r="K241" s="12">
        <v>0</v>
      </c>
      <c r="L241" s="9">
        <v>1754.0492913385826</v>
      </c>
      <c r="M241" s="9">
        <v>2931</v>
      </c>
      <c r="N241" s="5">
        <v>-1176.9507086614174</v>
      </c>
      <c r="O241" s="8">
        <v>0</v>
      </c>
      <c r="P241" s="12">
        <v>0</v>
      </c>
      <c r="Q241" s="12">
        <v>0</v>
      </c>
      <c r="R241" s="11">
        <v>1</v>
      </c>
    </row>
    <row r="242" spans="1:18" s="27" customFormat="1" x14ac:dyDescent="0.2">
      <c r="A242" s="2">
        <v>36399</v>
      </c>
      <c r="B242" s="27">
        <v>563706</v>
      </c>
      <c r="C242" s="27">
        <v>796971</v>
      </c>
      <c r="D242" s="27">
        <v>28792</v>
      </c>
      <c r="E242" s="27">
        <v>942330</v>
      </c>
      <c r="F242" s="27">
        <v>62657</v>
      </c>
      <c r="G242" s="27">
        <v>563.70600000000002</v>
      </c>
      <c r="H242" s="27">
        <v>600</v>
      </c>
      <c r="I242" s="27">
        <v>-36.293999999999983</v>
      </c>
      <c r="J242" s="11">
        <v>0</v>
      </c>
      <c r="K242" s="12">
        <v>0</v>
      </c>
      <c r="L242" s="9">
        <v>2362</v>
      </c>
      <c r="M242" s="9">
        <v>2785.7440944881891</v>
      </c>
      <c r="N242" s="5">
        <v>-423.74409448818915</v>
      </c>
      <c r="O242" s="8">
        <v>0</v>
      </c>
      <c r="P242" s="12">
        <v>0</v>
      </c>
      <c r="Q242" s="12">
        <v>0</v>
      </c>
      <c r="R242" s="11">
        <v>1</v>
      </c>
    </row>
    <row r="243" spans="1:18" s="27" customFormat="1" x14ac:dyDescent="0.2">
      <c r="A243" s="2">
        <v>36400</v>
      </c>
      <c r="B243" s="27">
        <v>581904</v>
      </c>
      <c r="C243" s="27">
        <v>782000</v>
      </c>
      <c r="D243" s="27">
        <v>20910</v>
      </c>
      <c r="E243" s="27">
        <v>941548</v>
      </c>
      <c r="F243" s="27">
        <v>86785</v>
      </c>
      <c r="G243" s="27">
        <v>581.904</v>
      </c>
      <c r="H243" s="27">
        <v>610</v>
      </c>
      <c r="I243" s="27">
        <v>-28.096000000000004</v>
      </c>
      <c r="J243" s="11">
        <v>0</v>
      </c>
      <c r="K243" s="12">
        <v>0</v>
      </c>
      <c r="L243" s="9">
        <v>2324.9457559055118</v>
      </c>
      <c r="M243" s="9">
        <v>2254</v>
      </c>
      <c r="N243" s="5">
        <v>70.94575590551176</v>
      </c>
      <c r="O243" s="8">
        <v>0</v>
      </c>
      <c r="P243" s="12">
        <v>0</v>
      </c>
      <c r="Q243" s="12">
        <v>0</v>
      </c>
      <c r="R243" s="11">
        <v>0</v>
      </c>
    </row>
    <row r="244" spans="1:18" s="27" customFormat="1" x14ac:dyDescent="0.2">
      <c r="A244" s="2">
        <v>36401</v>
      </c>
      <c r="B244" s="27">
        <v>554961</v>
      </c>
      <c r="C244" s="27">
        <v>640644</v>
      </c>
      <c r="D244" s="27">
        <v>15982</v>
      </c>
      <c r="E244" s="27">
        <v>990114</v>
      </c>
      <c r="F244" s="27">
        <v>85946</v>
      </c>
      <c r="G244" s="27">
        <v>554.96100000000001</v>
      </c>
      <c r="H244" s="27">
        <v>670</v>
      </c>
      <c r="I244" s="27">
        <v>-115.03899999999999</v>
      </c>
      <c r="J244" s="11">
        <v>0</v>
      </c>
      <c r="K244" s="12">
        <v>0</v>
      </c>
      <c r="L244" s="9">
        <v>2236.9714330708662</v>
      </c>
      <c r="M244" s="9">
        <v>1963</v>
      </c>
      <c r="N244" s="5">
        <v>273.97143307086617</v>
      </c>
      <c r="O244" s="8">
        <v>1</v>
      </c>
      <c r="P244" s="12">
        <v>23.971433070866169</v>
      </c>
      <c r="Q244" s="12">
        <v>0</v>
      </c>
      <c r="R244" s="11">
        <v>0</v>
      </c>
    </row>
    <row r="245" spans="1:18" s="27" customFormat="1" x14ac:dyDescent="0.2">
      <c r="A245" s="2">
        <v>36402</v>
      </c>
      <c r="B245" s="27">
        <v>464063</v>
      </c>
      <c r="C245" s="27">
        <v>672379</v>
      </c>
      <c r="D245" s="27">
        <v>26848</v>
      </c>
      <c r="E245" s="27">
        <v>855020</v>
      </c>
      <c r="F245" s="27">
        <v>97413</v>
      </c>
      <c r="G245" s="27">
        <v>464.06299999999999</v>
      </c>
      <c r="H245" s="27">
        <v>671</v>
      </c>
      <c r="I245" s="27">
        <v>-206.93700000000001</v>
      </c>
      <c r="J245" s="11">
        <v>0</v>
      </c>
      <c r="K245" s="12">
        <v>0</v>
      </c>
      <c r="L245" s="9">
        <v>2222.8263385826772</v>
      </c>
      <c r="M245" s="9">
        <v>2384</v>
      </c>
      <c r="N245" s="5">
        <v>-161.17366141732282</v>
      </c>
      <c r="O245" s="8">
        <v>0</v>
      </c>
      <c r="P245" s="12">
        <v>0</v>
      </c>
      <c r="Q245" s="12">
        <v>0</v>
      </c>
      <c r="R245" s="11">
        <v>0</v>
      </c>
    </row>
    <row r="246" spans="1:18" s="27" customFormat="1" x14ac:dyDescent="0.2">
      <c r="A246" s="2">
        <v>36403</v>
      </c>
      <c r="B246" s="27">
        <v>388188</v>
      </c>
      <c r="C246" s="27">
        <v>910107</v>
      </c>
      <c r="D246" s="27">
        <v>25960</v>
      </c>
      <c r="E246" s="27">
        <v>779442</v>
      </c>
      <c r="F246" s="27">
        <v>90505</v>
      </c>
      <c r="G246" s="27">
        <v>388.18799999999999</v>
      </c>
      <c r="H246" s="27">
        <v>677</v>
      </c>
      <c r="I246" s="27">
        <v>-288.81200000000001</v>
      </c>
      <c r="J246" s="11">
        <v>0</v>
      </c>
      <c r="K246" s="12">
        <v>0</v>
      </c>
      <c r="L246" s="9">
        <v>2470.0061259842523</v>
      </c>
      <c r="M246" s="9">
        <v>2173.0305118110236</v>
      </c>
      <c r="N246" s="5">
        <v>296.97561417322868</v>
      </c>
      <c r="O246" s="8">
        <v>1</v>
      </c>
      <c r="P246" s="12">
        <v>46.975614173228678</v>
      </c>
      <c r="Q246" s="12">
        <v>0</v>
      </c>
      <c r="R246" s="11">
        <v>0</v>
      </c>
    </row>
    <row r="247" spans="1:18" s="27" customFormat="1" x14ac:dyDescent="0.2">
      <c r="A247" s="2">
        <v>36404</v>
      </c>
      <c r="B247" s="27">
        <v>996200</v>
      </c>
      <c r="C247" s="27">
        <v>401868</v>
      </c>
      <c r="D247" s="27">
        <v>25640</v>
      </c>
      <c r="E247" s="27">
        <v>1109452</v>
      </c>
      <c r="F247" s="27">
        <v>130624</v>
      </c>
      <c r="G247" s="27">
        <v>996.2</v>
      </c>
      <c r="H247" s="27">
        <v>716</v>
      </c>
      <c r="I247" s="27">
        <v>280.2</v>
      </c>
      <c r="J247" s="11">
        <v>0</v>
      </c>
      <c r="K247" s="12">
        <v>0</v>
      </c>
      <c r="L247" s="9">
        <v>1947.5367559055119</v>
      </c>
      <c r="M247" s="9">
        <v>1925.8641732283465</v>
      </c>
      <c r="N247" s="5">
        <v>21.672582677165337</v>
      </c>
      <c r="O247" s="8">
        <v>0</v>
      </c>
      <c r="P247" s="12">
        <v>0</v>
      </c>
      <c r="Q247" s="12">
        <v>0</v>
      </c>
      <c r="R247" s="11">
        <v>0</v>
      </c>
    </row>
    <row r="248" spans="1:18" s="27" customFormat="1" x14ac:dyDescent="0.2">
      <c r="A248" s="2">
        <v>36405</v>
      </c>
      <c r="B248" s="27">
        <v>1041920</v>
      </c>
      <c r="C248" s="27">
        <v>255113</v>
      </c>
      <c r="D248" s="27">
        <v>49900</v>
      </c>
      <c r="E248" s="27">
        <v>1217146</v>
      </c>
      <c r="F248" s="27">
        <v>162529</v>
      </c>
      <c r="G248" s="27">
        <v>1041.92</v>
      </c>
      <c r="H248" s="27">
        <v>720</v>
      </c>
      <c r="I248" s="27">
        <v>321.92</v>
      </c>
      <c r="J248" s="11">
        <v>0</v>
      </c>
      <c r="K248" s="12">
        <v>0</v>
      </c>
      <c r="L248" s="9">
        <v>1952.8228425196849</v>
      </c>
      <c r="M248" s="9">
        <v>1874.7785433070867</v>
      </c>
      <c r="N248" s="5">
        <v>78.044299212598162</v>
      </c>
      <c r="O248" s="8">
        <v>0</v>
      </c>
      <c r="P248" s="12">
        <v>0</v>
      </c>
      <c r="Q248" s="12">
        <v>0</v>
      </c>
      <c r="R248" s="11">
        <v>0</v>
      </c>
    </row>
    <row r="249" spans="1:18" s="27" customFormat="1" x14ac:dyDescent="0.2">
      <c r="A249" s="2">
        <v>36406</v>
      </c>
      <c r="B249" s="27">
        <v>963617</v>
      </c>
      <c r="C249" s="27">
        <v>240922</v>
      </c>
      <c r="D249" s="27">
        <v>25640</v>
      </c>
      <c r="E249" s="27">
        <v>1282334</v>
      </c>
      <c r="F249" s="27">
        <v>172265</v>
      </c>
      <c r="G249" s="27">
        <v>963.61699999999996</v>
      </c>
      <c r="H249" s="27">
        <v>611</v>
      </c>
      <c r="I249" s="27">
        <v>352.61699999999996</v>
      </c>
      <c r="J249" s="11">
        <v>1</v>
      </c>
      <c r="K249" s="12">
        <v>25.616999999999962</v>
      </c>
      <c r="L249" s="9">
        <v>2042.4424960629922</v>
      </c>
      <c r="M249" s="9">
        <v>1832.8553149606298</v>
      </c>
      <c r="N249" s="5">
        <v>209.58718110236236</v>
      </c>
      <c r="O249" s="8">
        <v>0</v>
      </c>
      <c r="P249" s="12">
        <v>0</v>
      </c>
      <c r="Q249" s="12">
        <v>0</v>
      </c>
      <c r="R249" s="11">
        <v>0</v>
      </c>
    </row>
    <row r="250" spans="1:18" s="36" customFormat="1" x14ac:dyDescent="0.2">
      <c r="A250" s="13">
        <v>36407</v>
      </c>
      <c r="B250" s="36">
        <v>983377</v>
      </c>
      <c r="C250" s="36">
        <v>267173</v>
      </c>
      <c r="D250" s="36">
        <v>15215</v>
      </c>
      <c r="E250" s="36">
        <v>811904</v>
      </c>
      <c r="F250" s="36">
        <v>156881</v>
      </c>
      <c r="G250" s="36">
        <v>983.37699999999995</v>
      </c>
      <c r="H250" s="36">
        <v>593</v>
      </c>
      <c r="I250" s="36">
        <v>390.37699999999995</v>
      </c>
      <c r="J250" s="21">
        <v>1</v>
      </c>
      <c r="K250" s="19">
        <v>63.376999999999953</v>
      </c>
      <c r="L250" s="17">
        <v>1462.9899291338584</v>
      </c>
      <c r="M250" s="17">
        <v>1671.4064960629921</v>
      </c>
      <c r="N250" s="16">
        <v>-208.41656692913375</v>
      </c>
      <c r="O250" s="18">
        <v>0</v>
      </c>
      <c r="P250" s="19">
        <v>0</v>
      </c>
      <c r="Q250" s="12">
        <v>0</v>
      </c>
      <c r="R250" s="21">
        <v>0</v>
      </c>
    </row>
    <row r="251" spans="1:18" s="36" customFormat="1" x14ac:dyDescent="0.2">
      <c r="A251" s="13">
        <v>36408</v>
      </c>
      <c r="B251" s="36">
        <v>961041</v>
      </c>
      <c r="C251" s="36">
        <v>279265</v>
      </c>
      <c r="D251" s="36">
        <v>24432</v>
      </c>
      <c r="E251" s="36">
        <v>726484</v>
      </c>
      <c r="F251" s="36">
        <v>155897</v>
      </c>
      <c r="G251" s="36">
        <v>961.04100000000005</v>
      </c>
      <c r="H251" s="36">
        <v>569</v>
      </c>
      <c r="I251" s="36">
        <v>392.04100000000005</v>
      </c>
      <c r="J251" s="21">
        <v>1</v>
      </c>
      <c r="K251" s="19">
        <v>65.041000000000054</v>
      </c>
      <c r="L251" s="17">
        <v>1398.8791811023621</v>
      </c>
      <c r="M251" s="17">
        <v>1563.007874015748</v>
      </c>
      <c r="N251" s="16">
        <v>-164.12869291338598</v>
      </c>
      <c r="O251" s="18">
        <v>0</v>
      </c>
      <c r="P251" s="19">
        <v>0</v>
      </c>
      <c r="Q251" s="12">
        <v>0</v>
      </c>
      <c r="R251" s="21">
        <v>0</v>
      </c>
    </row>
    <row r="252" spans="1:18" s="36" customFormat="1" x14ac:dyDescent="0.2">
      <c r="A252" s="13">
        <v>36409</v>
      </c>
      <c r="B252" s="36">
        <v>953838</v>
      </c>
      <c r="C252" s="36">
        <v>261023</v>
      </c>
      <c r="D252" s="36">
        <v>21655</v>
      </c>
      <c r="E252" s="36">
        <v>728839</v>
      </c>
      <c r="F252" s="36">
        <v>155301</v>
      </c>
      <c r="G252" s="36">
        <v>953.83799999999997</v>
      </c>
      <c r="H252" s="36">
        <v>506</v>
      </c>
      <c r="I252" s="36">
        <v>447.83799999999997</v>
      </c>
      <c r="J252" s="21">
        <v>1</v>
      </c>
      <c r="K252" s="19">
        <v>120.83799999999997</v>
      </c>
      <c r="L252" s="17">
        <v>1406.0463464566928</v>
      </c>
      <c r="M252" s="17">
        <v>1822.5718503937007</v>
      </c>
      <c r="N252" s="16">
        <v>-416.5255039370079</v>
      </c>
      <c r="O252" s="18">
        <v>0</v>
      </c>
      <c r="P252" s="19">
        <v>0</v>
      </c>
      <c r="Q252" s="12">
        <v>0</v>
      </c>
      <c r="R252" s="21">
        <v>1</v>
      </c>
    </row>
    <row r="253" spans="1:18" s="27" customFormat="1" x14ac:dyDescent="0.2">
      <c r="A253" s="2">
        <v>36410</v>
      </c>
      <c r="B253" s="27">
        <v>1020078</v>
      </c>
      <c r="C253" s="27">
        <v>340806</v>
      </c>
      <c r="D253" s="27">
        <v>26022</v>
      </c>
      <c r="E253" s="27">
        <v>974941</v>
      </c>
      <c r="F253" s="27">
        <v>157765</v>
      </c>
      <c r="G253" s="27">
        <v>1020.078</v>
      </c>
      <c r="H253" s="27">
        <v>706</v>
      </c>
      <c r="I253" s="27">
        <v>314.07799999999997</v>
      </c>
      <c r="J253" s="11">
        <v>0</v>
      </c>
      <c r="K253" s="12">
        <v>0</v>
      </c>
      <c r="L253" s="9">
        <v>1712.3351811023622</v>
      </c>
      <c r="M253" s="9">
        <v>2007.4015748031495</v>
      </c>
      <c r="N253" s="5">
        <v>-295.06639370078733</v>
      </c>
      <c r="O253" s="8">
        <v>0</v>
      </c>
      <c r="P253" s="12">
        <v>0</v>
      </c>
      <c r="Q253" s="12">
        <v>0</v>
      </c>
      <c r="R253" s="11">
        <v>1</v>
      </c>
    </row>
    <row r="254" spans="1:18" s="27" customFormat="1" x14ac:dyDescent="0.2">
      <c r="A254" s="2">
        <v>36411</v>
      </c>
      <c r="B254" s="27">
        <v>1112195</v>
      </c>
      <c r="C254" s="27">
        <v>441310</v>
      </c>
      <c r="D254" s="27">
        <v>39325</v>
      </c>
      <c r="E254" s="27">
        <v>957321</v>
      </c>
      <c r="F254" s="27">
        <v>159685</v>
      </c>
      <c r="G254" s="27">
        <v>1112.1949999999999</v>
      </c>
      <c r="H254" s="27">
        <v>738</v>
      </c>
      <c r="I254" s="27">
        <v>374.19499999999999</v>
      </c>
      <c r="J254" s="11">
        <v>1</v>
      </c>
      <c r="K254" s="12">
        <v>47.194999999999936</v>
      </c>
      <c r="L254" s="9">
        <v>1853.2945433070868</v>
      </c>
      <c r="M254" s="9">
        <v>2181.2490157480315</v>
      </c>
      <c r="N254" s="5">
        <v>-327.95447244094476</v>
      </c>
      <c r="O254" s="8">
        <v>0</v>
      </c>
      <c r="P254" s="12">
        <v>0</v>
      </c>
      <c r="Q254" s="12">
        <v>0</v>
      </c>
      <c r="R254" s="11">
        <v>1</v>
      </c>
    </row>
    <row r="255" spans="1:18" s="27" customFormat="1" x14ac:dyDescent="0.2">
      <c r="A255" s="2">
        <v>36412</v>
      </c>
      <c r="B255" s="27">
        <v>1060043</v>
      </c>
      <c r="C255" s="27">
        <v>405008</v>
      </c>
      <c r="D255" s="27">
        <v>39343</v>
      </c>
      <c r="E255" s="27">
        <v>1077072</v>
      </c>
      <c r="F255" s="27">
        <v>173250</v>
      </c>
      <c r="G255" s="27">
        <v>1060.0429999999999</v>
      </c>
      <c r="H255" s="27">
        <v>688</v>
      </c>
      <c r="I255" s="27">
        <v>372.04299999999989</v>
      </c>
      <c r="J255" s="11">
        <v>1</v>
      </c>
      <c r="K255" s="12">
        <v>45.042999999999893</v>
      </c>
      <c r="L255" s="9">
        <v>2118.6946535433067</v>
      </c>
      <c r="M255" s="9">
        <v>2058.5590551181103</v>
      </c>
      <c r="N255" s="5">
        <v>60.135598425196349</v>
      </c>
      <c r="O255" s="8">
        <v>0</v>
      </c>
      <c r="P255" s="12">
        <v>0</v>
      </c>
      <c r="Q255" s="12">
        <v>0</v>
      </c>
      <c r="R255" s="11">
        <v>0</v>
      </c>
    </row>
    <row r="256" spans="1:18" s="27" customFormat="1" x14ac:dyDescent="0.2">
      <c r="A256" s="2">
        <v>36413</v>
      </c>
      <c r="B256" s="27">
        <v>981364</v>
      </c>
      <c r="C256" s="27">
        <v>348735</v>
      </c>
      <c r="D256" s="27">
        <v>24776</v>
      </c>
      <c r="E256" s="27">
        <v>1262797</v>
      </c>
      <c r="F256" s="27">
        <v>167387</v>
      </c>
      <c r="G256" s="27">
        <v>981.36400000000003</v>
      </c>
      <c r="H256" s="27">
        <v>665</v>
      </c>
      <c r="I256" s="27">
        <v>316.36400000000003</v>
      </c>
      <c r="J256" s="11">
        <v>0</v>
      </c>
      <c r="K256" s="12">
        <v>0</v>
      </c>
      <c r="L256" s="9">
        <v>2165.7087795275588</v>
      </c>
      <c r="M256" s="9">
        <v>2112.3681102362207</v>
      </c>
      <c r="N256" s="5">
        <v>53.340669291338145</v>
      </c>
      <c r="O256" s="8">
        <v>0</v>
      </c>
      <c r="P256" s="12">
        <v>0</v>
      </c>
      <c r="Q256" s="12">
        <v>0</v>
      </c>
      <c r="R256" s="11">
        <v>0</v>
      </c>
    </row>
    <row r="257" spans="1:18" s="36" customFormat="1" x14ac:dyDescent="0.2">
      <c r="A257" s="13">
        <v>36414</v>
      </c>
      <c r="B257" s="36">
        <v>1009701</v>
      </c>
      <c r="C257" s="36">
        <v>377372</v>
      </c>
      <c r="D257" s="36">
        <v>21293</v>
      </c>
      <c r="E257" s="36">
        <v>767495</v>
      </c>
      <c r="F257" s="36">
        <v>143441</v>
      </c>
      <c r="G257" s="36">
        <v>1009.701</v>
      </c>
      <c r="H257" s="36">
        <v>733</v>
      </c>
      <c r="I257" s="36">
        <v>276.70100000000002</v>
      </c>
      <c r="J257" s="21">
        <v>0</v>
      </c>
      <c r="K257" s="19">
        <v>0</v>
      </c>
      <c r="L257" s="17">
        <v>1528.6039527559055</v>
      </c>
      <c r="M257" s="17">
        <v>1771.1545275590552</v>
      </c>
      <c r="N257" s="16">
        <v>-242.55057480314963</v>
      </c>
      <c r="O257" s="18">
        <v>0</v>
      </c>
      <c r="P257" s="19">
        <v>0</v>
      </c>
      <c r="Q257" s="12">
        <v>0</v>
      </c>
      <c r="R257" s="21">
        <v>0</v>
      </c>
    </row>
    <row r="258" spans="1:18" s="20" customFormat="1" x14ac:dyDescent="0.2">
      <c r="A258" s="13">
        <v>36415</v>
      </c>
      <c r="B258" s="14">
        <v>1009045</v>
      </c>
      <c r="C258" s="14">
        <v>308098</v>
      </c>
      <c r="D258" s="14">
        <v>25182</v>
      </c>
      <c r="E258" s="14">
        <v>848391</v>
      </c>
      <c r="F258" s="14">
        <v>140724</v>
      </c>
      <c r="G258" s="37">
        <v>1009.045</v>
      </c>
      <c r="H258" s="17">
        <v>765</v>
      </c>
      <c r="I258" s="16">
        <v>244.04499999999999</v>
      </c>
      <c r="J258" s="21">
        <v>0</v>
      </c>
      <c r="K258" s="19">
        <v>0</v>
      </c>
      <c r="L258" s="17">
        <v>1541.4471653543308</v>
      </c>
      <c r="M258" s="17">
        <v>1652.3523622047244</v>
      </c>
      <c r="N258" s="16">
        <v>-110.90519685039362</v>
      </c>
      <c r="O258" s="18">
        <v>0</v>
      </c>
      <c r="P258" s="19">
        <v>0</v>
      </c>
      <c r="Q258" s="12">
        <v>0</v>
      </c>
      <c r="R258" s="21">
        <v>0</v>
      </c>
    </row>
    <row r="259" spans="1:18" s="27" customFormat="1" x14ac:dyDescent="0.2">
      <c r="A259" s="2">
        <v>36416</v>
      </c>
      <c r="B259" s="27">
        <v>949859</v>
      </c>
      <c r="C259" s="27">
        <v>360584</v>
      </c>
      <c r="D259" s="27">
        <v>31826</v>
      </c>
      <c r="E259" s="27">
        <v>1153178</v>
      </c>
      <c r="F259" s="27">
        <v>138418</v>
      </c>
      <c r="G259" s="27">
        <v>949.85900000000004</v>
      </c>
      <c r="H259" s="27">
        <v>728</v>
      </c>
      <c r="I259" s="27">
        <v>221.85900000000004</v>
      </c>
      <c r="J259" s="11">
        <v>0</v>
      </c>
      <c r="K259" s="12">
        <v>0</v>
      </c>
      <c r="L259" s="9">
        <v>1937.7520629921264</v>
      </c>
      <c r="M259" s="9">
        <v>2189.48031496063</v>
      </c>
      <c r="N259" s="5">
        <v>-251.72825196850363</v>
      </c>
      <c r="O259" s="8">
        <v>0</v>
      </c>
      <c r="P259" s="12">
        <v>0</v>
      </c>
      <c r="Q259" s="12">
        <v>0</v>
      </c>
      <c r="R259" s="11">
        <v>1</v>
      </c>
    </row>
    <row r="260" spans="1:18" s="27" customFormat="1" x14ac:dyDescent="0.2">
      <c r="A260" s="2">
        <v>36417</v>
      </c>
      <c r="B260" s="27">
        <v>886983</v>
      </c>
      <c r="C260" s="27">
        <v>322489</v>
      </c>
      <c r="D260" s="27">
        <v>96425</v>
      </c>
      <c r="E260" s="27">
        <v>1340553</v>
      </c>
      <c r="F260" s="27">
        <v>190976</v>
      </c>
      <c r="G260" s="27">
        <v>886.98299999999995</v>
      </c>
      <c r="H260" s="27">
        <v>719</v>
      </c>
      <c r="I260" s="27">
        <v>167.98299999999995</v>
      </c>
      <c r="J260" s="11">
        <v>0</v>
      </c>
      <c r="K260" s="12">
        <v>0</v>
      </c>
      <c r="L260" s="9">
        <v>2336.3868976377953</v>
      </c>
      <c r="M260" s="9">
        <v>2105.6850393700788</v>
      </c>
      <c r="N260" s="5">
        <v>230.70185826771649</v>
      </c>
      <c r="O260" s="8">
        <v>0</v>
      </c>
      <c r="P260" s="12">
        <v>0</v>
      </c>
      <c r="Q260" s="12">
        <v>0</v>
      </c>
      <c r="R260" s="11">
        <v>0</v>
      </c>
    </row>
    <row r="261" spans="1:18" s="27" customFormat="1" x14ac:dyDescent="0.2">
      <c r="A261" s="2">
        <v>36418</v>
      </c>
      <c r="B261" s="27">
        <v>936815</v>
      </c>
      <c r="C261" s="27">
        <v>631948</v>
      </c>
      <c r="D261" s="27">
        <v>51719</v>
      </c>
      <c r="E261" s="27">
        <v>1246394</v>
      </c>
      <c r="F261" s="27">
        <v>210482</v>
      </c>
      <c r="G261" s="27">
        <v>936.81500000000005</v>
      </c>
      <c r="H261" s="27">
        <v>751</v>
      </c>
      <c r="I261" s="27">
        <v>185.815</v>
      </c>
      <c r="J261" s="11">
        <v>0</v>
      </c>
      <c r="K261" s="12">
        <v>0</v>
      </c>
      <c r="L261" s="9">
        <v>2578.4347322834647</v>
      </c>
      <c r="M261" s="9">
        <v>2109.9035433070867</v>
      </c>
      <c r="N261" s="5">
        <v>468.53118897637796</v>
      </c>
      <c r="O261" s="8">
        <v>1</v>
      </c>
      <c r="P261" s="12">
        <v>218.53118897637796</v>
      </c>
      <c r="Q261" s="12">
        <v>0</v>
      </c>
      <c r="R261" s="11">
        <v>0</v>
      </c>
    </row>
    <row r="262" spans="1:18" s="27" customFormat="1" x14ac:dyDescent="0.2">
      <c r="A262" s="2">
        <v>36419</v>
      </c>
      <c r="B262" s="27">
        <v>1119086</v>
      </c>
      <c r="C262" s="27">
        <v>532298</v>
      </c>
      <c r="D262" s="27">
        <v>34681</v>
      </c>
      <c r="E262" s="27">
        <v>1045222</v>
      </c>
      <c r="F262" s="27">
        <v>209473</v>
      </c>
      <c r="G262" s="27">
        <v>1119.086</v>
      </c>
      <c r="H262" s="27">
        <v>738</v>
      </c>
      <c r="I262" s="27">
        <v>381.08600000000001</v>
      </c>
      <c r="J262" s="11">
        <v>1</v>
      </c>
      <c r="K262" s="12">
        <v>54.086000000000013</v>
      </c>
      <c r="L262" s="9">
        <v>2188.9367952755906</v>
      </c>
      <c r="M262" s="9">
        <v>2070.9616141732286</v>
      </c>
      <c r="N262" s="5">
        <v>117.97518110236206</v>
      </c>
      <c r="O262" s="8">
        <v>0</v>
      </c>
      <c r="P262" s="12">
        <v>0</v>
      </c>
      <c r="Q262" s="12">
        <v>0</v>
      </c>
      <c r="R262" s="11">
        <v>0</v>
      </c>
    </row>
    <row r="263" spans="1:18" s="27" customFormat="1" x14ac:dyDescent="0.2">
      <c r="A263" s="2">
        <v>36420</v>
      </c>
      <c r="B263" s="27">
        <v>1052680</v>
      </c>
      <c r="C263" s="27">
        <v>395197</v>
      </c>
      <c r="D263" s="27">
        <v>33805</v>
      </c>
      <c r="E263" s="27">
        <v>1347185</v>
      </c>
      <c r="F263" s="27">
        <v>148066</v>
      </c>
      <c r="G263" s="27">
        <v>1052.68</v>
      </c>
      <c r="H263" s="27">
        <v>714</v>
      </c>
      <c r="I263" s="27">
        <v>338.68</v>
      </c>
      <c r="J263" s="11">
        <v>1</v>
      </c>
      <c r="K263" s="12">
        <v>11.680000000000064</v>
      </c>
      <c r="L263" s="9">
        <v>2310.9311496062992</v>
      </c>
      <c r="M263" s="9">
        <v>1934.8395669291338</v>
      </c>
      <c r="N263" s="5">
        <v>376.09158267716543</v>
      </c>
      <c r="O263" s="8">
        <v>1</v>
      </c>
      <c r="P263" s="12">
        <v>126.09158267716543</v>
      </c>
      <c r="Q263" s="12">
        <v>1</v>
      </c>
      <c r="R263" s="11">
        <v>0</v>
      </c>
    </row>
    <row r="264" spans="1:18" s="36" customFormat="1" x14ac:dyDescent="0.2">
      <c r="A264" s="13">
        <v>36421</v>
      </c>
      <c r="B264" s="36">
        <v>1015312</v>
      </c>
      <c r="C264" s="36">
        <v>249731</v>
      </c>
      <c r="D264" s="36">
        <v>24094</v>
      </c>
      <c r="E264" s="36">
        <v>920188</v>
      </c>
      <c r="F264" s="36">
        <v>155603</v>
      </c>
      <c r="G264" s="36">
        <v>1015.312</v>
      </c>
      <c r="H264" s="36">
        <v>732</v>
      </c>
      <c r="I264" s="36">
        <v>283.31200000000001</v>
      </c>
      <c r="J264" s="21">
        <v>0</v>
      </c>
      <c r="K264" s="19">
        <v>0</v>
      </c>
      <c r="L264" s="17">
        <v>1589.8965118110236</v>
      </c>
      <c r="M264" s="17">
        <v>1731.3444881889764</v>
      </c>
      <c r="N264" s="16">
        <v>-141.44797637795273</v>
      </c>
      <c r="O264" s="18">
        <v>0</v>
      </c>
      <c r="P264" s="19">
        <v>0</v>
      </c>
      <c r="Q264" s="12">
        <v>0</v>
      </c>
      <c r="R264" s="21">
        <v>0</v>
      </c>
    </row>
    <row r="265" spans="1:18" s="20" customFormat="1" x14ac:dyDescent="0.2">
      <c r="A265" s="13">
        <v>36422</v>
      </c>
      <c r="B265" s="14">
        <v>1015260</v>
      </c>
      <c r="C265" s="14">
        <v>253072</v>
      </c>
      <c r="D265" s="14">
        <v>21886</v>
      </c>
      <c r="E265" s="14">
        <v>823811</v>
      </c>
      <c r="F265" s="14">
        <v>154566</v>
      </c>
      <c r="G265" s="37">
        <v>1015.26</v>
      </c>
      <c r="H265" s="17">
        <v>758</v>
      </c>
      <c r="I265" s="16">
        <v>257.26</v>
      </c>
      <c r="J265" s="21">
        <v>0</v>
      </c>
      <c r="K265" s="19">
        <v>0</v>
      </c>
      <c r="L265" s="17">
        <v>1446.2611811023621</v>
      </c>
      <c r="M265" s="17">
        <v>1596.9251968503936</v>
      </c>
      <c r="N265" s="16">
        <v>-150.66401574803149</v>
      </c>
      <c r="O265" s="18">
        <v>0</v>
      </c>
      <c r="P265" s="19">
        <v>0</v>
      </c>
      <c r="Q265" s="12">
        <v>0</v>
      </c>
      <c r="R265" s="21">
        <v>0</v>
      </c>
    </row>
    <row r="266" spans="1:18" s="27" customFormat="1" x14ac:dyDescent="0.2">
      <c r="A266" s="2">
        <v>36423</v>
      </c>
      <c r="B266" s="27">
        <v>978534</v>
      </c>
      <c r="C266" s="27">
        <v>308158</v>
      </c>
      <c r="D266" s="27">
        <v>31468</v>
      </c>
      <c r="E266" s="27">
        <v>1172275</v>
      </c>
      <c r="F266" s="27">
        <v>151510</v>
      </c>
      <c r="G266" s="27">
        <v>978.53399999999999</v>
      </c>
      <c r="H266" s="27">
        <v>763</v>
      </c>
      <c r="I266" s="27">
        <v>215.53399999999999</v>
      </c>
      <c r="J266" s="11">
        <v>0</v>
      </c>
      <c r="K266" s="12">
        <v>0</v>
      </c>
      <c r="L266" s="9">
        <v>1913.0428897637796</v>
      </c>
      <c r="M266" s="9">
        <v>1997.8877952755906</v>
      </c>
      <c r="N266" s="5">
        <v>-84.844905511811021</v>
      </c>
      <c r="O266" s="8">
        <v>0</v>
      </c>
      <c r="P266" s="12">
        <v>0</v>
      </c>
      <c r="Q266" s="12">
        <v>0</v>
      </c>
      <c r="R266" s="11">
        <v>0</v>
      </c>
    </row>
    <row r="267" spans="1:18" s="27" customFormat="1" x14ac:dyDescent="0.2">
      <c r="A267" s="2">
        <v>36424</v>
      </c>
      <c r="B267" s="27">
        <v>1104881</v>
      </c>
      <c r="C267" s="27">
        <v>679654</v>
      </c>
      <c r="D267" s="27">
        <v>48187</v>
      </c>
      <c r="E267" s="27">
        <v>1050685</v>
      </c>
      <c r="F267" s="27">
        <v>195381</v>
      </c>
      <c r="G267" s="27">
        <v>1104.8810000000001</v>
      </c>
      <c r="H267" s="27">
        <v>728</v>
      </c>
      <c r="I267" s="27">
        <v>376.88100000000009</v>
      </c>
      <c r="J267" s="11">
        <v>1</v>
      </c>
      <c r="K267" s="12">
        <v>49.881000000000085</v>
      </c>
      <c r="L267" s="9">
        <v>2367.1058188976376</v>
      </c>
      <c r="M267" s="9">
        <v>2174.6210629921261</v>
      </c>
      <c r="N267" s="5">
        <v>192.48475590551152</v>
      </c>
      <c r="O267" s="8">
        <v>0</v>
      </c>
      <c r="P267" s="12">
        <v>0</v>
      </c>
      <c r="Q267" s="12">
        <v>0</v>
      </c>
      <c r="R267" s="11">
        <v>0</v>
      </c>
    </row>
    <row r="268" spans="1:18" s="27" customFormat="1" x14ac:dyDescent="0.2">
      <c r="A268" s="2">
        <v>36425</v>
      </c>
      <c r="B268" s="27">
        <v>1093714</v>
      </c>
      <c r="C268" s="27">
        <v>412763</v>
      </c>
      <c r="D268" s="27">
        <v>29893</v>
      </c>
      <c r="E268" s="27">
        <v>1046161</v>
      </c>
      <c r="F268" s="27">
        <v>203273</v>
      </c>
      <c r="G268" s="27">
        <v>1093.7139999999999</v>
      </c>
      <c r="H268" s="27">
        <v>675</v>
      </c>
      <c r="I268" s="27">
        <v>418.71399999999994</v>
      </c>
      <c r="J268" s="11">
        <v>1</v>
      </c>
      <c r="K268" s="12">
        <v>91.713999999999942</v>
      </c>
      <c r="L268" s="9">
        <v>2010.1401968503937</v>
      </c>
      <c r="M268" s="9">
        <v>2365.946850393701</v>
      </c>
      <c r="N268" s="5">
        <v>-355.80665354330722</v>
      </c>
      <c r="O268" s="8">
        <v>0</v>
      </c>
      <c r="P268" s="12">
        <v>0</v>
      </c>
      <c r="Q268" s="12">
        <v>0</v>
      </c>
      <c r="R268" s="11">
        <v>1</v>
      </c>
    </row>
    <row r="269" spans="1:18" s="27" customFormat="1" x14ac:dyDescent="0.2">
      <c r="A269" s="2">
        <v>36426</v>
      </c>
      <c r="B269" s="27">
        <v>1090509</v>
      </c>
      <c r="C269" s="27">
        <v>469670</v>
      </c>
      <c r="D269" s="27">
        <v>64961</v>
      </c>
      <c r="E269" s="27">
        <v>986999</v>
      </c>
      <c r="F269" s="27">
        <v>219839</v>
      </c>
      <c r="G269" s="27">
        <v>1090.509</v>
      </c>
      <c r="H269" s="27">
        <v>699</v>
      </c>
      <c r="I269" s="27">
        <v>391.50900000000001</v>
      </c>
      <c r="J269" s="11">
        <v>1</v>
      </c>
      <c r="K269" s="12">
        <v>64.509000000000015</v>
      </c>
      <c r="L269" s="9">
        <v>2100.4591574803148</v>
      </c>
      <c r="M269" s="9">
        <v>2320.6702755905512</v>
      </c>
      <c r="N269" s="5">
        <v>-220.21111811023638</v>
      </c>
      <c r="O269" s="8">
        <v>0</v>
      </c>
      <c r="P269" s="12">
        <v>0</v>
      </c>
      <c r="Q269" s="12">
        <v>0</v>
      </c>
      <c r="R269" s="11">
        <v>0</v>
      </c>
    </row>
    <row r="270" spans="1:18" x14ac:dyDescent="0.2">
      <c r="A270" s="2">
        <v>36427</v>
      </c>
      <c r="B270" s="3">
        <v>755598</v>
      </c>
      <c r="C270" s="3">
        <v>871631</v>
      </c>
      <c r="D270" s="3">
        <v>49992</v>
      </c>
      <c r="E270" s="3">
        <v>911580</v>
      </c>
      <c r="F270" s="3">
        <v>223039</v>
      </c>
      <c r="G270" s="6">
        <v>755.59799999999996</v>
      </c>
      <c r="H270" s="9">
        <v>659</v>
      </c>
      <c r="I270" s="5">
        <v>96.597999999999956</v>
      </c>
      <c r="J270" s="11">
        <v>0</v>
      </c>
      <c r="K270" s="12">
        <v>0</v>
      </c>
      <c r="L270" s="9">
        <v>2727.5559763779529</v>
      </c>
      <c r="M270" s="9">
        <v>2290.2372047244094</v>
      </c>
      <c r="N270" s="5">
        <v>437.31877165354354</v>
      </c>
      <c r="O270" s="8">
        <v>1</v>
      </c>
      <c r="P270" s="12">
        <v>187.31877165354354</v>
      </c>
      <c r="Q270" s="12">
        <v>0</v>
      </c>
      <c r="R270" s="11">
        <v>0</v>
      </c>
    </row>
    <row r="271" spans="1:18" s="27" customFormat="1" x14ac:dyDescent="0.2">
      <c r="A271" s="2">
        <v>36428</v>
      </c>
      <c r="B271" s="27">
        <v>1106870</v>
      </c>
      <c r="C271" s="27">
        <v>475538</v>
      </c>
      <c r="D271" s="27">
        <v>42392</v>
      </c>
      <c r="E271" s="27">
        <v>859290</v>
      </c>
      <c r="F271" s="27">
        <v>150491</v>
      </c>
      <c r="G271" s="27">
        <v>1106.8699999999999</v>
      </c>
      <c r="H271" s="27">
        <v>711</v>
      </c>
      <c r="I271" s="27">
        <v>395.87</v>
      </c>
      <c r="J271" s="11">
        <v>1</v>
      </c>
      <c r="K271" s="12">
        <v>68.869999999999891</v>
      </c>
      <c r="L271" s="9">
        <v>1779.8163149606298</v>
      </c>
      <c r="M271" s="9">
        <v>1800.1043307086613</v>
      </c>
      <c r="N271" s="5">
        <v>-20.288015748031512</v>
      </c>
      <c r="O271" s="8">
        <v>0</v>
      </c>
      <c r="P271" s="12">
        <v>0</v>
      </c>
      <c r="Q271" s="12">
        <v>0</v>
      </c>
      <c r="R271" s="11">
        <v>0</v>
      </c>
    </row>
    <row r="272" spans="1:18" s="27" customFormat="1" x14ac:dyDescent="0.2">
      <c r="A272" s="2">
        <v>36429</v>
      </c>
      <c r="B272" s="27">
        <v>1116299</v>
      </c>
      <c r="C272" s="27">
        <v>413037</v>
      </c>
      <c r="D272" s="27">
        <v>37631</v>
      </c>
      <c r="E272" s="27">
        <v>971434</v>
      </c>
      <c r="F272" s="27">
        <v>161463</v>
      </c>
      <c r="G272" s="27">
        <v>1116.299</v>
      </c>
      <c r="H272" s="27">
        <v>729</v>
      </c>
      <c r="I272" s="27">
        <v>387.29899999999998</v>
      </c>
      <c r="J272" s="11">
        <v>1</v>
      </c>
      <c r="K272" s="12">
        <v>60.298999999999978</v>
      </c>
      <c r="L272" s="9">
        <v>1784.83468503937</v>
      </c>
      <c r="M272" s="9">
        <v>1750.2440944881889</v>
      </c>
      <c r="N272" s="5">
        <v>34.590590551181094</v>
      </c>
      <c r="O272" s="8">
        <v>0</v>
      </c>
      <c r="P272" s="12">
        <v>0</v>
      </c>
      <c r="Q272" s="12">
        <v>0</v>
      </c>
      <c r="R272" s="11">
        <v>0</v>
      </c>
    </row>
    <row r="273" spans="1:18" s="27" customFormat="1" x14ac:dyDescent="0.2">
      <c r="A273" s="2">
        <v>36430</v>
      </c>
      <c r="B273" s="27">
        <v>990642</v>
      </c>
      <c r="C273" s="27">
        <v>404025</v>
      </c>
      <c r="D273" s="27">
        <v>33861</v>
      </c>
      <c r="E273" s="27">
        <v>1041549</v>
      </c>
      <c r="F273" s="27">
        <v>156881</v>
      </c>
      <c r="G273" s="27">
        <v>990.64200000000005</v>
      </c>
      <c r="H273" s="27">
        <v>729</v>
      </c>
      <c r="I273" s="27">
        <v>261.64200000000005</v>
      </c>
      <c r="J273" s="11">
        <v>0</v>
      </c>
      <c r="K273" s="12">
        <v>0</v>
      </c>
      <c r="L273" s="9">
        <v>1972.0827322834646</v>
      </c>
      <c r="M273" s="9">
        <v>2343.9261811023621</v>
      </c>
      <c r="N273" s="5">
        <v>-371.84344881889751</v>
      </c>
      <c r="O273" s="8">
        <v>0</v>
      </c>
      <c r="P273" s="12">
        <v>0</v>
      </c>
      <c r="Q273" s="12">
        <v>0</v>
      </c>
      <c r="R273" s="11">
        <v>1</v>
      </c>
    </row>
    <row r="274" spans="1:18" s="27" customFormat="1" x14ac:dyDescent="0.2">
      <c r="A274" s="2">
        <v>36431</v>
      </c>
      <c r="B274" s="27">
        <v>1083253</v>
      </c>
      <c r="C274" s="27">
        <v>667711</v>
      </c>
      <c r="D274" s="27">
        <v>61283</v>
      </c>
      <c r="E274" s="27">
        <v>1164615</v>
      </c>
      <c r="F274" s="27">
        <v>191919</v>
      </c>
      <c r="G274" s="27">
        <v>1083.2529999999999</v>
      </c>
      <c r="H274" s="27">
        <v>756</v>
      </c>
      <c r="I274" s="27">
        <v>327.25299999999993</v>
      </c>
      <c r="J274" s="11">
        <v>1</v>
      </c>
      <c r="K274" s="12">
        <v>0.25299999999992906</v>
      </c>
      <c r="L274" s="9">
        <v>2397.6726850393698</v>
      </c>
      <c r="M274" s="9">
        <v>2380.6653543307089</v>
      </c>
      <c r="N274" s="5">
        <v>17.007330708660902</v>
      </c>
      <c r="O274" s="8">
        <v>0</v>
      </c>
      <c r="P274" s="12">
        <v>0</v>
      </c>
      <c r="Q274" s="12">
        <v>0</v>
      </c>
      <c r="R274" s="11">
        <v>0</v>
      </c>
    </row>
    <row r="275" spans="1:18" s="27" customFormat="1" x14ac:dyDescent="0.2">
      <c r="A275" s="2">
        <v>36432</v>
      </c>
      <c r="B275" s="27">
        <v>975602</v>
      </c>
      <c r="C275" s="27">
        <v>782025</v>
      </c>
      <c r="D275" s="27">
        <v>43839</v>
      </c>
      <c r="E275" s="27">
        <v>1088885</v>
      </c>
      <c r="F275" s="27">
        <v>215611</v>
      </c>
      <c r="G275" s="27">
        <v>975.60199999999998</v>
      </c>
      <c r="H275" s="27">
        <v>720</v>
      </c>
      <c r="I275" s="27">
        <v>255.60199999999998</v>
      </c>
      <c r="J275" s="11">
        <v>0</v>
      </c>
      <c r="K275" s="12">
        <v>0</v>
      </c>
      <c r="L275" s="9">
        <v>2521.3176771653543</v>
      </c>
      <c r="M275" s="9">
        <v>2478.5807086614172</v>
      </c>
      <c r="N275" s="5">
        <v>42.736968503937078</v>
      </c>
      <c r="O275" s="8">
        <v>0</v>
      </c>
      <c r="P275" s="12">
        <v>0</v>
      </c>
      <c r="Q275" s="12">
        <v>0</v>
      </c>
      <c r="R275" s="11">
        <v>0</v>
      </c>
    </row>
    <row r="276" spans="1:18" s="27" customFormat="1" x14ac:dyDescent="0.2">
      <c r="A276" s="2">
        <v>36433</v>
      </c>
      <c r="B276" s="27">
        <v>1027921</v>
      </c>
      <c r="C276" s="27">
        <v>575520</v>
      </c>
      <c r="D276" s="27">
        <v>32171</v>
      </c>
      <c r="E276" s="27">
        <v>824716</v>
      </c>
      <c r="F276" s="27">
        <v>238390</v>
      </c>
      <c r="G276" s="27">
        <v>1027.921</v>
      </c>
      <c r="H276" s="27">
        <v>728</v>
      </c>
      <c r="I276" s="27">
        <v>299.92100000000005</v>
      </c>
      <c r="J276" s="11">
        <v>0</v>
      </c>
      <c r="K276" s="12">
        <v>0</v>
      </c>
      <c r="L276" s="9">
        <v>2089.227118110236</v>
      </c>
      <c r="M276" s="9">
        <v>2524.3838582677167</v>
      </c>
      <c r="N276" s="5">
        <v>-435.15674015748073</v>
      </c>
      <c r="O276" s="8">
        <v>0</v>
      </c>
      <c r="P276" s="12">
        <v>0</v>
      </c>
      <c r="Q276" s="12">
        <v>0</v>
      </c>
      <c r="R276" s="11">
        <v>1</v>
      </c>
    </row>
    <row r="277" spans="1:18" s="27" customFormat="1" x14ac:dyDescent="0.2">
      <c r="A277" s="2">
        <v>36434</v>
      </c>
      <c r="B277" s="27">
        <v>1107629</v>
      </c>
      <c r="C277" s="27">
        <v>540059</v>
      </c>
      <c r="D277" s="27">
        <v>34450</v>
      </c>
      <c r="E277" s="27">
        <v>1284991</v>
      </c>
      <c r="F277" s="27">
        <v>138202</v>
      </c>
      <c r="G277" s="27">
        <v>1107.6289999999999</v>
      </c>
      <c r="H277" s="27">
        <v>661</v>
      </c>
      <c r="I277" s="27">
        <v>446.62899999999991</v>
      </c>
      <c r="J277" s="11">
        <v>1</v>
      </c>
      <c r="K277" s="12">
        <v>119.62899999999991</v>
      </c>
      <c r="L277" s="9">
        <v>2076.801409448819</v>
      </c>
      <c r="M277" s="9">
        <v>2273.5039370078739</v>
      </c>
      <c r="N277" s="5">
        <v>-196.70252755905494</v>
      </c>
      <c r="O277" s="8">
        <v>0</v>
      </c>
      <c r="P277" s="12">
        <v>0</v>
      </c>
      <c r="Q277" s="12">
        <v>0</v>
      </c>
      <c r="R277" s="11">
        <v>0</v>
      </c>
    </row>
    <row r="278" spans="1:18" s="27" customFormat="1" x14ac:dyDescent="0.2">
      <c r="A278" s="2">
        <v>36435</v>
      </c>
      <c r="B278" s="27">
        <v>1149863</v>
      </c>
      <c r="C278" s="27">
        <v>721358</v>
      </c>
      <c r="D278" s="27">
        <v>42947</v>
      </c>
      <c r="E278" s="27">
        <v>952463</v>
      </c>
      <c r="F278" s="27">
        <v>117722</v>
      </c>
      <c r="G278" s="27">
        <v>1149.8630000000001</v>
      </c>
      <c r="H278" s="27">
        <v>730</v>
      </c>
      <c r="I278" s="27">
        <v>419.86300000000006</v>
      </c>
      <c r="J278" s="11">
        <v>1</v>
      </c>
      <c r="K278" s="12">
        <v>92.863000000000056</v>
      </c>
      <c r="L278" s="9">
        <v>1907.462440944882</v>
      </c>
      <c r="M278" s="9">
        <v>1864.5344488188975</v>
      </c>
      <c r="N278" s="5">
        <v>42.927992125984474</v>
      </c>
      <c r="O278" s="8">
        <v>0</v>
      </c>
      <c r="P278" s="12">
        <v>0</v>
      </c>
      <c r="Q278" s="12">
        <v>0</v>
      </c>
      <c r="R278" s="11">
        <v>0</v>
      </c>
    </row>
    <row r="279" spans="1:18" s="27" customFormat="1" x14ac:dyDescent="0.2">
      <c r="A279" s="2">
        <v>36436</v>
      </c>
      <c r="B279" s="27">
        <v>1079042</v>
      </c>
      <c r="C279" s="27">
        <v>560239</v>
      </c>
      <c r="D279" s="27">
        <v>41470</v>
      </c>
      <c r="E279" s="27">
        <v>1174024</v>
      </c>
      <c r="F279" s="27">
        <v>118088</v>
      </c>
      <c r="G279" s="27">
        <v>1079.0419999999999</v>
      </c>
      <c r="H279" s="27">
        <v>782</v>
      </c>
      <c r="I279" s="27">
        <v>297.04199999999992</v>
      </c>
      <c r="J279" s="11">
        <v>0</v>
      </c>
      <c r="K279" s="12">
        <v>0</v>
      </c>
      <c r="L279" s="9">
        <v>1971.7147007874014</v>
      </c>
      <c r="M279" s="9">
        <v>1821.1279527559054</v>
      </c>
      <c r="N279" s="5">
        <v>150.58674803149597</v>
      </c>
      <c r="O279" s="8">
        <v>0</v>
      </c>
      <c r="P279" s="12">
        <v>0</v>
      </c>
      <c r="Q279" s="12">
        <v>0</v>
      </c>
      <c r="R279" s="11">
        <v>0</v>
      </c>
    </row>
    <row r="280" spans="1:18" s="27" customFormat="1" x14ac:dyDescent="0.2">
      <c r="A280" s="2">
        <v>36437</v>
      </c>
      <c r="B280" s="27">
        <v>1122465</v>
      </c>
      <c r="C280" s="27">
        <v>467157</v>
      </c>
      <c r="D280" s="27">
        <v>41297</v>
      </c>
      <c r="E280" s="27">
        <v>1149843</v>
      </c>
      <c r="F280" s="27">
        <v>129437</v>
      </c>
      <c r="G280" s="27">
        <v>1122.4649999999999</v>
      </c>
      <c r="H280" s="27">
        <v>755</v>
      </c>
      <c r="I280" s="27">
        <v>367.46499999999997</v>
      </c>
      <c r="J280" s="11">
        <v>1</v>
      </c>
      <c r="K280" s="12">
        <v>40.464999999999918</v>
      </c>
      <c r="L280" s="9">
        <v>1875.4702204724408</v>
      </c>
      <c r="M280" s="9">
        <v>2223.5127952755906</v>
      </c>
      <c r="N280" s="5">
        <v>-348.04257480314982</v>
      </c>
      <c r="O280" s="8">
        <v>0</v>
      </c>
      <c r="P280" s="12">
        <v>0</v>
      </c>
      <c r="Q280" s="12">
        <v>0</v>
      </c>
      <c r="R280" s="11">
        <v>1</v>
      </c>
    </row>
    <row r="281" spans="1:18" s="27" customFormat="1" x14ac:dyDescent="0.2">
      <c r="A281" s="2">
        <v>36438</v>
      </c>
      <c r="B281" s="27">
        <v>1064149</v>
      </c>
      <c r="C281" s="27">
        <v>425430</v>
      </c>
      <c r="D281" s="27">
        <v>42982</v>
      </c>
      <c r="E281" s="27">
        <v>1142884</v>
      </c>
      <c r="F281" s="27">
        <v>119949</v>
      </c>
      <c r="G281" s="27">
        <v>1064.1489999999999</v>
      </c>
      <c r="H281" s="27">
        <v>761</v>
      </c>
      <c r="I281" s="27">
        <v>303.14899999999989</v>
      </c>
      <c r="J281" s="11">
        <v>0</v>
      </c>
      <c r="K281" s="12">
        <v>0</v>
      </c>
      <c r="L281" s="9">
        <v>1866.1377165354331</v>
      </c>
      <c r="M281" s="9">
        <v>2324.9773622047246</v>
      </c>
      <c r="N281" s="5">
        <v>-458.83964566929149</v>
      </c>
      <c r="O281" s="8">
        <v>0</v>
      </c>
      <c r="P281" s="12">
        <v>0</v>
      </c>
      <c r="Q281" s="12">
        <v>0</v>
      </c>
      <c r="R281" s="11">
        <v>1</v>
      </c>
    </row>
    <row r="282" spans="1:18" s="27" customFormat="1" x14ac:dyDescent="0.2">
      <c r="A282" s="2">
        <v>36439</v>
      </c>
      <c r="B282" s="27">
        <v>789852</v>
      </c>
      <c r="C282" s="27">
        <v>507730</v>
      </c>
      <c r="D282" s="27">
        <v>44416</v>
      </c>
      <c r="E282" s="27">
        <v>936922</v>
      </c>
      <c r="F282" s="27">
        <v>104136</v>
      </c>
      <c r="G282" s="27">
        <v>789.85199999999998</v>
      </c>
      <c r="H282" s="27">
        <v>770</v>
      </c>
      <c r="I282" s="27">
        <v>19.851999999999975</v>
      </c>
      <c r="J282" s="11">
        <v>0</v>
      </c>
      <c r="K282" s="12">
        <v>0</v>
      </c>
      <c r="L282" s="9">
        <v>1984.0898267716534</v>
      </c>
      <c r="M282" s="9">
        <v>2260.7234251968503</v>
      </c>
      <c r="N282" s="5">
        <v>-276.63359842519685</v>
      </c>
      <c r="O282" s="8">
        <v>0</v>
      </c>
      <c r="P282" s="12">
        <v>0</v>
      </c>
      <c r="Q282" s="12">
        <v>0</v>
      </c>
      <c r="R282" s="11">
        <v>1</v>
      </c>
    </row>
    <row r="283" spans="1:18" s="27" customFormat="1" x14ac:dyDescent="0.2">
      <c r="A283" s="2">
        <v>36440</v>
      </c>
      <c r="B283" s="27">
        <v>847407</v>
      </c>
      <c r="C283" s="27">
        <v>669168</v>
      </c>
      <c r="D283" s="27">
        <v>31070</v>
      </c>
      <c r="E283" s="27">
        <v>1146420</v>
      </c>
      <c r="F283" s="27">
        <v>99509</v>
      </c>
      <c r="G283" s="27">
        <v>847.40700000000004</v>
      </c>
      <c r="H283" s="27">
        <v>735</v>
      </c>
      <c r="I283" s="27">
        <v>112.40700000000004</v>
      </c>
      <c r="J283" s="11">
        <v>0</v>
      </c>
      <c r="K283" s="12">
        <v>0</v>
      </c>
      <c r="L283" s="9">
        <v>2274.3303858267718</v>
      </c>
      <c r="M283" s="9">
        <v>2392.1948818897636</v>
      </c>
      <c r="N283" s="5">
        <v>-117.86449606299175</v>
      </c>
      <c r="O283" s="8">
        <v>0</v>
      </c>
      <c r="P283" s="12">
        <v>0</v>
      </c>
      <c r="Q283" s="12">
        <v>0</v>
      </c>
      <c r="R283" s="11">
        <v>0</v>
      </c>
    </row>
    <row r="284" spans="1:18" s="27" customFormat="1" x14ac:dyDescent="0.2">
      <c r="A284" s="2">
        <v>36441</v>
      </c>
      <c r="B284" s="27">
        <v>912889</v>
      </c>
      <c r="C284" s="27">
        <v>672788</v>
      </c>
      <c r="D284" s="27">
        <v>36085</v>
      </c>
      <c r="E284" s="27">
        <v>1182019</v>
      </c>
      <c r="F284" s="27">
        <v>89028</v>
      </c>
      <c r="G284" s="27">
        <v>912.88900000000001</v>
      </c>
      <c r="H284" s="27">
        <v>637</v>
      </c>
      <c r="I284" s="27">
        <v>275.88900000000001</v>
      </c>
      <c r="J284" s="11">
        <v>0</v>
      </c>
      <c r="K284" s="12">
        <v>0</v>
      </c>
      <c r="L284" s="9">
        <v>2274.5676377952759</v>
      </c>
      <c r="M284" s="9">
        <v>2564.4458661417325</v>
      </c>
      <c r="N284" s="5">
        <v>-289.87822834645658</v>
      </c>
      <c r="O284" s="8">
        <v>0</v>
      </c>
      <c r="P284" s="12">
        <v>0</v>
      </c>
      <c r="Q284" s="12">
        <v>0</v>
      </c>
      <c r="R284" s="11">
        <v>1</v>
      </c>
    </row>
    <row r="285" spans="1:18" s="27" customFormat="1" x14ac:dyDescent="0.2">
      <c r="A285" s="2">
        <v>36442</v>
      </c>
      <c r="B285" s="27">
        <v>949351</v>
      </c>
      <c r="C285" s="27">
        <v>610339</v>
      </c>
      <c r="D285" s="27">
        <v>38407</v>
      </c>
      <c r="E285" s="27">
        <v>1100297</v>
      </c>
      <c r="F285" s="27">
        <v>156875</v>
      </c>
      <c r="G285" s="27">
        <v>949.351</v>
      </c>
      <c r="H285" s="27">
        <v>631</v>
      </c>
      <c r="I285" s="27">
        <v>318.351</v>
      </c>
      <c r="J285" s="11">
        <v>0</v>
      </c>
      <c r="K285" s="12">
        <v>0</v>
      </c>
      <c r="L285" s="9">
        <v>2178.6699685039371</v>
      </c>
      <c r="M285" s="9">
        <v>2074.1614173228345</v>
      </c>
      <c r="N285" s="5">
        <v>104.50855118110258</v>
      </c>
      <c r="O285" s="8">
        <v>0</v>
      </c>
      <c r="P285" s="12">
        <v>0</v>
      </c>
      <c r="Q285" s="12">
        <v>0</v>
      </c>
      <c r="R285" s="11">
        <v>0</v>
      </c>
    </row>
    <row r="286" spans="1:18" s="27" customFormat="1" x14ac:dyDescent="0.2">
      <c r="A286" s="2">
        <v>36443</v>
      </c>
      <c r="B286" s="27">
        <v>922048</v>
      </c>
      <c r="C286" s="27">
        <v>619222</v>
      </c>
      <c r="D286" s="27">
        <v>38163</v>
      </c>
      <c r="E286" s="27">
        <v>1126106</v>
      </c>
      <c r="F286" s="27">
        <v>166329</v>
      </c>
      <c r="G286" s="27">
        <v>922.048</v>
      </c>
      <c r="H286" s="27">
        <v>705</v>
      </c>
      <c r="I286" s="27">
        <v>217.048</v>
      </c>
      <c r="J286" s="11">
        <v>0</v>
      </c>
      <c r="K286" s="12">
        <v>0</v>
      </c>
      <c r="L286" s="9">
        <v>2198.2953937007874</v>
      </c>
      <c r="M286" s="9">
        <v>2014.1614173228347</v>
      </c>
      <c r="N286" s="5">
        <v>184.13397637795265</v>
      </c>
      <c r="O286" s="8">
        <v>0</v>
      </c>
      <c r="P286" s="12">
        <v>0</v>
      </c>
      <c r="Q286" s="12">
        <v>0</v>
      </c>
      <c r="R286" s="11">
        <v>0</v>
      </c>
    </row>
    <row r="287" spans="1:18" s="27" customFormat="1" x14ac:dyDescent="0.2">
      <c r="A287" s="2">
        <v>36444</v>
      </c>
      <c r="B287" s="27">
        <v>923903</v>
      </c>
      <c r="C287" s="27">
        <v>438267</v>
      </c>
      <c r="D287" s="27">
        <v>36813</v>
      </c>
      <c r="E287" s="27">
        <v>1225978</v>
      </c>
      <c r="F287" s="27">
        <v>162318</v>
      </c>
      <c r="G287" s="27">
        <v>923.90300000000002</v>
      </c>
      <c r="H287" s="27">
        <v>756</v>
      </c>
      <c r="I287" s="27">
        <v>167.90300000000002</v>
      </c>
      <c r="J287" s="11">
        <v>0</v>
      </c>
      <c r="K287" s="12">
        <v>0</v>
      </c>
      <c r="L287" s="9">
        <v>2131.2067086614175</v>
      </c>
      <c r="M287" s="9">
        <v>2598.4370078740158</v>
      </c>
      <c r="N287" s="5">
        <v>-467.23029921259831</v>
      </c>
      <c r="O287" s="8">
        <v>0</v>
      </c>
      <c r="P287" s="12">
        <v>0</v>
      </c>
      <c r="Q287" s="12">
        <v>0</v>
      </c>
      <c r="R287" s="11">
        <v>1</v>
      </c>
    </row>
    <row r="288" spans="1:18" s="27" customFormat="1" x14ac:dyDescent="0.2">
      <c r="A288" s="2">
        <v>36445</v>
      </c>
      <c r="B288" s="27">
        <v>667464</v>
      </c>
      <c r="C288" s="27">
        <v>679612</v>
      </c>
      <c r="D288" s="27">
        <v>49064</v>
      </c>
      <c r="E288" s="27">
        <v>1243892</v>
      </c>
      <c r="F288" s="27">
        <v>38185</v>
      </c>
      <c r="G288" s="27">
        <v>667.46400000000006</v>
      </c>
      <c r="H288" s="27">
        <v>724</v>
      </c>
      <c r="I288" s="27">
        <v>-56.535999999999945</v>
      </c>
      <c r="J288" s="11">
        <v>0</v>
      </c>
      <c r="K288" s="12">
        <v>0</v>
      </c>
      <c r="L288" s="9">
        <v>2430.0512283464568</v>
      </c>
      <c r="M288" s="9">
        <v>2716.9291338582675</v>
      </c>
      <c r="N288" s="5">
        <v>-286.8779055118107</v>
      </c>
      <c r="O288" s="8">
        <v>0</v>
      </c>
      <c r="P288" s="12">
        <v>0</v>
      </c>
      <c r="Q288" s="12">
        <v>0</v>
      </c>
      <c r="R288" s="11">
        <v>1</v>
      </c>
    </row>
    <row r="289" spans="1:18" s="27" customFormat="1" x14ac:dyDescent="0.2">
      <c r="A289" s="2">
        <v>36446</v>
      </c>
      <c r="B289" s="27">
        <v>635783</v>
      </c>
      <c r="C289" s="27">
        <v>515117</v>
      </c>
      <c r="D289" s="27">
        <v>36621</v>
      </c>
      <c r="E289" s="27">
        <v>1341583</v>
      </c>
      <c r="F289" s="27">
        <v>52903</v>
      </c>
      <c r="G289" s="27">
        <v>635.78300000000002</v>
      </c>
      <c r="H289" s="27">
        <v>733</v>
      </c>
      <c r="I289" s="27">
        <v>-97.216999999999985</v>
      </c>
      <c r="J289" s="11">
        <v>0</v>
      </c>
      <c r="K289" s="12">
        <v>0</v>
      </c>
      <c r="L289" s="9">
        <v>2457.90805511811</v>
      </c>
      <c r="M289" s="9">
        <v>2717.9714566929133</v>
      </c>
      <c r="N289" s="5">
        <v>-260.06340157480327</v>
      </c>
      <c r="O289" s="8">
        <v>0</v>
      </c>
      <c r="P289" s="12">
        <v>0</v>
      </c>
      <c r="Q289" s="12">
        <v>0</v>
      </c>
      <c r="R289" s="11">
        <v>1</v>
      </c>
    </row>
    <row r="290" spans="1:18" s="27" customFormat="1" x14ac:dyDescent="0.2">
      <c r="A290" s="2">
        <v>36447</v>
      </c>
      <c r="B290" s="27">
        <v>751346</v>
      </c>
      <c r="C290" s="27">
        <v>536894</v>
      </c>
      <c r="D290" s="27">
        <v>36558</v>
      </c>
      <c r="E290" s="27">
        <v>1207242</v>
      </c>
      <c r="F290" s="27">
        <v>46309</v>
      </c>
      <c r="G290" s="27">
        <v>751.346</v>
      </c>
      <c r="H290" s="27">
        <v>716</v>
      </c>
      <c r="I290" s="27">
        <v>35.346000000000004</v>
      </c>
      <c r="J290" s="11">
        <v>0</v>
      </c>
      <c r="K290" s="12">
        <v>0</v>
      </c>
      <c r="L290" s="9">
        <v>2116.3681574803149</v>
      </c>
      <c r="M290" s="9">
        <v>2585.7352362204724</v>
      </c>
      <c r="N290" s="5">
        <v>-469.36707874015747</v>
      </c>
      <c r="O290" s="8">
        <v>0</v>
      </c>
      <c r="P290" s="12">
        <v>0</v>
      </c>
      <c r="Q290" s="12">
        <v>0</v>
      </c>
      <c r="R290" s="11">
        <v>1</v>
      </c>
    </row>
    <row r="291" spans="1:18" s="27" customFormat="1" x14ac:dyDescent="0.2">
      <c r="A291" s="2">
        <v>36448</v>
      </c>
      <c r="B291" s="27">
        <v>739202</v>
      </c>
      <c r="C291" s="27">
        <v>534534</v>
      </c>
      <c r="D291" s="27">
        <v>36852</v>
      </c>
      <c r="E291" s="27">
        <v>1228343</v>
      </c>
      <c r="F291" s="27">
        <v>72563</v>
      </c>
      <c r="G291" s="27">
        <v>739.202</v>
      </c>
      <c r="H291" s="27">
        <v>671</v>
      </c>
      <c r="I291" s="27">
        <v>68.201999999999998</v>
      </c>
      <c r="J291" s="11">
        <v>0</v>
      </c>
      <c r="K291" s="12">
        <v>0</v>
      </c>
      <c r="L291" s="9">
        <v>2233.4002677165354</v>
      </c>
      <c r="M291" s="9">
        <v>2479.9714566929133</v>
      </c>
      <c r="N291" s="5">
        <v>-246.57118897637793</v>
      </c>
      <c r="O291" s="8">
        <v>0</v>
      </c>
      <c r="P291" s="12">
        <v>0</v>
      </c>
      <c r="Q291" s="12">
        <v>0</v>
      </c>
      <c r="R291" s="11">
        <v>0</v>
      </c>
    </row>
    <row r="292" spans="1:18" s="27" customFormat="1" x14ac:dyDescent="0.2">
      <c r="A292" s="2">
        <v>36449</v>
      </c>
      <c r="B292" s="27">
        <v>870054</v>
      </c>
      <c r="C292" s="27">
        <v>580252</v>
      </c>
      <c r="D292" s="27">
        <v>36967</v>
      </c>
      <c r="E292" s="27">
        <v>1217989</v>
      </c>
      <c r="F292" s="27">
        <v>94453</v>
      </c>
      <c r="G292" s="27">
        <v>870.05399999999997</v>
      </c>
      <c r="H292" s="27">
        <v>682</v>
      </c>
      <c r="I292" s="27">
        <v>188.05399999999997</v>
      </c>
      <c r="J292" s="11">
        <v>0</v>
      </c>
      <c r="K292" s="12">
        <v>0</v>
      </c>
      <c r="L292" s="9">
        <v>2215.6344251968503</v>
      </c>
      <c r="M292" s="9">
        <v>2225.9724409448818</v>
      </c>
      <c r="N292" s="5">
        <v>-10.338015748031467</v>
      </c>
      <c r="O292" s="8">
        <v>0</v>
      </c>
      <c r="P292" s="12">
        <v>0</v>
      </c>
      <c r="Q292" s="12">
        <v>0</v>
      </c>
      <c r="R292" s="11">
        <v>0</v>
      </c>
    </row>
    <row r="293" spans="1:18" s="27" customFormat="1" x14ac:dyDescent="0.2">
      <c r="A293" s="2">
        <v>36450</v>
      </c>
      <c r="B293" s="27">
        <v>896389</v>
      </c>
      <c r="C293" s="27">
        <v>536106</v>
      </c>
      <c r="D293" s="27">
        <v>67702</v>
      </c>
      <c r="E293" s="27">
        <v>1203180</v>
      </c>
      <c r="F293" s="27">
        <v>95779</v>
      </c>
      <c r="G293" s="27">
        <v>896.38900000000001</v>
      </c>
      <c r="H293" s="27">
        <v>762</v>
      </c>
      <c r="I293" s="27">
        <v>134.38900000000001</v>
      </c>
      <c r="J293" s="11">
        <v>0</v>
      </c>
      <c r="K293" s="12">
        <v>0</v>
      </c>
      <c r="L293" s="9">
        <v>2187.1036141732284</v>
      </c>
      <c r="M293" s="9">
        <v>1897.2194881889764</v>
      </c>
      <c r="N293" s="5">
        <v>289.88412598425202</v>
      </c>
      <c r="O293" s="8">
        <v>1</v>
      </c>
      <c r="P293" s="12">
        <v>39.884125984252023</v>
      </c>
      <c r="Q293" s="12">
        <v>0</v>
      </c>
      <c r="R293" s="11">
        <v>0</v>
      </c>
    </row>
    <row r="294" spans="1:18" s="27" customFormat="1" x14ac:dyDescent="0.2">
      <c r="A294" s="2">
        <v>36451</v>
      </c>
      <c r="B294" s="27">
        <v>886107</v>
      </c>
      <c r="C294" s="27">
        <v>689490</v>
      </c>
      <c r="D294" s="27">
        <v>36398</v>
      </c>
      <c r="E294" s="27">
        <v>1394287</v>
      </c>
      <c r="F294" s="27">
        <v>95789</v>
      </c>
      <c r="G294" s="27">
        <v>886.10699999999997</v>
      </c>
      <c r="H294" s="27">
        <v>761</v>
      </c>
      <c r="I294" s="27">
        <v>125.10699999999997</v>
      </c>
      <c r="J294" s="11">
        <v>0</v>
      </c>
      <c r="K294" s="12">
        <v>0</v>
      </c>
      <c r="L294" s="9">
        <v>2500.3006141732285</v>
      </c>
      <c r="M294" s="9">
        <v>2296.982283464567</v>
      </c>
      <c r="N294" s="5">
        <v>203.31833070866151</v>
      </c>
      <c r="O294" s="8">
        <v>0</v>
      </c>
      <c r="P294" s="12">
        <v>0</v>
      </c>
      <c r="Q294" s="12">
        <v>0</v>
      </c>
      <c r="R294" s="11">
        <v>0</v>
      </c>
    </row>
    <row r="295" spans="1:18" s="27" customFormat="1" x14ac:dyDescent="0.2">
      <c r="A295" s="2">
        <v>36452</v>
      </c>
      <c r="B295" s="27">
        <v>765544</v>
      </c>
      <c r="C295" s="27">
        <v>614156</v>
      </c>
      <c r="D295" s="27">
        <v>32840</v>
      </c>
      <c r="E295" s="27">
        <v>1018314</v>
      </c>
      <c r="F295" s="27">
        <v>139512</v>
      </c>
      <c r="G295" s="27">
        <v>765.54399999999998</v>
      </c>
      <c r="H295" s="27">
        <v>756</v>
      </c>
      <c r="I295" s="27">
        <v>9.5439999999999827</v>
      </c>
      <c r="J295" s="11">
        <v>0</v>
      </c>
      <c r="K295" s="12">
        <v>0</v>
      </c>
      <c r="L295" s="9">
        <v>2265.8879448818898</v>
      </c>
      <c r="M295" s="9">
        <v>2290.3818897637793</v>
      </c>
      <c r="N295" s="5">
        <v>-24.493944881889547</v>
      </c>
      <c r="O295" s="8">
        <v>0</v>
      </c>
      <c r="P295" s="12">
        <v>0</v>
      </c>
      <c r="Q295" s="12">
        <v>0</v>
      </c>
      <c r="R295" s="11">
        <v>0</v>
      </c>
    </row>
    <row r="296" spans="1:18" s="27" customFormat="1" x14ac:dyDescent="0.2">
      <c r="A296" s="2">
        <v>36453</v>
      </c>
      <c r="B296" s="27">
        <v>1006644</v>
      </c>
      <c r="C296" s="27">
        <v>708279</v>
      </c>
      <c r="D296" s="27">
        <v>51857</v>
      </c>
      <c r="E296" s="27">
        <v>1178837</v>
      </c>
      <c r="F296" s="27">
        <v>154856</v>
      </c>
      <c r="G296" s="27">
        <v>1006.644</v>
      </c>
      <c r="H296" s="27">
        <v>696</v>
      </c>
      <c r="I296" s="27">
        <v>310.64400000000001</v>
      </c>
      <c r="J296" s="11">
        <v>0</v>
      </c>
      <c r="K296" s="12">
        <v>0</v>
      </c>
      <c r="L296" s="9">
        <v>2298.4412047244091</v>
      </c>
      <c r="M296" s="9">
        <v>2483.7824803149606</v>
      </c>
      <c r="N296" s="5">
        <v>-185.3412755905515</v>
      </c>
      <c r="O296" s="8">
        <v>0</v>
      </c>
      <c r="P296" s="12">
        <v>0</v>
      </c>
      <c r="Q296" s="12">
        <v>0</v>
      </c>
      <c r="R296" s="11">
        <v>0</v>
      </c>
    </row>
    <row r="297" spans="1:18" s="27" customFormat="1" x14ac:dyDescent="0.2">
      <c r="A297" s="2">
        <v>36454</v>
      </c>
      <c r="B297" s="27">
        <v>924634</v>
      </c>
      <c r="C297" s="27">
        <v>442754</v>
      </c>
      <c r="D297" s="27">
        <v>49330</v>
      </c>
      <c r="E297" s="27">
        <v>1128240</v>
      </c>
      <c r="F297" s="27">
        <v>104232</v>
      </c>
      <c r="G297" s="27">
        <v>924.63400000000001</v>
      </c>
      <c r="H297" s="27">
        <v>782</v>
      </c>
      <c r="I297" s="27">
        <v>142.63400000000001</v>
      </c>
      <c r="J297" s="11">
        <v>0</v>
      </c>
      <c r="K297" s="12">
        <v>0</v>
      </c>
      <c r="L297" s="9">
        <v>2044.3876929133858</v>
      </c>
      <c r="M297" s="9">
        <v>2413.3700787401576</v>
      </c>
      <c r="N297" s="5">
        <v>-368.98238582677186</v>
      </c>
      <c r="O297" s="8">
        <v>0</v>
      </c>
      <c r="P297" s="12">
        <v>0</v>
      </c>
      <c r="Q297" s="12">
        <v>0</v>
      </c>
      <c r="R297" s="11">
        <v>1</v>
      </c>
    </row>
    <row r="298" spans="1:18" s="27" customFormat="1" x14ac:dyDescent="0.2">
      <c r="A298" s="2">
        <v>36455</v>
      </c>
      <c r="B298" s="27">
        <v>909424</v>
      </c>
      <c r="C298" s="27">
        <v>632319</v>
      </c>
      <c r="D298" s="27">
        <v>49340</v>
      </c>
      <c r="E298" s="27">
        <v>1213164</v>
      </c>
      <c r="F298" s="27">
        <v>94105</v>
      </c>
      <c r="G298" s="27">
        <v>909.42399999999998</v>
      </c>
      <c r="H298" s="27">
        <v>700</v>
      </c>
      <c r="I298" s="27">
        <v>209.42399999999998</v>
      </c>
      <c r="J298" s="11">
        <v>0</v>
      </c>
      <c r="K298" s="12">
        <v>0</v>
      </c>
      <c r="L298" s="9">
        <v>2261.5520157480314</v>
      </c>
      <c r="M298" s="9">
        <v>2360.0078740157478</v>
      </c>
      <c r="N298" s="5">
        <v>-98.455858267716394</v>
      </c>
      <c r="O298" s="8">
        <v>0</v>
      </c>
      <c r="P298" s="12">
        <v>0</v>
      </c>
      <c r="Q298" s="12">
        <v>0</v>
      </c>
      <c r="R298" s="11">
        <v>0</v>
      </c>
    </row>
    <row r="299" spans="1:18" s="27" customFormat="1" x14ac:dyDescent="0.2">
      <c r="A299" s="2">
        <v>36456</v>
      </c>
      <c r="B299" s="27">
        <v>907903</v>
      </c>
      <c r="C299" s="27">
        <v>413371</v>
      </c>
      <c r="D299" s="27">
        <v>49340</v>
      </c>
      <c r="E299" s="27">
        <v>1231259</v>
      </c>
      <c r="F299" s="27">
        <v>108564</v>
      </c>
      <c r="G299" s="27">
        <v>907.90300000000002</v>
      </c>
      <c r="H299" s="27">
        <v>725</v>
      </c>
      <c r="I299" s="27">
        <v>182.90300000000002</v>
      </c>
      <c r="J299" s="11">
        <v>0</v>
      </c>
      <c r="K299" s="12">
        <v>0</v>
      </c>
      <c r="L299" s="9">
        <v>2038.5546692913388</v>
      </c>
      <c r="M299" s="9">
        <v>2018.3267716535433</v>
      </c>
      <c r="N299" s="5">
        <v>20.227897637795422</v>
      </c>
      <c r="O299" s="8">
        <v>0</v>
      </c>
      <c r="P299" s="12">
        <v>0</v>
      </c>
      <c r="Q299" s="12">
        <v>0</v>
      </c>
      <c r="R299" s="11">
        <v>0</v>
      </c>
    </row>
    <row r="300" spans="1:18" s="27" customFormat="1" x14ac:dyDescent="0.2">
      <c r="A300" s="2">
        <v>36457</v>
      </c>
      <c r="B300" s="27">
        <v>920116</v>
      </c>
      <c r="C300" s="27">
        <v>583283</v>
      </c>
      <c r="D300" s="27">
        <v>49340</v>
      </c>
      <c r="E300" s="27">
        <v>1098483</v>
      </c>
      <c r="F300" s="27">
        <v>108691</v>
      </c>
      <c r="G300" s="27">
        <v>920.11599999999999</v>
      </c>
      <c r="H300" s="27">
        <v>761</v>
      </c>
      <c r="I300" s="27">
        <v>159.11599999999999</v>
      </c>
      <c r="J300" s="11">
        <v>0</v>
      </c>
      <c r="K300" s="12">
        <v>0</v>
      </c>
      <c r="L300" s="9">
        <v>2026.6050708661417</v>
      </c>
      <c r="M300" s="9">
        <v>1868.3267716535433</v>
      </c>
      <c r="N300" s="5">
        <v>158.27829921259831</v>
      </c>
      <c r="O300" s="8">
        <v>0</v>
      </c>
      <c r="P300" s="12">
        <v>0</v>
      </c>
      <c r="Q300" s="12">
        <v>0</v>
      </c>
      <c r="R300" s="11">
        <v>0</v>
      </c>
    </row>
    <row r="301" spans="1:18" s="27" customFormat="1" x14ac:dyDescent="0.2">
      <c r="A301" s="2">
        <v>36458</v>
      </c>
      <c r="B301" s="27">
        <v>705207</v>
      </c>
      <c r="C301" s="27">
        <v>713434</v>
      </c>
      <c r="D301" s="27">
        <v>49340</v>
      </c>
      <c r="E301" s="27">
        <v>1269551</v>
      </c>
      <c r="F301" s="27">
        <v>109823</v>
      </c>
      <c r="G301" s="27">
        <v>705.20699999999999</v>
      </c>
      <c r="H301" s="27">
        <v>803</v>
      </c>
      <c r="I301" s="27">
        <v>-97.793000000000006</v>
      </c>
      <c r="J301" s="11">
        <v>0</v>
      </c>
      <c r="K301" s="12">
        <v>0</v>
      </c>
      <c r="L301" s="9">
        <v>2560.2552834645667</v>
      </c>
      <c r="M301" s="9">
        <v>2315.3897637795276</v>
      </c>
      <c r="N301" s="5">
        <v>244.86551968503909</v>
      </c>
      <c r="O301" s="8">
        <v>0</v>
      </c>
      <c r="P301" s="12">
        <v>0</v>
      </c>
      <c r="Q301" s="12">
        <v>0</v>
      </c>
      <c r="R301" s="11">
        <v>0</v>
      </c>
    </row>
    <row r="302" spans="1:18" s="27" customFormat="1" x14ac:dyDescent="0.2">
      <c r="A302" s="2">
        <v>36459</v>
      </c>
      <c r="B302" s="27">
        <v>708259</v>
      </c>
      <c r="C302" s="27">
        <v>650046</v>
      </c>
      <c r="D302" s="27">
        <v>29340</v>
      </c>
      <c r="E302" s="27">
        <v>1235991</v>
      </c>
      <c r="F302" s="27">
        <v>57570</v>
      </c>
      <c r="G302" s="27">
        <v>708.25900000000001</v>
      </c>
      <c r="H302" s="27">
        <v>818</v>
      </c>
      <c r="I302" s="27">
        <v>-109.74099999999999</v>
      </c>
      <c r="J302" s="11">
        <v>0</v>
      </c>
      <c r="K302" s="12">
        <v>0</v>
      </c>
      <c r="L302" s="9">
        <v>2494.7265275590553</v>
      </c>
      <c r="M302" s="9">
        <v>2369.2086614173227</v>
      </c>
      <c r="N302" s="5">
        <v>125.51786614173261</v>
      </c>
      <c r="O302" s="8">
        <v>0</v>
      </c>
      <c r="P302" s="12">
        <v>0</v>
      </c>
      <c r="Q302" s="12">
        <v>0</v>
      </c>
      <c r="R302" s="11">
        <v>0</v>
      </c>
    </row>
    <row r="303" spans="1:18" s="27" customFormat="1" x14ac:dyDescent="0.2">
      <c r="A303" s="2">
        <v>36460</v>
      </c>
      <c r="B303" s="27">
        <v>698269</v>
      </c>
      <c r="C303" s="27">
        <v>985329</v>
      </c>
      <c r="D303" s="27">
        <v>29340</v>
      </c>
      <c r="E303" s="27">
        <v>1137680</v>
      </c>
      <c r="F303" s="27">
        <v>48639</v>
      </c>
      <c r="G303" s="27">
        <v>698.26900000000001</v>
      </c>
      <c r="H303" s="27">
        <v>826</v>
      </c>
      <c r="I303" s="27">
        <v>-127.73099999999999</v>
      </c>
      <c r="J303" s="11">
        <v>0</v>
      </c>
      <c r="K303" s="12">
        <v>0</v>
      </c>
      <c r="L303" s="9">
        <v>2694.8147716535436</v>
      </c>
      <c r="M303" s="9">
        <v>2461.1505905511813</v>
      </c>
      <c r="N303" s="5">
        <v>233.66418110236236</v>
      </c>
      <c r="O303" s="8">
        <v>0</v>
      </c>
      <c r="P303" s="12">
        <v>0</v>
      </c>
      <c r="Q303" s="12">
        <v>0</v>
      </c>
      <c r="R303" s="11">
        <v>0</v>
      </c>
    </row>
    <row r="304" spans="1:18" s="27" customFormat="1" x14ac:dyDescent="0.2">
      <c r="A304" s="2">
        <v>36461</v>
      </c>
      <c r="B304" s="27">
        <v>786705</v>
      </c>
      <c r="C304" s="27">
        <v>814177</v>
      </c>
      <c r="D304" s="27">
        <v>48982</v>
      </c>
      <c r="E304" s="27">
        <v>1238629</v>
      </c>
      <c r="F304" s="27">
        <v>116036</v>
      </c>
      <c r="G304" s="27">
        <v>786.70500000000004</v>
      </c>
      <c r="H304" s="27">
        <v>749</v>
      </c>
      <c r="I304" s="27">
        <v>37.704999999999998</v>
      </c>
      <c r="J304" s="11">
        <v>0</v>
      </c>
      <c r="K304" s="12">
        <v>0</v>
      </c>
      <c r="L304" s="9">
        <v>2691.4106141732282</v>
      </c>
      <c r="M304" s="9">
        <v>2350</v>
      </c>
      <c r="N304" s="5">
        <v>341.41061417322817</v>
      </c>
      <c r="O304" s="8">
        <v>1</v>
      </c>
      <c r="P304" s="12">
        <v>91.410614173228169</v>
      </c>
      <c r="Q304" s="12">
        <v>0</v>
      </c>
      <c r="R304" s="11">
        <v>0</v>
      </c>
    </row>
    <row r="305" spans="1:18" x14ac:dyDescent="0.2">
      <c r="A305" s="2">
        <v>36462</v>
      </c>
      <c r="B305" s="3">
        <v>123925</v>
      </c>
      <c r="C305" s="3">
        <v>948598</v>
      </c>
      <c r="D305" s="3">
        <v>49303</v>
      </c>
      <c r="E305" s="3">
        <v>996970</v>
      </c>
      <c r="F305" s="3">
        <v>129732</v>
      </c>
      <c r="G305" s="6">
        <v>123.925</v>
      </c>
      <c r="H305" s="9">
        <v>752</v>
      </c>
      <c r="I305" s="5">
        <v>-628.07500000000005</v>
      </c>
      <c r="J305" s="11">
        <v>0</v>
      </c>
      <c r="K305" s="12">
        <v>0</v>
      </c>
      <c r="L305" s="9">
        <v>3261.1728818897636</v>
      </c>
      <c r="M305" s="9">
        <v>2210</v>
      </c>
      <c r="N305" s="5">
        <v>1051.1728818897636</v>
      </c>
      <c r="O305" s="8">
        <v>1</v>
      </c>
      <c r="P305" s="12">
        <v>801.17288188976363</v>
      </c>
      <c r="Q305" s="12">
        <v>0</v>
      </c>
      <c r="R305" s="11">
        <v>0</v>
      </c>
    </row>
    <row r="306" spans="1:18" x14ac:dyDescent="0.2">
      <c r="A306" s="2">
        <v>36463</v>
      </c>
      <c r="B306" s="3">
        <v>764771</v>
      </c>
      <c r="C306" s="3">
        <v>834628</v>
      </c>
      <c r="D306" s="3">
        <v>50667</v>
      </c>
      <c r="E306" s="3">
        <v>941759</v>
      </c>
      <c r="F306" s="3">
        <v>122902</v>
      </c>
      <c r="G306" s="6">
        <v>764.77099999999996</v>
      </c>
      <c r="H306" s="9">
        <v>810</v>
      </c>
      <c r="I306" s="5">
        <v>-45.229000000000042</v>
      </c>
      <c r="J306" s="11">
        <v>0</v>
      </c>
      <c r="K306" s="12">
        <v>0</v>
      </c>
      <c r="L306" s="9">
        <v>2427.1754881889765</v>
      </c>
      <c r="M306" s="9">
        <v>1982.7795275590552</v>
      </c>
      <c r="N306" s="5">
        <v>444.39596062992132</v>
      </c>
      <c r="O306" s="8">
        <v>1</v>
      </c>
      <c r="P306" s="12">
        <v>194.39596062992132</v>
      </c>
      <c r="Q306" s="12">
        <v>0</v>
      </c>
      <c r="R306" s="11">
        <v>0</v>
      </c>
    </row>
    <row r="307" spans="1:18" x14ac:dyDescent="0.2">
      <c r="A307" s="2">
        <v>36464</v>
      </c>
      <c r="B307" s="3">
        <v>657669</v>
      </c>
      <c r="C307" s="3">
        <v>852926</v>
      </c>
      <c r="D307" s="3">
        <v>44214</v>
      </c>
      <c r="E307" s="3">
        <v>952514</v>
      </c>
      <c r="F307" s="3">
        <v>128492</v>
      </c>
      <c r="G307" s="6">
        <v>657.66899999999998</v>
      </c>
      <c r="H307" s="9">
        <v>761</v>
      </c>
      <c r="I307" s="5">
        <v>-103.33100000000002</v>
      </c>
      <c r="J307" s="11">
        <v>0</v>
      </c>
      <c r="K307" s="12">
        <v>0</v>
      </c>
      <c r="L307" s="9">
        <v>2559.5485590551179</v>
      </c>
      <c r="M307" s="9">
        <v>1732.0088582677165</v>
      </c>
      <c r="N307" s="5">
        <v>827.53970078740144</v>
      </c>
      <c r="O307" s="8">
        <v>1</v>
      </c>
      <c r="P307" s="12">
        <v>577.53970078740144</v>
      </c>
      <c r="Q307" s="12">
        <v>0</v>
      </c>
      <c r="R307" s="11">
        <v>0</v>
      </c>
    </row>
    <row r="308" spans="1:18" x14ac:dyDescent="0.2">
      <c r="A308" s="2">
        <v>36465</v>
      </c>
      <c r="B308" s="3">
        <v>1091354</v>
      </c>
      <c r="C308" s="3">
        <v>668614</v>
      </c>
      <c r="D308" s="3">
        <v>56270</v>
      </c>
      <c r="E308" s="3">
        <v>930803</v>
      </c>
      <c r="F308" s="3">
        <v>218365</v>
      </c>
      <c r="G308" s="6">
        <v>1091.354</v>
      </c>
      <c r="H308" s="9">
        <v>795</v>
      </c>
      <c r="I308" s="5">
        <v>296.35400000000004</v>
      </c>
      <c r="J308" s="11">
        <v>0</v>
      </c>
      <c r="K308" s="12">
        <v>0</v>
      </c>
      <c r="L308" s="9">
        <v>1998.0332992125984</v>
      </c>
      <c r="M308" s="9">
        <v>2109.6574803149606</v>
      </c>
      <c r="N308" s="5">
        <v>-111.62418110236217</v>
      </c>
      <c r="O308" s="8">
        <v>0</v>
      </c>
      <c r="P308" s="12">
        <v>0</v>
      </c>
      <c r="Q308" s="12">
        <v>0</v>
      </c>
      <c r="R308" s="11">
        <v>0</v>
      </c>
    </row>
    <row r="309" spans="1:18" x14ac:dyDescent="0.2">
      <c r="A309" s="2">
        <v>36466</v>
      </c>
      <c r="B309" s="3">
        <v>899724</v>
      </c>
      <c r="C309" s="3">
        <v>728352</v>
      </c>
      <c r="D309" s="3">
        <v>65489</v>
      </c>
      <c r="E309" s="3">
        <v>968824</v>
      </c>
      <c r="F309" s="3">
        <v>243266</v>
      </c>
      <c r="G309" s="6">
        <v>899.72400000000005</v>
      </c>
      <c r="H309" s="9">
        <v>828</v>
      </c>
      <c r="I309" s="5">
        <v>71.724000000000046</v>
      </c>
      <c r="J309" s="11">
        <v>0</v>
      </c>
      <c r="K309" s="12">
        <v>0</v>
      </c>
      <c r="L309" s="9">
        <v>2092.9063937007872</v>
      </c>
      <c r="M309" s="9">
        <v>2168.9862204724409</v>
      </c>
      <c r="N309" s="5">
        <v>-76.079826771653643</v>
      </c>
      <c r="O309" s="8">
        <v>0</v>
      </c>
      <c r="P309" s="12">
        <v>0</v>
      </c>
      <c r="Q309" s="12">
        <v>0</v>
      </c>
      <c r="R309" s="11">
        <v>0</v>
      </c>
    </row>
    <row r="310" spans="1:18" x14ac:dyDescent="0.2">
      <c r="A310" s="2">
        <v>36467</v>
      </c>
      <c r="B310" s="3">
        <v>918321</v>
      </c>
      <c r="C310" s="3">
        <v>560973</v>
      </c>
      <c r="D310" s="3">
        <v>62470</v>
      </c>
      <c r="E310" s="3">
        <v>1045615</v>
      </c>
      <c r="F310" s="3">
        <v>290563</v>
      </c>
      <c r="G310" s="6">
        <v>918.32100000000003</v>
      </c>
      <c r="H310" s="9">
        <v>821</v>
      </c>
      <c r="I310" s="5">
        <v>97.321000000000026</v>
      </c>
      <c r="J310" s="11">
        <v>0</v>
      </c>
      <c r="K310" s="12">
        <v>0</v>
      </c>
      <c r="L310" s="9">
        <v>2210.9664724409449</v>
      </c>
      <c r="M310" s="9">
        <v>2052.9005905511813</v>
      </c>
      <c r="N310" s="5">
        <v>158.06588188976366</v>
      </c>
      <c r="O310" s="8">
        <v>0</v>
      </c>
      <c r="P310" s="12">
        <v>0</v>
      </c>
      <c r="Q310" s="12">
        <v>0</v>
      </c>
      <c r="R310" s="11">
        <v>0</v>
      </c>
    </row>
    <row r="311" spans="1:18" x14ac:dyDescent="0.2">
      <c r="A311" s="2">
        <v>36468</v>
      </c>
      <c r="B311" s="3">
        <v>984190</v>
      </c>
      <c r="C311" s="3">
        <v>424499</v>
      </c>
      <c r="D311" s="3">
        <v>62101</v>
      </c>
      <c r="E311" s="3">
        <v>1163294</v>
      </c>
      <c r="F311" s="3">
        <v>292478</v>
      </c>
      <c r="G311" s="6">
        <v>984.19</v>
      </c>
      <c r="H311" s="9">
        <v>879</v>
      </c>
      <c r="I311" s="5">
        <v>105.19</v>
      </c>
      <c r="J311" s="11">
        <v>0</v>
      </c>
      <c r="K311" s="12">
        <v>0</v>
      </c>
      <c r="L311" s="9">
        <v>2118.4221968503939</v>
      </c>
      <c r="M311" s="9">
        <v>1942.3523622047244</v>
      </c>
      <c r="N311" s="5">
        <v>176.06983464566952</v>
      </c>
      <c r="O311" s="8">
        <v>0</v>
      </c>
      <c r="P311" s="12">
        <v>0</v>
      </c>
      <c r="Q311" s="12">
        <v>0</v>
      </c>
      <c r="R311" s="11">
        <v>0</v>
      </c>
    </row>
    <row r="312" spans="1:18" x14ac:dyDescent="0.2">
      <c r="A312" s="2">
        <v>36469</v>
      </c>
      <c r="B312" s="3">
        <v>1093654</v>
      </c>
      <c r="C312" s="3">
        <v>471501</v>
      </c>
      <c r="D312" s="3">
        <v>55562</v>
      </c>
      <c r="E312" s="3">
        <v>946285</v>
      </c>
      <c r="F312" s="3">
        <v>316575</v>
      </c>
      <c r="G312" s="6">
        <v>1093.654</v>
      </c>
      <c r="H312" s="9">
        <v>858</v>
      </c>
      <c r="I312" s="5">
        <v>235.654</v>
      </c>
      <c r="J312" s="11">
        <v>0</v>
      </c>
      <c r="K312" s="12">
        <v>0</v>
      </c>
      <c r="L312" s="9">
        <v>1910.2172913385828</v>
      </c>
      <c r="M312" s="9">
        <v>1939.1535433070867</v>
      </c>
      <c r="N312" s="5">
        <v>-28.936251968503939</v>
      </c>
      <c r="O312" s="8">
        <v>0</v>
      </c>
      <c r="P312" s="12">
        <v>0</v>
      </c>
      <c r="Q312" s="12">
        <v>0</v>
      </c>
      <c r="R312" s="11">
        <v>0</v>
      </c>
    </row>
    <row r="313" spans="1:18" x14ac:dyDescent="0.2">
      <c r="A313" s="2">
        <v>36470</v>
      </c>
      <c r="B313" s="3">
        <v>1064504</v>
      </c>
      <c r="C313" s="3">
        <v>552163</v>
      </c>
      <c r="D313" s="3">
        <v>65142</v>
      </c>
      <c r="E313" s="3">
        <v>989663</v>
      </c>
      <c r="F313" s="3">
        <v>269191</v>
      </c>
      <c r="G313" s="6">
        <v>1064.5039999999999</v>
      </c>
      <c r="H313" s="9">
        <v>896</v>
      </c>
      <c r="I313" s="5">
        <v>168.50399999999991</v>
      </c>
      <c r="J313" s="11">
        <v>0</v>
      </c>
      <c r="K313" s="12">
        <v>0</v>
      </c>
      <c r="L313" s="9">
        <v>1938.528094488189</v>
      </c>
      <c r="M313" s="9">
        <v>1626.974409448819</v>
      </c>
      <c r="N313" s="5">
        <v>311.55368503937007</v>
      </c>
      <c r="O313" s="8">
        <v>1</v>
      </c>
      <c r="P313" s="12">
        <v>61.553685039370066</v>
      </c>
      <c r="Q313" s="12">
        <v>0</v>
      </c>
      <c r="R313" s="11">
        <v>0</v>
      </c>
    </row>
    <row r="314" spans="1:18" s="27" customFormat="1" x14ac:dyDescent="0.2">
      <c r="A314" s="2">
        <v>36471</v>
      </c>
      <c r="B314" s="27">
        <v>1103522</v>
      </c>
      <c r="C314" s="27">
        <v>563935</v>
      </c>
      <c r="D314" s="27">
        <v>66571</v>
      </c>
      <c r="E314" s="27">
        <v>1021082</v>
      </c>
      <c r="F314" s="27">
        <v>273070</v>
      </c>
      <c r="G314" s="27">
        <v>1103.5219999999999</v>
      </c>
      <c r="H314" s="27">
        <v>912</v>
      </c>
      <c r="I314" s="27">
        <v>191.52199999999993</v>
      </c>
      <c r="J314" s="11">
        <v>0</v>
      </c>
      <c r="K314" s="12">
        <v>0</v>
      </c>
      <c r="L314" s="9">
        <v>1987.0270944881888</v>
      </c>
      <c r="M314" s="9">
        <v>1405.974409448819</v>
      </c>
      <c r="N314" s="5">
        <v>581.05268503936986</v>
      </c>
      <c r="O314" s="8">
        <v>1</v>
      </c>
      <c r="P314" s="12">
        <v>331.05268503936986</v>
      </c>
      <c r="Q314" s="12">
        <v>0</v>
      </c>
      <c r="R314" s="11">
        <v>0</v>
      </c>
    </row>
    <row r="315" spans="1:18" x14ac:dyDescent="0.2">
      <c r="A315" s="2">
        <v>36472</v>
      </c>
      <c r="B315" s="3">
        <v>1147219</v>
      </c>
      <c r="C315" s="3">
        <v>521874</v>
      </c>
      <c r="D315" s="3">
        <v>65554</v>
      </c>
      <c r="E315" s="3">
        <v>975556</v>
      </c>
      <c r="F315" s="3">
        <v>290717</v>
      </c>
      <c r="G315" s="6">
        <v>1147.2190000000001</v>
      </c>
      <c r="H315" s="9">
        <v>1075</v>
      </c>
      <c r="I315" s="5">
        <v>72.219000000000051</v>
      </c>
      <c r="J315" s="11">
        <v>0</v>
      </c>
      <c r="K315" s="12">
        <v>0</v>
      </c>
      <c r="L315" s="9">
        <v>1916.0700944881889</v>
      </c>
      <c r="M315" s="9">
        <v>1859.7185039370079</v>
      </c>
      <c r="N315" s="5">
        <v>56.351590551181062</v>
      </c>
      <c r="O315" s="8">
        <v>0</v>
      </c>
      <c r="P315" s="12">
        <v>0</v>
      </c>
      <c r="Q315" s="12">
        <v>0</v>
      </c>
      <c r="R315" s="11">
        <v>0</v>
      </c>
    </row>
    <row r="316" spans="1:18" x14ac:dyDescent="0.2">
      <c r="A316" s="2">
        <v>36473</v>
      </c>
      <c r="B316" s="3">
        <v>1081013</v>
      </c>
      <c r="C316" s="3">
        <v>550229</v>
      </c>
      <c r="D316" s="3">
        <v>72849</v>
      </c>
      <c r="E316" s="3">
        <v>881071</v>
      </c>
      <c r="F316" s="3">
        <v>302444</v>
      </c>
      <c r="G316" s="6">
        <v>1081.0129999999999</v>
      </c>
      <c r="H316" s="9">
        <v>1050</v>
      </c>
      <c r="I316" s="5">
        <v>31.01299999999992</v>
      </c>
      <c r="J316" s="11">
        <v>0</v>
      </c>
      <c r="K316" s="12">
        <v>0</v>
      </c>
      <c r="L316" s="9">
        <v>2043.7937874015749</v>
      </c>
      <c r="M316" s="9">
        <v>1841.4527559055118</v>
      </c>
      <c r="N316" s="5">
        <v>202.34103149606312</v>
      </c>
      <c r="O316" s="8">
        <v>0</v>
      </c>
      <c r="P316" s="12">
        <v>0</v>
      </c>
      <c r="Q316" s="12">
        <v>0</v>
      </c>
      <c r="R316" s="11">
        <v>0</v>
      </c>
    </row>
    <row r="317" spans="1:18" x14ac:dyDescent="0.2">
      <c r="A317" s="2">
        <v>36474</v>
      </c>
      <c r="B317" s="3">
        <v>1068400</v>
      </c>
      <c r="C317" s="3">
        <v>513288</v>
      </c>
      <c r="D317" s="3">
        <v>84414</v>
      </c>
      <c r="E317" s="3">
        <v>986480</v>
      </c>
      <c r="F317" s="3">
        <v>279778</v>
      </c>
      <c r="G317" s="6">
        <v>1068.4000000000001</v>
      </c>
      <c r="H317" s="9">
        <v>1019</v>
      </c>
      <c r="I317" s="5">
        <v>49.400000000000091</v>
      </c>
      <c r="J317" s="11">
        <v>0</v>
      </c>
      <c r="K317" s="12">
        <v>0</v>
      </c>
      <c r="L317" s="9">
        <v>2007.3182677165355</v>
      </c>
      <c r="M317" s="9">
        <v>1901.8720472440946</v>
      </c>
      <c r="N317" s="5">
        <v>105.44622047244093</v>
      </c>
      <c r="O317" s="8">
        <v>0</v>
      </c>
      <c r="P317" s="12">
        <v>0</v>
      </c>
      <c r="Q317" s="12">
        <v>0</v>
      </c>
      <c r="R317" s="11">
        <v>0</v>
      </c>
    </row>
    <row r="318" spans="1:18" x14ac:dyDescent="0.2">
      <c r="A318" s="2">
        <v>36475</v>
      </c>
      <c r="B318" s="3">
        <v>1108190</v>
      </c>
      <c r="C318" s="3">
        <v>533303</v>
      </c>
      <c r="D318" s="3">
        <v>76663</v>
      </c>
      <c r="E318" s="3">
        <v>988858</v>
      </c>
      <c r="F318" s="3">
        <v>253626</v>
      </c>
      <c r="G318" s="6">
        <v>1108.19</v>
      </c>
      <c r="H318" s="9">
        <v>956</v>
      </c>
      <c r="I318" s="5">
        <v>152.19</v>
      </c>
      <c r="J318" s="11">
        <v>0</v>
      </c>
      <c r="K318" s="12">
        <v>0</v>
      </c>
      <c r="L318" s="9">
        <v>2014.2285433070867</v>
      </c>
      <c r="M318" s="9">
        <v>1863.8720472440946</v>
      </c>
      <c r="N318" s="5">
        <v>150.35649606299216</v>
      </c>
      <c r="O318" s="8">
        <v>0</v>
      </c>
      <c r="P318" s="12">
        <v>0</v>
      </c>
      <c r="Q318" s="12">
        <v>0</v>
      </c>
      <c r="R318" s="11">
        <v>0</v>
      </c>
    </row>
    <row r="319" spans="1:18" x14ac:dyDescent="0.2">
      <c r="A319" s="2">
        <v>36476</v>
      </c>
      <c r="B319" s="3">
        <v>1179889</v>
      </c>
      <c r="C319" s="3">
        <v>563009</v>
      </c>
      <c r="D319" s="3">
        <v>72970</v>
      </c>
      <c r="E319" s="3">
        <v>924983</v>
      </c>
      <c r="F319" s="3">
        <v>255814</v>
      </c>
      <c r="G319" s="6">
        <v>1179.8889999999999</v>
      </c>
      <c r="H319" s="9">
        <v>896</v>
      </c>
      <c r="I319" s="5">
        <v>283.8889999999999</v>
      </c>
      <c r="J319" s="11">
        <v>0</v>
      </c>
      <c r="K319" s="12">
        <v>0</v>
      </c>
      <c r="L319" s="9">
        <v>1950.09194488189</v>
      </c>
      <c r="M319" s="9">
        <v>1706.8690944881889</v>
      </c>
      <c r="N319" s="5">
        <v>243.22285039370104</v>
      </c>
      <c r="O319" s="8">
        <v>0</v>
      </c>
      <c r="P319" s="12">
        <v>0</v>
      </c>
      <c r="Q319" s="12">
        <v>0</v>
      </c>
      <c r="R319" s="11">
        <v>0</v>
      </c>
    </row>
    <row r="320" spans="1:18" s="20" customFormat="1" x14ac:dyDescent="0.2">
      <c r="A320" s="13">
        <v>36477</v>
      </c>
      <c r="B320" s="14">
        <v>998365</v>
      </c>
      <c r="C320" s="14">
        <v>408335</v>
      </c>
      <c r="D320" s="14">
        <v>26044</v>
      </c>
      <c r="E320" s="14">
        <v>898879</v>
      </c>
      <c r="F320" s="14">
        <v>236151</v>
      </c>
      <c r="G320" s="37">
        <v>998.36500000000001</v>
      </c>
      <c r="H320" s="17">
        <v>916</v>
      </c>
      <c r="I320" s="16">
        <v>82.364999999999995</v>
      </c>
      <c r="J320" s="21">
        <v>0</v>
      </c>
      <c r="K320" s="19">
        <v>0</v>
      </c>
      <c r="L320" s="17">
        <v>1584.1727795275592</v>
      </c>
      <c r="M320" s="17">
        <v>1537.642716535433</v>
      </c>
      <c r="N320" s="16">
        <v>46.530062992126204</v>
      </c>
      <c r="O320" s="18">
        <v>0</v>
      </c>
      <c r="P320" s="19">
        <v>0</v>
      </c>
      <c r="Q320" s="12">
        <v>0</v>
      </c>
      <c r="R320" s="21">
        <v>0</v>
      </c>
    </row>
    <row r="321" spans="1:18" s="20" customFormat="1" x14ac:dyDescent="0.2">
      <c r="A321" s="13">
        <v>36478</v>
      </c>
      <c r="B321" s="14">
        <v>1033214</v>
      </c>
      <c r="C321" s="14">
        <v>343066</v>
      </c>
      <c r="D321" s="14">
        <v>29003</v>
      </c>
      <c r="E321" s="14">
        <v>880512</v>
      </c>
      <c r="F321" s="14">
        <v>234699</v>
      </c>
      <c r="G321" s="37">
        <v>1033.2139999999999</v>
      </c>
      <c r="H321" s="17">
        <v>978</v>
      </c>
      <c r="I321" s="16">
        <v>55.213999999999942</v>
      </c>
      <c r="J321" s="21">
        <v>0</v>
      </c>
      <c r="K321" s="19">
        <v>0</v>
      </c>
      <c r="L321" s="17">
        <v>1497.1225196850394</v>
      </c>
      <c r="M321" s="17">
        <v>1503.1299212598426</v>
      </c>
      <c r="N321" s="16">
        <v>-6.0074015748032252</v>
      </c>
      <c r="O321" s="18">
        <v>0</v>
      </c>
      <c r="P321" s="19">
        <v>0</v>
      </c>
      <c r="Q321" s="12">
        <v>0</v>
      </c>
      <c r="R321" s="21">
        <v>0</v>
      </c>
    </row>
    <row r="322" spans="1:18" x14ac:dyDescent="0.2">
      <c r="A322" s="2">
        <v>36479</v>
      </c>
      <c r="B322" s="3">
        <v>1157120</v>
      </c>
      <c r="C322" s="3">
        <v>511008</v>
      </c>
      <c r="D322" s="3">
        <v>63477</v>
      </c>
      <c r="E322" s="3">
        <v>885658</v>
      </c>
      <c r="F322" s="3">
        <v>304980</v>
      </c>
      <c r="G322" s="6">
        <v>1157.1199999999999</v>
      </c>
      <c r="H322" s="9">
        <v>933</v>
      </c>
      <c r="I322" s="5">
        <v>224.12</v>
      </c>
      <c r="J322" s="11">
        <v>0</v>
      </c>
      <c r="K322" s="12">
        <v>0</v>
      </c>
      <c r="L322" s="9">
        <v>1799.5718188976377</v>
      </c>
      <c r="M322" s="9">
        <v>1799.2854330708662</v>
      </c>
      <c r="N322" s="5">
        <v>0.28638582677149316</v>
      </c>
      <c r="O322" s="8">
        <v>0</v>
      </c>
      <c r="P322" s="12">
        <v>0</v>
      </c>
      <c r="Q322" s="12">
        <v>0</v>
      </c>
      <c r="R322" s="11">
        <v>0</v>
      </c>
    </row>
    <row r="323" spans="1:18" x14ac:dyDescent="0.2">
      <c r="A323" s="2">
        <v>36480</v>
      </c>
      <c r="B323" s="3">
        <v>1107354</v>
      </c>
      <c r="C323" s="3">
        <v>447495</v>
      </c>
      <c r="D323" s="3">
        <v>77080</v>
      </c>
      <c r="E323" s="3">
        <v>1099523</v>
      </c>
      <c r="F323" s="3">
        <v>207456</v>
      </c>
      <c r="G323" s="6">
        <v>1107.354</v>
      </c>
      <c r="H323" s="9">
        <v>935</v>
      </c>
      <c r="I323" s="5">
        <v>172.35400000000004</v>
      </c>
      <c r="J323" s="11">
        <v>0</v>
      </c>
      <c r="K323" s="12">
        <v>0</v>
      </c>
      <c r="L323" s="9">
        <v>1900.1091181102361</v>
      </c>
      <c r="M323" s="9">
        <v>1800.0925196850394</v>
      </c>
      <c r="N323" s="5">
        <v>100.01659842519666</v>
      </c>
      <c r="O323" s="8">
        <v>0</v>
      </c>
      <c r="P323" s="12">
        <v>0</v>
      </c>
      <c r="Q323" s="12">
        <v>0</v>
      </c>
      <c r="R323" s="11">
        <v>0</v>
      </c>
    </row>
    <row r="324" spans="1:18" s="27" customFormat="1" x14ac:dyDescent="0.2">
      <c r="A324" s="2">
        <v>36481</v>
      </c>
      <c r="B324" s="27">
        <v>1050351</v>
      </c>
      <c r="C324" s="27">
        <v>479254</v>
      </c>
      <c r="D324" s="27">
        <v>68035</v>
      </c>
      <c r="E324" s="27">
        <v>1198366</v>
      </c>
      <c r="F324" s="27">
        <v>76876</v>
      </c>
      <c r="G324" s="27">
        <v>1050.3510000000001</v>
      </c>
      <c r="H324" s="27">
        <v>1118</v>
      </c>
      <c r="I324" s="28">
        <v>-67.648999999999887</v>
      </c>
      <c r="J324" s="11">
        <v>0</v>
      </c>
      <c r="K324" s="12">
        <v>0</v>
      </c>
      <c r="L324" s="9">
        <v>2053.4876929133857</v>
      </c>
      <c r="M324" s="9">
        <v>1677.8799212598426</v>
      </c>
      <c r="N324" s="5">
        <v>375.60777165354307</v>
      </c>
      <c r="O324" s="8">
        <v>1</v>
      </c>
      <c r="P324" s="12">
        <v>125.60777165354307</v>
      </c>
      <c r="Q324" s="12">
        <v>0</v>
      </c>
      <c r="R324" s="11">
        <v>0</v>
      </c>
    </row>
    <row r="325" spans="1:18" s="27" customFormat="1" x14ac:dyDescent="0.2">
      <c r="A325" s="2">
        <v>36482</v>
      </c>
      <c r="B325" s="27">
        <v>907738</v>
      </c>
      <c r="C325" s="27">
        <v>483811</v>
      </c>
      <c r="D325" s="27">
        <v>74639</v>
      </c>
      <c r="E325" s="27">
        <v>1110949</v>
      </c>
      <c r="F325" s="27">
        <v>91922</v>
      </c>
      <c r="G325" s="27">
        <v>907.73800000000006</v>
      </c>
      <c r="H325" s="27">
        <v>1196</v>
      </c>
      <c r="I325" s="28">
        <v>-288.26199999999994</v>
      </c>
      <c r="J325" s="11">
        <v>0</v>
      </c>
      <c r="K325" s="12">
        <v>0</v>
      </c>
      <c r="L325" s="9">
        <v>2243.2619448818896</v>
      </c>
      <c r="M325" s="9">
        <v>1709.3267716535433</v>
      </c>
      <c r="N325" s="5">
        <v>533.93517322834623</v>
      </c>
      <c r="O325" s="8">
        <v>1</v>
      </c>
      <c r="P325" s="12">
        <v>283.93517322834623</v>
      </c>
      <c r="Q325" s="12">
        <v>0</v>
      </c>
      <c r="R325" s="11">
        <v>0</v>
      </c>
    </row>
    <row r="326" spans="1:18" s="27" customFormat="1" x14ac:dyDescent="0.2">
      <c r="A326" s="2">
        <v>36483</v>
      </c>
      <c r="B326" s="27">
        <v>1171164</v>
      </c>
      <c r="C326" s="27">
        <v>429834</v>
      </c>
      <c r="D326" s="27">
        <v>67809</v>
      </c>
      <c r="E326" s="27">
        <v>1125398</v>
      </c>
      <c r="F326" s="27">
        <v>99954</v>
      </c>
      <c r="G326" s="27">
        <v>1171.164</v>
      </c>
      <c r="H326" s="27">
        <v>1076</v>
      </c>
      <c r="I326" s="28">
        <v>95.163999999999987</v>
      </c>
      <c r="J326" s="11">
        <v>0</v>
      </c>
      <c r="K326" s="12">
        <v>0</v>
      </c>
      <c r="L326" s="9">
        <v>1999.766653543307</v>
      </c>
      <c r="M326" s="9">
        <v>1668.1948818897638</v>
      </c>
      <c r="N326" s="5">
        <v>331.57177165354324</v>
      </c>
      <c r="O326" s="8">
        <v>1</v>
      </c>
      <c r="P326" s="12">
        <v>81.571771653543237</v>
      </c>
      <c r="Q326" s="12">
        <v>0</v>
      </c>
      <c r="R326" s="11">
        <v>0</v>
      </c>
    </row>
    <row r="327" spans="1:18" x14ac:dyDescent="0.2">
      <c r="A327" s="2">
        <v>36484</v>
      </c>
      <c r="B327" s="3">
        <v>1225747</v>
      </c>
      <c r="C327" s="3">
        <v>438226</v>
      </c>
      <c r="D327" s="3">
        <v>85414</v>
      </c>
      <c r="E327" s="3">
        <v>882384</v>
      </c>
      <c r="F327" s="3">
        <v>261786</v>
      </c>
      <c r="G327" s="6">
        <v>1225.7470000000001</v>
      </c>
      <c r="H327" s="9">
        <v>1142</v>
      </c>
      <c r="I327" s="5">
        <v>83.747000000000071</v>
      </c>
      <c r="J327" s="11">
        <v>0</v>
      </c>
      <c r="K327" s="12">
        <v>0</v>
      </c>
      <c r="L327" s="9">
        <v>1756.2617716535433</v>
      </c>
      <c r="M327" s="9">
        <v>1470.1712598425197</v>
      </c>
      <c r="N327" s="5">
        <v>286.09051181102359</v>
      </c>
      <c r="O327" s="8">
        <v>1</v>
      </c>
      <c r="P327" s="12">
        <v>36.090511811023589</v>
      </c>
      <c r="Q327" s="12">
        <v>0</v>
      </c>
      <c r="R327" s="11">
        <v>0</v>
      </c>
    </row>
    <row r="328" spans="1:18" x14ac:dyDescent="0.2">
      <c r="A328" s="2">
        <v>36485</v>
      </c>
      <c r="B328" s="3">
        <v>1213304</v>
      </c>
      <c r="C328" s="3">
        <v>513104</v>
      </c>
      <c r="D328" s="3">
        <v>76730</v>
      </c>
      <c r="E328" s="3">
        <v>802960</v>
      </c>
      <c r="F328" s="3">
        <v>268485</v>
      </c>
      <c r="G328" s="6">
        <v>1213.3040000000001</v>
      </c>
      <c r="H328" s="9">
        <v>1418</v>
      </c>
      <c r="I328" s="5">
        <v>-204.69599999999991</v>
      </c>
      <c r="J328" s="11">
        <v>0</v>
      </c>
      <c r="K328" s="12">
        <v>0</v>
      </c>
      <c r="L328" s="9">
        <v>1749.7307716535433</v>
      </c>
      <c r="M328" s="9">
        <v>1389.1948818897638</v>
      </c>
      <c r="N328" s="5">
        <v>360.53588976377955</v>
      </c>
      <c r="O328" s="8">
        <v>1</v>
      </c>
      <c r="P328" s="12">
        <v>110.53588976377955</v>
      </c>
      <c r="Q328" s="12">
        <v>0</v>
      </c>
      <c r="R328" s="11">
        <v>0</v>
      </c>
    </row>
    <row r="329" spans="1:18" s="27" customFormat="1" x14ac:dyDescent="0.2">
      <c r="A329" s="2">
        <v>36486</v>
      </c>
      <c r="B329" s="27">
        <v>1240255</v>
      </c>
      <c r="C329" s="27">
        <v>370705</v>
      </c>
      <c r="D329" s="27">
        <v>78461</v>
      </c>
      <c r="E329" s="27">
        <v>1072188</v>
      </c>
      <c r="F329" s="27">
        <v>91336</v>
      </c>
      <c r="G329" s="27">
        <v>1240.2550000000001</v>
      </c>
      <c r="H329" s="27">
        <v>1578</v>
      </c>
      <c r="I329" s="28">
        <v>-337.745</v>
      </c>
      <c r="J329" s="11">
        <v>0</v>
      </c>
      <c r="K329" s="12">
        <v>0</v>
      </c>
      <c r="L329" s="9">
        <v>1701.1417716535434</v>
      </c>
      <c r="M329" s="9">
        <v>1782.1948818897638</v>
      </c>
      <c r="N329" s="5">
        <v>-81.053110236220391</v>
      </c>
      <c r="O329" s="8">
        <v>0</v>
      </c>
      <c r="P329" s="12">
        <v>0</v>
      </c>
      <c r="Q329" s="12">
        <v>0</v>
      </c>
      <c r="R329" s="11">
        <v>0</v>
      </c>
    </row>
    <row r="330" spans="1:18" s="27" customFormat="1" x14ac:dyDescent="0.2">
      <c r="A330" s="2">
        <v>36487</v>
      </c>
      <c r="B330" s="27">
        <v>1156153</v>
      </c>
      <c r="C330" s="27">
        <v>393311</v>
      </c>
      <c r="D330" s="27">
        <v>85650</v>
      </c>
      <c r="E330" s="27">
        <v>885824</v>
      </c>
      <c r="F330" s="27">
        <v>105962</v>
      </c>
      <c r="G330" s="27">
        <v>1156.153</v>
      </c>
      <c r="H330" s="27">
        <v>1620</v>
      </c>
      <c r="I330" s="28">
        <v>-463.84699999999998</v>
      </c>
      <c r="J330" s="11">
        <v>0</v>
      </c>
      <c r="K330" s="12">
        <v>0</v>
      </c>
      <c r="L330" s="9">
        <v>1786.1997559055117</v>
      </c>
      <c r="M330" s="9">
        <v>1790.0393700787401</v>
      </c>
      <c r="N330" s="5">
        <v>-3.8396141732284832</v>
      </c>
      <c r="O330" s="8">
        <v>0</v>
      </c>
      <c r="P330" s="12">
        <v>0</v>
      </c>
      <c r="Q330" s="12">
        <v>0</v>
      </c>
      <c r="R330" s="11">
        <v>0</v>
      </c>
    </row>
    <row r="331" spans="1:18" s="27" customFormat="1" x14ac:dyDescent="0.2">
      <c r="A331" s="2">
        <v>36488</v>
      </c>
      <c r="B331" s="27">
        <v>1185126</v>
      </c>
      <c r="C331" s="27">
        <v>403182</v>
      </c>
      <c r="D331" s="27">
        <v>95431</v>
      </c>
      <c r="E331" s="27">
        <v>1074865</v>
      </c>
      <c r="F331" s="27">
        <v>107235</v>
      </c>
      <c r="G331" s="27">
        <v>1185.126</v>
      </c>
      <c r="H331" s="27">
        <v>1368</v>
      </c>
      <c r="I331" s="28">
        <v>-182.87400000000002</v>
      </c>
      <c r="J331" s="11">
        <v>0</v>
      </c>
      <c r="K331" s="12">
        <v>0</v>
      </c>
      <c r="L331" s="9">
        <v>1789.6204803149606</v>
      </c>
      <c r="M331" s="9">
        <v>1671.2549212598426</v>
      </c>
      <c r="N331" s="5">
        <v>118.36555905511796</v>
      </c>
      <c r="O331" s="8">
        <v>0</v>
      </c>
      <c r="P331" s="12">
        <v>0</v>
      </c>
      <c r="Q331" s="12">
        <v>0</v>
      </c>
      <c r="R331" s="11">
        <v>0</v>
      </c>
    </row>
    <row r="332" spans="1:18" x14ac:dyDescent="0.2">
      <c r="A332" s="2">
        <v>36489</v>
      </c>
      <c r="B332" s="3">
        <v>1274372</v>
      </c>
      <c r="C332" s="3">
        <v>306172</v>
      </c>
      <c r="D332" s="3">
        <v>80217</v>
      </c>
      <c r="E332" s="3">
        <v>941743</v>
      </c>
      <c r="F332" s="3">
        <v>293124</v>
      </c>
      <c r="G332" s="6">
        <v>1274.3720000000001</v>
      </c>
      <c r="H332" s="9">
        <v>1192</v>
      </c>
      <c r="I332" s="5">
        <v>82.372000000000071</v>
      </c>
      <c r="J332" s="11">
        <v>0</v>
      </c>
      <c r="K332" s="12">
        <v>0</v>
      </c>
      <c r="L332" s="9">
        <v>1690.0227322834646</v>
      </c>
      <c r="M332" s="9">
        <v>1242.5807086614172</v>
      </c>
      <c r="N332" s="5">
        <v>447.44202362204737</v>
      </c>
      <c r="O332" s="8">
        <v>1</v>
      </c>
      <c r="P332" s="12">
        <v>197.44202362204737</v>
      </c>
      <c r="Q332" s="12">
        <v>0</v>
      </c>
      <c r="R332" s="11">
        <v>0</v>
      </c>
    </row>
    <row r="333" spans="1:18" x14ac:dyDescent="0.2">
      <c r="A333" s="2">
        <v>36490</v>
      </c>
      <c r="B333" s="3">
        <v>1269548</v>
      </c>
      <c r="C333" s="3">
        <v>307696</v>
      </c>
      <c r="D333" s="3">
        <v>78048</v>
      </c>
      <c r="E333" s="3">
        <v>930020</v>
      </c>
      <c r="F333" s="3">
        <v>291814</v>
      </c>
      <c r="G333" s="6">
        <v>1269.548</v>
      </c>
      <c r="H333" s="9">
        <v>961</v>
      </c>
      <c r="I333" s="5">
        <v>308.548</v>
      </c>
      <c r="J333" s="11">
        <v>0</v>
      </c>
      <c r="K333" s="12">
        <v>0</v>
      </c>
      <c r="L333" s="9">
        <v>1676.3447322834647</v>
      </c>
      <c r="M333" s="9">
        <v>1384.5807086614172</v>
      </c>
      <c r="N333" s="5">
        <v>291.76402362204749</v>
      </c>
      <c r="O333" s="8">
        <v>1</v>
      </c>
      <c r="P333" s="12">
        <v>41.764023622047489</v>
      </c>
      <c r="Q333" s="12">
        <v>0</v>
      </c>
      <c r="R333" s="11">
        <v>0</v>
      </c>
    </row>
    <row r="334" spans="1:18" s="27" customFormat="1" x14ac:dyDescent="0.2">
      <c r="A334" s="2">
        <v>36491</v>
      </c>
      <c r="B334" s="27">
        <v>1250917</v>
      </c>
      <c r="C334" s="27">
        <v>223190</v>
      </c>
      <c r="D334" s="27">
        <v>73803</v>
      </c>
      <c r="E334" s="27">
        <v>1038578</v>
      </c>
      <c r="F334" s="27">
        <v>290068</v>
      </c>
      <c r="G334" s="27">
        <v>1250.9169999999999</v>
      </c>
      <c r="H334" s="27">
        <v>1193</v>
      </c>
      <c r="I334" s="28">
        <v>57.916999999999916</v>
      </c>
      <c r="J334" s="11">
        <v>0</v>
      </c>
      <c r="K334" s="12">
        <v>0</v>
      </c>
      <c r="L334" s="9">
        <v>1694.4057322834644</v>
      </c>
      <c r="M334" s="9">
        <v>1318.884842519685</v>
      </c>
      <c r="N334" s="5">
        <v>375.52088976377945</v>
      </c>
      <c r="O334" s="8">
        <v>1</v>
      </c>
      <c r="P334" s="12">
        <v>125.52088976377945</v>
      </c>
      <c r="Q334" s="12">
        <v>0</v>
      </c>
      <c r="R334" s="11">
        <v>0</v>
      </c>
    </row>
    <row r="335" spans="1:18" s="27" customFormat="1" x14ac:dyDescent="0.2">
      <c r="A335" s="2">
        <v>36492</v>
      </c>
      <c r="B335" s="27">
        <v>1235147</v>
      </c>
      <c r="C335" s="27">
        <v>211660</v>
      </c>
      <c r="D335" s="27">
        <v>75781</v>
      </c>
      <c r="E335" s="27">
        <v>1058877</v>
      </c>
      <c r="F335" s="27">
        <v>288810</v>
      </c>
      <c r="G335" s="27">
        <v>1235.1469999999999</v>
      </c>
      <c r="H335" s="27">
        <v>1279</v>
      </c>
      <c r="I335" s="28">
        <v>-43.853000000000065</v>
      </c>
      <c r="J335" s="11">
        <v>0</v>
      </c>
      <c r="K335" s="12">
        <v>0</v>
      </c>
      <c r="L335" s="9">
        <v>1703.8947322834645</v>
      </c>
      <c r="M335" s="9">
        <v>1398.8779527559054</v>
      </c>
      <c r="N335" s="5">
        <v>305.01677952755904</v>
      </c>
      <c r="O335" s="8">
        <v>1</v>
      </c>
      <c r="P335" s="12">
        <v>55.016779527559038</v>
      </c>
      <c r="Q335" s="12">
        <v>0</v>
      </c>
      <c r="R335" s="11">
        <v>0</v>
      </c>
    </row>
    <row r="336" spans="1:18" s="27" customFormat="1" x14ac:dyDescent="0.2">
      <c r="A336" s="2">
        <v>36493</v>
      </c>
      <c r="B336" s="27">
        <v>1289680</v>
      </c>
      <c r="C336" s="27">
        <v>177059</v>
      </c>
      <c r="D336" s="27">
        <v>72818</v>
      </c>
      <c r="E336" s="27">
        <v>1071563</v>
      </c>
      <c r="F336" s="27">
        <v>306442</v>
      </c>
      <c r="G336" s="27">
        <v>1289.68</v>
      </c>
      <c r="H336" s="27">
        <v>1159</v>
      </c>
      <c r="I336" s="28">
        <v>130.68</v>
      </c>
      <c r="J336" s="11">
        <v>0</v>
      </c>
      <c r="K336" s="12">
        <v>0</v>
      </c>
      <c r="L336" s="9">
        <v>1701.5699921259843</v>
      </c>
      <c r="M336" s="9">
        <v>1839.5324803149606</v>
      </c>
      <c r="N336" s="5">
        <v>-137.96248818897629</v>
      </c>
      <c r="O336" s="8">
        <v>0</v>
      </c>
      <c r="P336" s="12">
        <v>0</v>
      </c>
      <c r="Q336" s="12">
        <v>0</v>
      </c>
      <c r="R336" s="11">
        <v>0</v>
      </c>
    </row>
    <row r="337" spans="1:18" s="27" customFormat="1" x14ac:dyDescent="0.2">
      <c r="A337" s="2">
        <v>36494</v>
      </c>
      <c r="B337" s="27">
        <v>1188451</v>
      </c>
      <c r="C337" s="27">
        <v>163291</v>
      </c>
      <c r="D337" s="27">
        <v>53169</v>
      </c>
      <c r="E337" s="27">
        <v>1085184</v>
      </c>
      <c r="F337" s="27">
        <v>329302</v>
      </c>
      <c r="G337" s="27">
        <v>1188.451</v>
      </c>
      <c r="H337" s="27">
        <v>1276</v>
      </c>
      <c r="I337" s="28">
        <v>-87.548999999999978</v>
      </c>
      <c r="J337" s="11">
        <v>0</v>
      </c>
      <c r="K337" s="12">
        <v>0</v>
      </c>
      <c r="L337" s="9">
        <v>1713.6182440944881</v>
      </c>
      <c r="M337" s="9">
        <v>1739.8307086614172</v>
      </c>
      <c r="N337" s="5">
        <v>-26.212464566929157</v>
      </c>
      <c r="O337" s="8">
        <v>0</v>
      </c>
      <c r="P337" s="12">
        <v>0</v>
      </c>
      <c r="Q337" s="12">
        <v>0</v>
      </c>
      <c r="R337" s="11">
        <v>0</v>
      </c>
    </row>
    <row r="338" spans="1:18" x14ac:dyDescent="0.2">
      <c r="A338" s="2">
        <v>36495</v>
      </c>
      <c r="B338" s="3">
        <v>1200503</v>
      </c>
      <c r="C338" s="3">
        <v>308112</v>
      </c>
      <c r="D338" s="3">
        <v>57958</v>
      </c>
      <c r="E338" s="3">
        <v>904957</v>
      </c>
      <c r="F338" s="3">
        <v>240058</v>
      </c>
      <c r="G338" s="6">
        <v>1200.5029999999999</v>
      </c>
      <c r="H338" s="9">
        <v>1433</v>
      </c>
      <c r="I338" s="5">
        <v>-232.49700000000007</v>
      </c>
      <c r="J338" s="11">
        <v>0</v>
      </c>
      <c r="K338" s="12">
        <v>0</v>
      </c>
      <c r="L338" s="9">
        <v>1635.3477952755907</v>
      </c>
      <c r="M338" s="9">
        <v>1791</v>
      </c>
      <c r="N338" s="5">
        <v>-155.65220472440933</v>
      </c>
      <c r="O338" s="8">
        <v>0</v>
      </c>
      <c r="P338" s="12">
        <v>0</v>
      </c>
      <c r="Q338" s="12">
        <v>0</v>
      </c>
      <c r="R338" s="11">
        <v>0</v>
      </c>
    </row>
    <row r="339" spans="1:18" x14ac:dyDescent="0.2">
      <c r="A339" s="2">
        <v>36496</v>
      </c>
      <c r="B339" s="3">
        <v>1175683</v>
      </c>
      <c r="C339" s="3">
        <v>455468</v>
      </c>
      <c r="D339" s="3">
        <v>57911</v>
      </c>
      <c r="E339" s="3">
        <v>885699</v>
      </c>
      <c r="F339" s="3">
        <v>244311</v>
      </c>
      <c r="G339" s="6">
        <v>1175.683</v>
      </c>
      <c r="H339" s="9">
        <v>1361</v>
      </c>
      <c r="I339" s="5">
        <v>-185.31700000000001</v>
      </c>
      <c r="J339" s="11">
        <v>0</v>
      </c>
      <c r="K339" s="12">
        <v>0</v>
      </c>
      <c r="L339" s="9">
        <v>1870.9982519685038</v>
      </c>
      <c r="M339" s="9">
        <v>1796</v>
      </c>
      <c r="N339" s="5">
        <v>74.998251968503837</v>
      </c>
      <c r="O339" s="8">
        <v>0</v>
      </c>
      <c r="P339" s="12">
        <v>0</v>
      </c>
      <c r="Q339" s="12">
        <v>0</v>
      </c>
      <c r="R339" s="11">
        <v>0</v>
      </c>
    </row>
    <row r="340" spans="1:18" x14ac:dyDescent="0.2">
      <c r="A340" s="2">
        <v>36497</v>
      </c>
      <c r="B340" s="3">
        <v>1239612</v>
      </c>
      <c r="C340" s="3">
        <v>421555</v>
      </c>
      <c r="D340" s="3">
        <v>57537</v>
      </c>
      <c r="E340" s="3">
        <v>913442</v>
      </c>
      <c r="F340" s="3">
        <v>293781</v>
      </c>
      <c r="G340" s="6">
        <v>1239.6120000000001</v>
      </c>
      <c r="H340" s="9">
        <v>1478</v>
      </c>
      <c r="I340" s="5">
        <v>-238.38799999999992</v>
      </c>
      <c r="J340" s="11">
        <v>0</v>
      </c>
      <c r="K340" s="12">
        <v>0</v>
      </c>
      <c r="L340" s="9">
        <v>1798.7500393700789</v>
      </c>
      <c r="M340" s="9">
        <v>1725</v>
      </c>
      <c r="N340" s="5">
        <v>73.750039370078866</v>
      </c>
      <c r="O340" s="8">
        <v>0</v>
      </c>
      <c r="P340" s="12">
        <v>0</v>
      </c>
      <c r="Q340" s="12">
        <v>0</v>
      </c>
      <c r="R340" s="11">
        <v>0</v>
      </c>
    </row>
    <row r="341" spans="1:18" x14ac:dyDescent="0.2">
      <c r="A341" s="2">
        <v>36498</v>
      </c>
      <c r="B341" s="3">
        <v>1326780</v>
      </c>
      <c r="C341" s="3">
        <v>245739</v>
      </c>
      <c r="D341" s="3">
        <v>69845</v>
      </c>
      <c r="E341" s="3">
        <v>812298</v>
      </c>
      <c r="F341" s="3">
        <v>282347</v>
      </c>
      <c r="G341" s="6">
        <v>1326.78</v>
      </c>
      <c r="H341" s="9">
        <v>1476</v>
      </c>
      <c r="I341" s="5">
        <v>-149.22</v>
      </c>
      <c r="J341" s="11">
        <v>0</v>
      </c>
      <c r="K341" s="12">
        <v>0</v>
      </c>
      <c r="L341" s="9">
        <v>1526.6108897637796</v>
      </c>
      <c r="M341" s="9">
        <v>1539.0009842519685</v>
      </c>
      <c r="N341" s="5">
        <v>-12.390094488188879</v>
      </c>
      <c r="O341" s="8">
        <v>0</v>
      </c>
      <c r="P341" s="12">
        <v>0</v>
      </c>
      <c r="Q341" s="12">
        <v>0</v>
      </c>
      <c r="R341" s="11">
        <v>0</v>
      </c>
    </row>
    <row r="342" spans="1:18" x14ac:dyDescent="0.2">
      <c r="A342" s="2">
        <v>36499</v>
      </c>
      <c r="B342" s="3">
        <v>1323636</v>
      </c>
      <c r="C342" s="3">
        <v>262084</v>
      </c>
      <c r="D342" s="3">
        <v>65841</v>
      </c>
      <c r="E342" s="3">
        <v>828950</v>
      </c>
      <c r="F342" s="3">
        <v>288831</v>
      </c>
      <c r="G342" s="6">
        <v>1323.636</v>
      </c>
      <c r="H342" s="9">
        <v>1655</v>
      </c>
      <c r="I342" s="5">
        <v>-331.36400000000003</v>
      </c>
      <c r="J342" s="11">
        <v>0</v>
      </c>
      <c r="K342" s="12">
        <v>0</v>
      </c>
      <c r="L342" s="9">
        <v>1562.0878897637797</v>
      </c>
      <c r="M342" s="9">
        <v>1515.0009842519685</v>
      </c>
      <c r="N342" s="5">
        <v>47.08690551181121</v>
      </c>
      <c r="O342" s="8">
        <v>0</v>
      </c>
      <c r="P342" s="12">
        <v>0</v>
      </c>
      <c r="Q342" s="12">
        <v>0</v>
      </c>
      <c r="R342" s="11">
        <v>0</v>
      </c>
    </row>
    <row r="343" spans="1:18" x14ac:dyDescent="0.2">
      <c r="A343" s="2">
        <v>36500</v>
      </c>
      <c r="B343" s="3">
        <v>1307187</v>
      </c>
      <c r="C343" s="3">
        <v>244168</v>
      </c>
      <c r="D343" s="3">
        <v>55726</v>
      </c>
      <c r="E343" s="3">
        <v>845835</v>
      </c>
      <c r="F343" s="3">
        <v>297276</v>
      </c>
      <c r="G343" s="6">
        <v>1307.1869999999999</v>
      </c>
      <c r="H343" s="9">
        <v>1627</v>
      </c>
      <c r="I343" s="5">
        <v>-319.8130000000001</v>
      </c>
      <c r="J343" s="11">
        <v>0</v>
      </c>
      <c r="K343" s="12">
        <v>0</v>
      </c>
      <c r="L343" s="9">
        <v>1559.3868897637797</v>
      </c>
      <c r="M343" s="9">
        <v>1864.2933070866143</v>
      </c>
      <c r="N343" s="5">
        <v>-304.90641732283461</v>
      </c>
      <c r="O343" s="8">
        <v>0</v>
      </c>
      <c r="P343" s="12">
        <v>0</v>
      </c>
      <c r="Q343" s="12">
        <v>0</v>
      </c>
      <c r="R343" s="11">
        <v>1</v>
      </c>
    </row>
    <row r="344" spans="1:18" x14ac:dyDescent="0.2">
      <c r="A344" s="2">
        <v>36501</v>
      </c>
      <c r="B344" s="3">
        <v>1150982</v>
      </c>
      <c r="C344" s="3">
        <v>400414</v>
      </c>
      <c r="D344" s="3">
        <v>65114</v>
      </c>
      <c r="E344" s="3">
        <v>861443</v>
      </c>
      <c r="F344" s="3">
        <v>275373</v>
      </c>
      <c r="G344" s="6">
        <v>1150.982</v>
      </c>
      <c r="H344" s="9">
        <v>1709</v>
      </c>
      <c r="I344" s="5">
        <v>-558.01800000000003</v>
      </c>
      <c r="J344" s="11">
        <v>0</v>
      </c>
      <c r="K344" s="12">
        <v>0</v>
      </c>
      <c r="L344" s="9">
        <v>1825.2691968503937</v>
      </c>
      <c r="M344" s="9">
        <v>1853.1082677165355</v>
      </c>
      <c r="N344" s="5">
        <v>-27.83907086614181</v>
      </c>
      <c r="O344" s="8">
        <v>0</v>
      </c>
      <c r="P344" s="12">
        <v>0</v>
      </c>
      <c r="Q344" s="12">
        <v>0</v>
      </c>
      <c r="R344" s="11">
        <v>0</v>
      </c>
    </row>
    <row r="345" spans="1:18" s="27" customFormat="1" x14ac:dyDescent="0.2">
      <c r="A345" s="2">
        <v>36502</v>
      </c>
      <c r="B345" s="27">
        <v>1086710</v>
      </c>
      <c r="C345" s="27">
        <v>670678</v>
      </c>
      <c r="D345" s="27">
        <v>73206</v>
      </c>
      <c r="E345" s="27">
        <v>1041442</v>
      </c>
      <c r="F345" s="27">
        <v>239980</v>
      </c>
      <c r="G345" s="27">
        <v>1086.71</v>
      </c>
      <c r="H345" s="27">
        <v>1769</v>
      </c>
      <c r="I345" s="28">
        <v>-682.29</v>
      </c>
      <c r="J345" s="11">
        <v>0</v>
      </c>
      <c r="K345" s="12">
        <v>0</v>
      </c>
      <c r="L345" s="9">
        <v>2332.5599370078739</v>
      </c>
      <c r="M345" s="9">
        <v>1890.1082677165355</v>
      </c>
      <c r="N345" s="5">
        <v>442.45166929133848</v>
      </c>
      <c r="O345" s="8">
        <v>1</v>
      </c>
      <c r="P345" s="12">
        <v>192.45166929133848</v>
      </c>
      <c r="Q345" s="12">
        <v>0</v>
      </c>
      <c r="R345" s="11">
        <v>0</v>
      </c>
    </row>
    <row r="346" spans="1:18" s="27" customFormat="1" x14ac:dyDescent="0.2">
      <c r="A346" s="2">
        <v>36503</v>
      </c>
      <c r="B346" s="27">
        <v>1154325</v>
      </c>
      <c r="C346" s="27">
        <v>460940</v>
      </c>
      <c r="D346" s="27">
        <v>63926</v>
      </c>
      <c r="E346" s="27">
        <v>970746</v>
      </c>
      <c r="F346" s="27">
        <v>256370</v>
      </c>
      <c r="G346" s="27">
        <v>1154.325</v>
      </c>
      <c r="H346" s="27">
        <v>1764</v>
      </c>
      <c r="I346" s="28">
        <v>-609.67499999999995</v>
      </c>
      <c r="J346" s="11">
        <v>0</v>
      </c>
      <c r="K346" s="12">
        <v>0</v>
      </c>
      <c r="L346" s="9">
        <v>1950.8097559055118</v>
      </c>
      <c r="M346" s="9">
        <v>1872.1082677165355</v>
      </c>
      <c r="N346" s="5">
        <v>78.701488188976327</v>
      </c>
      <c r="O346" s="8">
        <v>0</v>
      </c>
      <c r="P346" s="12">
        <v>0</v>
      </c>
      <c r="Q346" s="12">
        <v>0</v>
      </c>
      <c r="R346" s="11">
        <v>0</v>
      </c>
    </row>
    <row r="347" spans="1:18" s="27" customFormat="1" x14ac:dyDescent="0.2">
      <c r="A347" s="2">
        <v>36504</v>
      </c>
      <c r="B347" s="27">
        <v>1150005</v>
      </c>
      <c r="C347" s="27">
        <v>371958</v>
      </c>
      <c r="D347" s="27">
        <v>45805</v>
      </c>
      <c r="E347" s="27">
        <v>993627</v>
      </c>
      <c r="F347" s="27">
        <v>268339</v>
      </c>
      <c r="G347" s="27">
        <v>1150.0050000000001</v>
      </c>
      <c r="H347" s="27">
        <v>1818</v>
      </c>
      <c r="I347" s="28">
        <v>-667.995</v>
      </c>
      <c r="J347" s="11">
        <v>0</v>
      </c>
      <c r="K347" s="12">
        <v>0</v>
      </c>
      <c r="L347" s="9">
        <v>1755.5252598425195</v>
      </c>
      <c r="M347" s="9">
        <v>1857</v>
      </c>
      <c r="N347" s="5">
        <v>-101.47474015748048</v>
      </c>
      <c r="O347" s="8">
        <v>0</v>
      </c>
      <c r="P347" s="12">
        <v>0</v>
      </c>
      <c r="Q347" s="12">
        <v>0</v>
      </c>
      <c r="R347" s="11">
        <v>0</v>
      </c>
    </row>
    <row r="348" spans="1:18" s="27" customFormat="1" x14ac:dyDescent="0.2">
      <c r="A348" s="2">
        <v>36505</v>
      </c>
      <c r="B348" s="27">
        <v>1226884</v>
      </c>
      <c r="C348" s="27">
        <v>490727</v>
      </c>
      <c r="D348" s="27">
        <v>51003</v>
      </c>
      <c r="E348" s="27">
        <v>985200</v>
      </c>
      <c r="F348" s="27">
        <v>176699</v>
      </c>
      <c r="G348" s="27">
        <v>1226.884</v>
      </c>
      <c r="H348" s="27">
        <v>1639</v>
      </c>
      <c r="I348" s="28">
        <v>-412.11599999999999</v>
      </c>
      <c r="J348" s="11">
        <v>0</v>
      </c>
      <c r="K348" s="12">
        <v>0</v>
      </c>
      <c r="L348" s="9">
        <v>1833.230377952756</v>
      </c>
      <c r="M348" s="9">
        <v>1653</v>
      </c>
      <c r="N348" s="5">
        <v>180.23037795275604</v>
      </c>
      <c r="O348" s="8">
        <v>0</v>
      </c>
      <c r="P348" s="12">
        <v>0</v>
      </c>
      <c r="Q348" s="12">
        <v>0</v>
      </c>
      <c r="R348" s="11">
        <v>0</v>
      </c>
    </row>
    <row r="349" spans="1:18" s="27" customFormat="1" x14ac:dyDescent="0.2">
      <c r="A349" s="2">
        <v>36506</v>
      </c>
      <c r="B349" s="27">
        <v>1214410</v>
      </c>
      <c r="C349" s="27">
        <v>431797</v>
      </c>
      <c r="D349" s="27">
        <v>54314</v>
      </c>
      <c r="E349" s="27">
        <v>1033722</v>
      </c>
      <c r="F349" s="27">
        <v>176893</v>
      </c>
      <c r="G349" s="27">
        <v>1214.4100000000001</v>
      </c>
      <c r="H349" s="27">
        <v>1647</v>
      </c>
      <c r="I349" s="28">
        <v>-432.59</v>
      </c>
      <c r="J349" s="11">
        <v>0</v>
      </c>
      <c r="K349" s="12">
        <v>0</v>
      </c>
      <c r="L349" s="9">
        <v>1826.327377952756</v>
      </c>
      <c r="M349" s="9">
        <v>1609</v>
      </c>
      <c r="N349" s="5">
        <v>217.32737795275602</v>
      </c>
      <c r="O349" s="8">
        <v>0</v>
      </c>
      <c r="P349" s="12">
        <v>0</v>
      </c>
      <c r="Q349" s="12">
        <v>0</v>
      </c>
      <c r="R349" s="11">
        <v>0</v>
      </c>
    </row>
    <row r="350" spans="1:18" s="27" customFormat="1" x14ac:dyDescent="0.2">
      <c r="A350" s="2">
        <v>36507</v>
      </c>
      <c r="B350" s="27">
        <v>1181123</v>
      </c>
      <c r="C350" s="27">
        <v>423229</v>
      </c>
      <c r="D350" s="27">
        <v>54844</v>
      </c>
      <c r="E350" s="27">
        <v>1048678</v>
      </c>
      <c r="F350" s="27">
        <v>175873</v>
      </c>
      <c r="G350" s="27">
        <v>1181.123</v>
      </c>
      <c r="H350" s="27">
        <v>1862</v>
      </c>
      <c r="I350" s="28">
        <v>-680.87699999999995</v>
      </c>
      <c r="J350" s="11">
        <v>0</v>
      </c>
      <c r="K350" s="12">
        <v>0</v>
      </c>
      <c r="L350" s="9">
        <v>1832.2253779527562</v>
      </c>
      <c r="M350" s="9">
        <v>1912</v>
      </c>
      <c r="N350" s="5">
        <v>-79.774622047243838</v>
      </c>
      <c r="O350" s="8">
        <v>0</v>
      </c>
      <c r="P350" s="12">
        <v>0</v>
      </c>
      <c r="Q350" s="12">
        <v>0</v>
      </c>
      <c r="R350" s="11">
        <v>0</v>
      </c>
    </row>
    <row r="351" spans="1:18" x14ac:dyDescent="0.2">
      <c r="A351" s="2">
        <v>36508</v>
      </c>
      <c r="B351" s="3">
        <v>1095552</v>
      </c>
      <c r="C351" s="3">
        <v>384458</v>
      </c>
      <c r="D351" s="3">
        <v>55243</v>
      </c>
      <c r="E351" s="3">
        <v>942466</v>
      </c>
      <c r="F351" s="3">
        <v>301042</v>
      </c>
      <c r="G351" s="6">
        <v>1095.5519999999999</v>
      </c>
      <c r="H351" s="9">
        <v>1881</v>
      </c>
      <c r="I351" s="5">
        <v>-785.44800000000009</v>
      </c>
      <c r="J351" s="11">
        <v>0</v>
      </c>
      <c r="K351" s="12">
        <v>0</v>
      </c>
      <c r="L351" s="9">
        <v>1964.4924645669289</v>
      </c>
      <c r="M351" s="9">
        <v>1931</v>
      </c>
      <c r="N351" s="5">
        <v>33.492464566928902</v>
      </c>
      <c r="O351" s="8">
        <v>0</v>
      </c>
      <c r="P351" s="12">
        <v>0</v>
      </c>
      <c r="Q351" s="12">
        <v>0</v>
      </c>
      <c r="R351" s="11">
        <v>0</v>
      </c>
    </row>
    <row r="352" spans="1:18" s="27" customFormat="1" x14ac:dyDescent="0.2">
      <c r="A352" s="2">
        <v>36509</v>
      </c>
      <c r="B352" s="27">
        <v>1105525</v>
      </c>
      <c r="C352" s="27">
        <v>193727</v>
      </c>
      <c r="D352" s="27">
        <v>54844</v>
      </c>
      <c r="E352" s="27">
        <v>890354</v>
      </c>
      <c r="F352" s="27">
        <v>439331</v>
      </c>
      <c r="G352" s="27">
        <v>1105.5250000000001</v>
      </c>
      <c r="H352" s="27">
        <v>1582</v>
      </c>
      <c r="I352" s="28">
        <v>-476.47500000000002</v>
      </c>
      <c r="J352" s="11">
        <v>0</v>
      </c>
      <c r="K352" s="12">
        <v>0</v>
      </c>
      <c r="L352" s="9">
        <v>1942.7323779527558</v>
      </c>
      <c r="M352" s="9">
        <v>1912.017716535433</v>
      </c>
      <c r="N352" s="5">
        <v>30.714661417322759</v>
      </c>
      <c r="O352" s="8">
        <v>0</v>
      </c>
      <c r="P352" s="12">
        <v>0</v>
      </c>
      <c r="Q352" s="12">
        <v>0</v>
      </c>
      <c r="R352" s="11">
        <v>0</v>
      </c>
    </row>
    <row r="353" spans="1:18" x14ac:dyDescent="0.2">
      <c r="A353" s="2">
        <v>36510</v>
      </c>
      <c r="B353" s="3">
        <v>999873</v>
      </c>
      <c r="C353" s="3">
        <v>298795</v>
      </c>
      <c r="D353" s="3">
        <v>65693</v>
      </c>
      <c r="E353" s="3">
        <v>1046005</v>
      </c>
      <c r="F353" s="3">
        <v>299151</v>
      </c>
      <c r="G353" s="6">
        <v>999.87300000000005</v>
      </c>
      <c r="H353" s="9">
        <v>1403</v>
      </c>
      <c r="I353" s="5">
        <v>-403.12699999999995</v>
      </c>
      <c r="J353" s="11">
        <v>0</v>
      </c>
      <c r="K353" s="12">
        <v>0</v>
      </c>
      <c r="L353" s="9">
        <v>2098.3802204724411</v>
      </c>
      <c r="M353" s="9">
        <v>1740</v>
      </c>
      <c r="N353" s="5">
        <v>358.38022047244112</v>
      </c>
      <c r="O353" s="8">
        <v>1</v>
      </c>
      <c r="P353" s="12">
        <v>108.38022047244112</v>
      </c>
      <c r="Q353" s="12">
        <v>0</v>
      </c>
      <c r="R353" s="11">
        <v>0</v>
      </c>
    </row>
    <row r="354" spans="1:18" x14ac:dyDescent="0.2">
      <c r="A354" s="2">
        <v>36511</v>
      </c>
      <c r="B354" s="3">
        <v>1028251</v>
      </c>
      <c r="C354" s="3">
        <v>432233</v>
      </c>
      <c r="D354" s="3">
        <v>61129</v>
      </c>
      <c r="E354" s="3">
        <v>1091945</v>
      </c>
      <c r="F354" s="3">
        <v>284956</v>
      </c>
      <c r="G354" s="6">
        <v>1028.251</v>
      </c>
      <c r="H354" s="9">
        <v>1197</v>
      </c>
      <c r="I354" s="5">
        <v>-168.74900000000002</v>
      </c>
      <c r="J354" s="11">
        <v>0</v>
      </c>
      <c r="K354" s="12">
        <v>0</v>
      </c>
      <c r="L354" s="9">
        <v>2260.8417401574802</v>
      </c>
      <c r="M354" s="9">
        <v>1677</v>
      </c>
      <c r="N354" s="5">
        <v>583.84174015748022</v>
      </c>
      <c r="O354" s="8">
        <v>1</v>
      </c>
      <c r="P354" s="12">
        <v>333.84174015748022</v>
      </c>
      <c r="Q354" s="12">
        <v>0</v>
      </c>
      <c r="R354" s="11">
        <v>0</v>
      </c>
    </row>
    <row r="355" spans="1:18" s="27" customFormat="1" x14ac:dyDescent="0.2">
      <c r="A355" s="2">
        <v>36512</v>
      </c>
      <c r="B355" s="27">
        <v>1149577</v>
      </c>
      <c r="C355" s="27">
        <v>367822</v>
      </c>
      <c r="D355" s="27">
        <v>87048</v>
      </c>
      <c r="E355" s="27">
        <v>1130340</v>
      </c>
      <c r="F355" s="27">
        <v>259708</v>
      </c>
      <c r="G355" s="27">
        <v>1149.577</v>
      </c>
      <c r="H355" s="27">
        <v>1267</v>
      </c>
      <c r="I355" s="28">
        <v>-117.423</v>
      </c>
      <c r="J355" s="11">
        <v>0</v>
      </c>
      <c r="K355" s="12">
        <v>0</v>
      </c>
      <c r="L355" s="9">
        <v>2093.5754803149607</v>
      </c>
      <c r="M355" s="9">
        <v>1459.8425196850394</v>
      </c>
      <c r="N355" s="5">
        <v>633.73296062992131</v>
      </c>
      <c r="O355" s="8">
        <v>1</v>
      </c>
      <c r="P355" s="12">
        <v>383.73296062992131</v>
      </c>
      <c r="Q355" s="12">
        <v>0</v>
      </c>
      <c r="R355" s="11">
        <v>0</v>
      </c>
    </row>
    <row r="356" spans="1:18" s="27" customFormat="1" x14ac:dyDescent="0.2">
      <c r="A356" s="2">
        <v>36513</v>
      </c>
      <c r="B356" s="27">
        <v>1156418</v>
      </c>
      <c r="C356" s="27">
        <v>374316</v>
      </c>
      <c r="D356" s="27">
        <v>86386</v>
      </c>
      <c r="E356" s="27">
        <v>1095697</v>
      </c>
      <c r="F356" s="27">
        <v>259630</v>
      </c>
      <c r="G356" s="27">
        <v>1156.4179999999999</v>
      </c>
      <c r="H356" s="27">
        <v>1211</v>
      </c>
      <c r="I356" s="28">
        <v>-54.582000000000107</v>
      </c>
      <c r="J356" s="11">
        <v>0</v>
      </c>
      <c r="K356" s="12">
        <v>0</v>
      </c>
      <c r="L356" s="9">
        <v>2064.6864803149606</v>
      </c>
      <c r="M356" s="9">
        <v>1417.8425196850394</v>
      </c>
      <c r="N356" s="5">
        <v>646.84396062992118</v>
      </c>
      <c r="O356" s="8">
        <v>1</v>
      </c>
      <c r="P356" s="12">
        <v>396.84396062992118</v>
      </c>
      <c r="Q356" s="12">
        <v>0</v>
      </c>
      <c r="R356" s="11">
        <v>0</v>
      </c>
    </row>
    <row r="357" spans="1:18" x14ac:dyDescent="0.2">
      <c r="A357" s="2">
        <v>36514</v>
      </c>
      <c r="B357" s="3">
        <v>1152748</v>
      </c>
      <c r="C357" s="3">
        <v>348750</v>
      </c>
      <c r="D357" s="3">
        <v>86701</v>
      </c>
      <c r="E357" s="3">
        <v>1113898</v>
      </c>
      <c r="F357" s="3">
        <v>259689</v>
      </c>
      <c r="G357" s="6">
        <v>1152.748</v>
      </c>
      <c r="H357" s="9">
        <v>1206</v>
      </c>
      <c r="I357" s="5">
        <v>-53.251999999999953</v>
      </c>
      <c r="J357" s="11">
        <v>0</v>
      </c>
      <c r="K357" s="12">
        <v>0</v>
      </c>
      <c r="L357" s="9">
        <v>2059.4179212598424</v>
      </c>
      <c r="M357" s="9">
        <v>1679.9212598425197</v>
      </c>
      <c r="N357" s="5">
        <v>379.49666141732268</v>
      </c>
      <c r="O357" s="8">
        <v>1</v>
      </c>
      <c r="P357" s="12">
        <v>129.49666141732268</v>
      </c>
      <c r="Q357" s="12">
        <v>0</v>
      </c>
      <c r="R357" s="11">
        <v>0</v>
      </c>
    </row>
    <row r="358" spans="1:18" x14ac:dyDescent="0.2">
      <c r="A358" s="2">
        <v>36515</v>
      </c>
      <c r="B358" s="3">
        <v>1013595</v>
      </c>
      <c r="C358" s="3">
        <v>262523</v>
      </c>
      <c r="D358" s="3">
        <v>52171</v>
      </c>
      <c r="E358" s="3">
        <v>1048721</v>
      </c>
      <c r="F358" s="3">
        <v>167717</v>
      </c>
      <c r="G358" s="6">
        <v>1013.595</v>
      </c>
      <c r="H358" s="9">
        <v>1303</v>
      </c>
      <c r="I358" s="5">
        <v>-289.40499999999997</v>
      </c>
      <c r="J358" s="11">
        <v>0</v>
      </c>
      <c r="K358" s="12">
        <v>0</v>
      </c>
      <c r="L358" s="9">
        <v>1753.2087716535434</v>
      </c>
      <c r="M358" s="9">
        <v>1557.1368110236222</v>
      </c>
      <c r="N358" s="5">
        <v>196.07196062992125</v>
      </c>
      <c r="O358" s="8">
        <v>0</v>
      </c>
      <c r="P358" s="12">
        <v>0</v>
      </c>
      <c r="Q358" s="12">
        <v>0</v>
      </c>
      <c r="R358" s="11">
        <v>0</v>
      </c>
    </row>
    <row r="359" spans="1:18" x14ac:dyDescent="0.2">
      <c r="A359" s="2">
        <v>36516</v>
      </c>
      <c r="B359" s="3">
        <v>1001056</v>
      </c>
      <c r="C359" s="3">
        <v>285363</v>
      </c>
      <c r="D359" s="3">
        <v>52067</v>
      </c>
      <c r="E359" s="3">
        <v>894583</v>
      </c>
      <c r="F359" s="3">
        <v>203389</v>
      </c>
      <c r="G359" s="6">
        <v>1001.056</v>
      </c>
      <c r="H359" s="9">
        <v>1371</v>
      </c>
      <c r="I359" s="5">
        <v>-369.94399999999996</v>
      </c>
      <c r="J359" s="11">
        <v>0</v>
      </c>
      <c r="K359" s="12">
        <v>0</v>
      </c>
      <c r="L359" s="9">
        <v>1562.1018031496064</v>
      </c>
      <c r="M359" s="9">
        <v>1505</v>
      </c>
      <c r="N359" s="5">
        <v>57.10180314960644</v>
      </c>
      <c r="O359" s="8">
        <v>0</v>
      </c>
      <c r="P359" s="12">
        <v>0</v>
      </c>
      <c r="Q359" s="12">
        <v>0</v>
      </c>
      <c r="R359" s="11">
        <v>0</v>
      </c>
    </row>
    <row r="360" spans="1:18" x14ac:dyDescent="0.2">
      <c r="A360" s="2">
        <v>36517</v>
      </c>
      <c r="B360" s="3">
        <v>1205871</v>
      </c>
      <c r="C360" s="3">
        <v>251355</v>
      </c>
      <c r="D360" s="3">
        <v>51259</v>
      </c>
      <c r="E360" s="3">
        <v>991304</v>
      </c>
      <c r="F360" s="3">
        <v>228340</v>
      </c>
      <c r="G360" s="6">
        <v>1205.8710000000001</v>
      </c>
      <c r="H360" s="9">
        <v>1215</v>
      </c>
      <c r="I360" s="5">
        <v>-9.1289999999999054</v>
      </c>
      <c r="J360" s="11">
        <v>0</v>
      </c>
      <c r="K360" s="12">
        <v>0</v>
      </c>
      <c r="L360" s="9">
        <v>1630.5493385826769</v>
      </c>
      <c r="M360" s="9">
        <v>1485</v>
      </c>
      <c r="N360" s="5">
        <v>145.54933858267691</v>
      </c>
      <c r="O360" s="8">
        <v>0</v>
      </c>
      <c r="P360" s="12">
        <v>0</v>
      </c>
      <c r="Q360" s="12">
        <v>0</v>
      </c>
      <c r="R360" s="11">
        <v>0</v>
      </c>
    </row>
    <row r="361" spans="1:18" x14ac:dyDescent="0.2">
      <c r="A361" s="2">
        <v>36518</v>
      </c>
      <c r="B361" s="3">
        <v>1263958</v>
      </c>
      <c r="C361" s="3">
        <v>215835</v>
      </c>
      <c r="D361" s="3">
        <v>47754</v>
      </c>
      <c r="E361" s="3">
        <v>990251</v>
      </c>
      <c r="F361" s="3">
        <v>254129</v>
      </c>
      <c r="G361" s="6">
        <v>1263.9580000000001</v>
      </c>
      <c r="H361" s="9">
        <v>1177</v>
      </c>
      <c r="I361" s="5">
        <v>86.958000000000084</v>
      </c>
      <c r="J361" s="11">
        <v>0</v>
      </c>
      <c r="K361" s="12">
        <v>0</v>
      </c>
      <c r="L361" s="9">
        <v>1557.7613228346454</v>
      </c>
      <c r="M361" s="9">
        <v>1264</v>
      </c>
      <c r="N361" s="5">
        <v>293.7613228346454</v>
      </c>
      <c r="O361" s="8">
        <v>1</v>
      </c>
      <c r="P361" s="12">
        <v>43.761322834645398</v>
      </c>
      <c r="Q361" s="12">
        <v>0</v>
      </c>
      <c r="R361" s="11">
        <v>0</v>
      </c>
    </row>
    <row r="362" spans="1:18" x14ac:dyDescent="0.2">
      <c r="A362" s="2">
        <v>36519</v>
      </c>
      <c r="B362" s="3">
        <v>1273776</v>
      </c>
      <c r="C362" s="3">
        <v>233118</v>
      </c>
      <c r="D362" s="3">
        <v>47709</v>
      </c>
      <c r="E362" s="3">
        <v>969479</v>
      </c>
      <c r="F362" s="3">
        <v>252922</v>
      </c>
      <c r="G362" s="6">
        <v>1273.7760000000001</v>
      </c>
      <c r="H362" s="9">
        <v>1117</v>
      </c>
      <c r="I362" s="5">
        <v>156.77600000000007</v>
      </c>
      <c r="J362" s="11">
        <v>0</v>
      </c>
      <c r="K362" s="12">
        <v>0</v>
      </c>
      <c r="L362" s="9">
        <v>1553.0203228346456</v>
      </c>
      <c r="M362" s="9">
        <v>1194</v>
      </c>
      <c r="N362" s="5">
        <v>359.02032283464564</v>
      </c>
      <c r="O362" s="8">
        <v>1</v>
      </c>
      <c r="P362" s="12">
        <v>109.02032283464564</v>
      </c>
      <c r="Q362" s="12">
        <v>0</v>
      </c>
      <c r="R362" s="11">
        <v>0</v>
      </c>
    </row>
    <row r="363" spans="1:18" x14ac:dyDescent="0.2">
      <c r="A363" s="2">
        <v>36520</v>
      </c>
      <c r="B363" s="3">
        <v>1274456</v>
      </c>
      <c r="C363" s="3">
        <v>235792</v>
      </c>
      <c r="D363" s="3">
        <v>47754</v>
      </c>
      <c r="E363" s="3">
        <v>971081</v>
      </c>
      <c r="F363" s="3">
        <v>254156</v>
      </c>
      <c r="G363" s="6">
        <v>1274.4559999999999</v>
      </c>
      <c r="H363" s="9">
        <v>1217</v>
      </c>
      <c r="I363" s="5">
        <v>57.455999999999904</v>
      </c>
      <c r="J363" s="11">
        <v>0</v>
      </c>
      <c r="K363" s="12">
        <v>0</v>
      </c>
      <c r="L363" s="9">
        <v>1558.5753228346455</v>
      </c>
      <c r="M363" s="9">
        <v>1259</v>
      </c>
      <c r="N363" s="5">
        <v>299.57532283464548</v>
      </c>
      <c r="O363" s="8">
        <v>1</v>
      </c>
      <c r="P363" s="12">
        <v>49.575322834645476</v>
      </c>
      <c r="Q363" s="12">
        <v>0</v>
      </c>
      <c r="R363" s="11">
        <v>0</v>
      </c>
    </row>
    <row r="364" spans="1:18" x14ac:dyDescent="0.2">
      <c r="A364" s="2">
        <v>36521</v>
      </c>
      <c r="B364" s="3">
        <v>1277665</v>
      </c>
      <c r="C364" s="3">
        <v>206807</v>
      </c>
      <c r="D364" s="3">
        <v>47754</v>
      </c>
      <c r="E364" s="3">
        <v>964343</v>
      </c>
      <c r="F364" s="3">
        <v>254988</v>
      </c>
      <c r="G364" s="6">
        <v>1277.665</v>
      </c>
      <c r="H364" s="9">
        <v>1242</v>
      </c>
      <c r="I364" s="5">
        <v>35.664999999999999</v>
      </c>
      <c r="J364" s="11">
        <v>0</v>
      </c>
      <c r="K364" s="12">
        <v>0</v>
      </c>
      <c r="L364" s="9">
        <v>1523.6843228346456</v>
      </c>
      <c r="M364" s="9">
        <v>1558</v>
      </c>
      <c r="N364" s="5">
        <v>-34.315677165354373</v>
      </c>
      <c r="O364" s="8">
        <v>0</v>
      </c>
      <c r="P364" s="12">
        <v>0</v>
      </c>
      <c r="Q364" s="12">
        <v>0</v>
      </c>
      <c r="R364" s="11">
        <v>0</v>
      </c>
    </row>
    <row r="365" spans="1:18" x14ac:dyDescent="0.2">
      <c r="A365" s="2">
        <v>36522</v>
      </c>
      <c r="B365" s="3">
        <v>1264030</v>
      </c>
      <c r="C365" s="3">
        <v>296824</v>
      </c>
      <c r="D365" s="3">
        <v>46811</v>
      </c>
      <c r="E365" s="3">
        <v>1048669</v>
      </c>
      <c r="F365" s="3">
        <v>291031</v>
      </c>
      <c r="G365" s="6">
        <v>1264.03</v>
      </c>
      <c r="H365" s="9">
        <v>1321</v>
      </c>
      <c r="I365" s="5">
        <v>-56.97</v>
      </c>
      <c r="J365" s="11">
        <v>0</v>
      </c>
      <c r="K365" s="12">
        <v>0</v>
      </c>
      <c r="L365" s="9">
        <v>1859.4068503937008</v>
      </c>
      <c r="M365" s="9">
        <v>1607</v>
      </c>
      <c r="N365" s="5">
        <v>252.40685039370078</v>
      </c>
      <c r="O365" s="8">
        <v>1</v>
      </c>
      <c r="P365" s="12">
        <v>2.406850393700779</v>
      </c>
      <c r="Q365" s="12">
        <v>0</v>
      </c>
      <c r="R365" s="11">
        <v>0</v>
      </c>
    </row>
    <row r="366" spans="1:18" x14ac:dyDescent="0.2">
      <c r="A366" s="2">
        <v>36523</v>
      </c>
      <c r="B366" s="3">
        <v>1348665</v>
      </c>
      <c r="C366" s="3">
        <v>291027</v>
      </c>
      <c r="D366" s="3">
        <v>52849</v>
      </c>
      <c r="E366" s="3">
        <v>971758</v>
      </c>
      <c r="F366" s="3">
        <v>477008</v>
      </c>
      <c r="G366" s="6">
        <v>1348.665</v>
      </c>
      <c r="H366" s="9">
        <v>1467</v>
      </c>
      <c r="I366" s="5">
        <v>-118.33499999999999</v>
      </c>
      <c r="J366" s="11">
        <v>0</v>
      </c>
      <c r="K366" s="12">
        <v>0</v>
      </c>
      <c r="L366" s="9">
        <v>2103.261094488189</v>
      </c>
      <c r="M366" s="9">
        <v>1677</v>
      </c>
      <c r="N366" s="5">
        <v>426.26109448818897</v>
      </c>
      <c r="O366" s="8">
        <v>1</v>
      </c>
      <c r="P366" s="12">
        <v>176.26109448818897</v>
      </c>
      <c r="Q366" s="12">
        <v>0</v>
      </c>
      <c r="R366" s="11">
        <v>0</v>
      </c>
    </row>
    <row r="367" spans="1:18" x14ac:dyDescent="0.2">
      <c r="A367" s="2">
        <v>36524</v>
      </c>
      <c r="B367" s="3">
        <v>1303025</v>
      </c>
      <c r="C367" s="3">
        <v>275797</v>
      </c>
      <c r="D367" s="3">
        <v>52922</v>
      </c>
      <c r="E367" s="3">
        <v>962019</v>
      </c>
      <c r="F367" s="3">
        <v>517881</v>
      </c>
      <c r="G367" s="6">
        <v>1303.0250000000001</v>
      </c>
      <c r="H367" s="9">
        <v>1445</v>
      </c>
      <c r="I367" s="5">
        <v>-141.97499999999999</v>
      </c>
      <c r="J367" s="11">
        <v>0</v>
      </c>
      <c r="K367" s="12">
        <v>0</v>
      </c>
      <c r="L367" s="9">
        <v>2130.8010866141735</v>
      </c>
      <c r="M367" s="9">
        <v>1655.8425196850394</v>
      </c>
      <c r="N367" s="5">
        <v>474.95856692913412</v>
      </c>
      <c r="O367" s="8">
        <v>1</v>
      </c>
      <c r="P367" s="12">
        <v>224.95856692913412</v>
      </c>
      <c r="Q367" s="12">
        <v>0</v>
      </c>
      <c r="R367" s="11">
        <v>0</v>
      </c>
    </row>
    <row r="368" spans="1:18" s="27" customFormat="1" x14ac:dyDescent="0.2">
      <c r="A368" s="2">
        <v>36525</v>
      </c>
      <c r="B368" s="27">
        <v>1349992</v>
      </c>
      <c r="C368" s="27">
        <v>109589</v>
      </c>
      <c r="D368" s="27">
        <v>53289</v>
      </c>
      <c r="E368" s="27">
        <v>1003821</v>
      </c>
      <c r="F368" s="27">
        <v>235100</v>
      </c>
      <c r="G368" s="27">
        <v>1349.992</v>
      </c>
      <c r="H368" s="27">
        <v>1633</v>
      </c>
      <c r="I368" s="28">
        <v>-283.00800000000004</v>
      </c>
      <c r="J368" s="11">
        <v>0</v>
      </c>
      <c r="K368" s="12">
        <v>0</v>
      </c>
      <c r="L368" s="9">
        <v>1482.8413228346456</v>
      </c>
      <c r="M368" s="9">
        <v>1725</v>
      </c>
      <c r="N368" s="5">
        <v>-242.15867716535445</v>
      </c>
      <c r="O368" s="8">
        <v>0</v>
      </c>
      <c r="P368" s="12">
        <v>0</v>
      </c>
      <c r="Q368" s="12">
        <v>0</v>
      </c>
      <c r="R368" s="11">
        <v>0</v>
      </c>
    </row>
    <row r="369" spans="7:18" x14ac:dyDescent="0.2">
      <c r="G369" s="7"/>
      <c r="H369" s="7"/>
      <c r="I369" s="8">
        <v>1172.6189999999999</v>
      </c>
      <c r="J369" s="8">
        <v>89</v>
      </c>
      <c r="K369" s="8">
        <v>16565.194000000003</v>
      </c>
      <c r="L369" s="7"/>
      <c r="M369" s="7"/>
      <c r="N369" s="7"/>
      <c r="O369" s="8">
        <v>68</v>
      </c>
      <c r="P369" s="8">
        <v>10885.614892285927</v>
      </c>
      <c r="Q369" s="8">
        <v>7</v>
      </c>
      <c r="R369" s="8">
        <v>73</v>
      </c>
    </row>
    <row r="370" spans="7:18" x14ac:dyDescent="0.2">
      <c r="G370" s="7"/>
      <c r="H370" s="7"/>
      <c r="I370" s="7"/>
      <c r="L370" s="7"/>
      <c r="M370" s="7"/>
      <c r="N370" s="7"/>
    </row>
    <row r="371" spans="7:18" x14ac:dyDescent="0.2">
      <c r="G371" s="7"/>
      <c r="H371" s="7"/>
      <c r="I371" s="7"/>
      <c r="L371" s="7"/>
      <c r="M371" s="7"/>
      <c r="N371" s="7"/>
    </row>
    <row r="372" spans="7:18" x14ac:dyDescent="0.2">
      <c r="G372" s="7"/>
      <c r="H372" s="7"/>
      <c r="I372" s="7"/>
      <c r="L372" s="7"/>
      <c r="M372" s="7"/>
      <c r="N372" s="7"/>
      <c r="O372" s="1" t="s">
        <v>46</v>
      </c>
    </row>
    <row r="373" spans="7:18" x14ac:dyDescent="0.2">
      <c r="G373" s="23" t="s">
        <v>16</v>
      </c>
      <c r="H373" s="7"/>
      <c r="I373" s="7"/>
      <c r="L373" s="7"/>
      <c r="M373" s="7"/>
      <c r="N373" s="7"/>
    </row>
    <row r="374" spans="7:18" x14ac:dyDescent="0.2">
      <c r="G374" s="23" t="s">
        <v>18</v>
      </c>
      <c r="H374" s="7"/>
      <c r="I374" s="7"/>
      <c r="L374" s="7"/>
      <c r="M374" s="7"/>
      <c r="N374" s="7"/>
    </row>
    <row r="375" spans="7:18" x14ac:dyDescent="0.2">
      <c r="G375" s="23" t="s">
        <v>17</v>
      </c>
      <c r="H375" s="7"/>
      <c r="I375" s="7"/>
      <c r="L375" s="7"/>
      <c r="M375" s="7"/>
      <c r="N375" s="7"/>
    </row>
    <row r="376" spans="7:18" x14ac:dyDescent="0.2">
      <c r="G376" s="23"/>
      <c r="H376" s="7"/>
      <c r="I376" s="7" t="s">
        <v>34</v>
      </c>
      <c r="J376" s="7" t="s">
        <v>33</v>
      </c>
      <c r="K376" s="7" t="s">
        <v>32</v>
      </c>
      <c r="L376" s="7" t="s">
        <v>35</v>
      </c>
      <c r="M376" s="7" t="s">
        <v>34</v>
      </c>
      <c r="N376" s="7" t="s">
        <v>1</v>
      </c>
      <c r="O376" s="7" t="s">
        <v>35</v>
      </c>
      <c r="P376" s="7"/>
    </row>
    <row r="377" spans="7:18" x14ac:dyDescent="0.2">
      <c r="G377" s="7"/>
      <c r="L377" s="7"/>
      <c r="M377" s="7"/>
      <c r="N377" s="7"/>
    </row>
    <row r="378" spans="7:18" x14ac:dyDescent="0.2">
      <c r="G378" s="7"/>
      <c r="H378" s="7" t="s">
        <v>24</v>
      </c>
      <c r="I378" s="22">
        <v>89</v>
      </c>
      <c r="J378" s="22">
        <v>16565.194000000003</v>
      </c>
      <c r="K378" s="8">
        <v>186.12577528089892</v>
      </c>
      <c r="L378" s="26">
        <v>189103.7876853933</v>
      </c>
      <c r="M378" s="7">
        <v>1</v>
      </c>
      <c r="N378" s="26">
        <v>4886</v>
      </c>
      <c r="P378" s="8"/>
      <c r="Q378" s="8"/>
    </row>
    <row r="379" spans="7:18" x14ac:dyDescent="0.2">
      <c r="G379" s="7"/>
      <c r="H379" s="7"/>
      <c r="I379" s="7"/>
      <c r="L379" s="7"/>
      <c r="M379" s="7"/>
      <c r="N379" s="7"/>
    </row>
    <row r="380" spans="7:18" x14ac:dyDescent="0.2">
      <c r="G380" s="7"/>
      <c r="H380" s="7" t="s">
        <v>25</v>
      </c>
      <c r="I380" s="22">
        <v>68</v>
      </c>
      <c r="J380" s="22">
        <v>10885.614892285927</v>
      </c>
      <c r="K380" s="8">
        <v>160.08257194538126</v>
      </c>
      <c r="L380" s="26">
        <v>162643.89309650735</v>
      </c>
      <c r="M380" s="7">
        <v>19</v>
      </c>
      <c r="N380" s="26">
        <v>488653</v>
      </c>
      <c r="O380" s="38">
        <v>25718.57894736842</v>
      </c>
      <c r="P380" s="1" t="s">
        <v>29</v>
      </c>
      <c r="Q380" s="8">
        <v>86</v>
      </c>
      <c r="R380" s="43">
        <v>134284.15965770351</v>
      </c>
    </row>
    <row r="381" spans="7:18" x14ac:dyDescent="0.2">
      <c r="G381" s="7"/>
      <c r="H381" s="7"/>
      <c r="I381" s="7"/>
      <c r="L381" s="7"/>
      <c r="M381" s="7"/>
      <c r="N381" s="7"/>
    </row>
    <row r="382" spans="7:18" x14ac:dyDescent="0.2">
      <c r="G382" s="23" t="s">
        <v>31</v>
      </c>
      <c r="H382" s="7"/>
      <c r="I382" s="8">
        <v>168</v>
      </c>
      <c r="L382" s="39">
        <v>168949.76687239585</v>
      </c>
      <c r="M382" s="7"/>
      <c r="N382" s="38">
        <v>28383560.834562503</v>
      </c>
      <c r="P382" s="1" t="s">
        <v>30</v>
      </c>
    </row>
    <row r="383" spans="7:18" x14ac:dyDescent="0.2">
      <c r="G383" s="7"/>
      <c r="H383" s="7"/>
      <c r="I383" s="7"/>
      <c r="L383" s="7"/>
      <c r="M383" s="7"/>
      <c r="N383" s="7"/>
    </row>
    <row r="384" spans="7:18" x14ac:dyDescent="0.2">
      <c r="G384" s="7"/>
      <c r="H384" s="7"/>
      <c r="I384" s="7"/>
      <c r="L384" s="7"/>
      <c r="M384" s="7"/>
      <c r="N384" s="7"/>
    </row>
    <row r="385" spans="7:14" x14ac:dyDescent="0.2">
      <c r="G385" s="7"/>
      <c r="H385" s="7"/>
      <c r="I385" s="7"/>
      <c r="L385" s="7"/>
      <c r="M385" s="7"/>
    </row>
    <row r="386" spans="7:14" x14ac:dyDescent="0.2">
      <c r="G386" s="7"/>
      <c r="H386" s="7"/>
      <c r="I386" s="7"/>
      <c r="L386" s="7"/>
      <c r="M386" s="7"/>
      <c r="N386" s="7"/>
    </row>
    <row r="387" spans="7:14" x14ac:dyDescent="0.2">
      <c r="G387" s="7"/>
      <c r="H387" s="7"/>
      <c r="I387" s="7"/>
      <c r="L387" s="7"/>
      <c r="M387" s="7"/>
      <c r="N387" s="7"/>
    </row>
    <row r="388" spans="7:14" x14ac:dyDescent="0.2">
      <c r="G388" s="7"/>
      <c r="H388" s="7"/>
      <c r="I388" s="7"/>
      <c r="L388" s="7"/>
      <c r="M388" s="7"/>
      <c r="N388" s="7"/>
    </row>
    <row r="389" spans="7:14" x14ac:dyDescent="0.2">
      <c r="G389" s="7"/>
      <c r="H389" s="7"/>
      <c r="I389" s="7"/>
      <c r="L389" s="7"/>
      <c r="M389" s="7"/>
      <c r="N389" s="7"/>
    </row>
    <row r="390" spans="7:14" x14ac:dyDescent="0.2">
      <c r="G390" s="22">
        <v>1043.6701775700935</v>
      </c>
      <c r="H390" s="7"/>
      <c r="I390" s="7"/>
      <c r="L390" s="7"/>
      <c r="M390" s="7"/>
      <c r="N390" s="7"/>
    </row>
    <row r="391" spans="7:14" x14ac:dyDescent="0.2">
      <c r="G391" s="22">
        <v>1066.1176054794525</v>
      </c>
      <c r="H391" s="7"/>
      <c r="I391" s="7"/>
      <c r="L391" s="7"/>
      <c r="M391" s="7"/>
      <c r="N391" s="7"/>
    </row>
    <row r="392" spans="7:14" x14ac:dyDescent="0.2">
      <c r="G392" s="7"/>
      <c r="H392" s="7"/>
      <c r="I392" s="7"/>
      <c r="L392" s="7"/>
      <c r="M392" s="7"/>
      <c r="N392" s="7"/>
    </row>
    <row r="393" spans="7:14" x14ac:dyDescent="0.2">
      <c r="G393" s="7"/>
      <c r="H393" s="7"/>
      <c r="I393" s="7"/>
      <c r="L393" s="7"/>
      <c r="M393" s="7"/>
      <c r="N393" s="7"/>
    </row>
    <row r="394" spans="7:14" x14ac:dyDescent="0.2">
      <c r="G394" s="7"/>
      <c r="H394" s="7"/>
      <c r="I394" s="7"/>
      <c r="L394" s="7"/>
      <c r="M394" s="7"/>
      <c r="N394" s="7"/>
    </row>
    <row r="395" spans="7:14" x14ac:dyDescent="0.2">
      <c r="G395" s="7"/>
      <c r="H395" s="7"/>
      <c r="I395" s="7"/>
      <c r="L395" s="7"/>
      <c r="M395" s="7"/>
      <c r="N395" s="7"/>
    </row>
    <row r="396" spans="7:14" x14ac:dyDescent="0.2">
      <c r="G396" s="7"/>
      <c r="H396" s="7"/>
      <c r="I396" s="7"/>
      <c r="L396" s="7"/>
      <c r="M396" s="7"/>
      <c r="N396" s="7"/>
    </row>
    <row r="397" spans="7:14" x14ac:dyDescent="0.2">
      <c r="G397" s="7"/>
      <c r="H397" s="7"/>
      <c r="I397" s="7"/>
      <c r="L397" s="7"/>
      <c r="M397" s="7"/>
      <c r="N397" s="7"/>
    </row>
    <row r="398" spans="7:14" x14ac:dyDescent="0.2">
      <c r="G398" s="7"/>
      <c r="H398" s="7"/>
      <c r="I398" s="7"/>
      <c r="L398" s="7"/>
      <c r="M398" s="7"/>
      <c r="N398" s="7"/>
    </row>
    <row r="399" spans="7:14" x14ac:dyDescent="0.2">
      <c r="G399" s="7"/>
      <c r="H399" s="7"/>
      <c r="I399" s="7"/>
      <c r="L399" s="7"/>
      <c r="M399" s="7"/>
      <c r="N399" s="7"/>
    </row>
    <row r="400" spans="7:14" x14ac:dyDescent="0.2">
      <c r="G400" s="7"/>
      <c r="H400" s="7"/>
      <c r="I400" s="7"/>
      <c r="L400" s="7"/>
      <c r="M400" s="7"/>
      <c r="N400" s="7"/>
    </row>
    <row r="401" spans="7:14" x14ac:dyDescent="0.2">
      <c r="G401" s="7"/>
      <c r="H401" s="7"/>
      <c r="I401" s="7"/>
      <c r="L401" s="7"/>
      <c r="M401" s="7"/>
      <c r="N401" s="7"/>
    </row>
    <row r="402" spans="7:14" x14ac:dyDescent="0.2">
      <c r="G402" s="7"/>
      <c r="H402" s="7"/>
      <c r="I402" s="7"/>
      <c r="L402" s="7"/>
      <c r="M402" s="7"/>
      <c r="N402" s="7"/>
    </row>
    <row r="403" spans="7:14" x14ac:dyDescent="0.2">
      <c r="G403" s="7"/>
      <c r="H403" s="7"/>
      <c r="I403" s="7"/>
      <c r="L403" s="7"/>
      <c r="M403" s="7"/>
      <c r="N403" s="7"/>
    </row>
    <row r="404" spans="7:14" x14ac:dyDescent="0.2">
      <c r="G404" s="7"/>
      <c r="H404" s="7"/>
      <c r="I404" s="7"/>
      <c r="L404" s="7"/>
      <c r="M404" s="7"/>
      <c r="N404" s="7"/>
    </row>
    <row r="405" spans="7:14" x14ac:dyDescent="0.2">
      <c r="G405" s="7"/>
      <c r="H405" s="7"/>
      <c r="I405" s="7"/>
      <c r="L405" s="7"/>
      <c r="M405" s="7"/>
      <c r="N405" s="7"/>
    </row>
    <row r="406" spans="7:14" x14ac:dyDescent="0.2">
      <c r="G406" s="7"/>
      <c r="H406" s="7"/>
      <c r="I406" s="7"/>
      <c r="L406" s="7"/>
      <c r="M406" s="7"/>
      <c r="N406" s="7"/>
    </row>
    <row r="407" spans="7:14" x14ac:dyDescent="0.2">
      <c r="G407" s="7"/>
      <c r="H407" s="7"/>
      <c r="I407" s="7"/>
      <c r="L407" s="7"/>
      <c r="M407" s="7"/>
      <c r="N407" s="7"/>
    </row>
    <row r="408" spans="7:14" x14ac:dyDescent="0.2">
      <c r="G408" s="7"/>
      <c r="H408" s="7"/>
      <c r="I408" s="7"/>
      <c r="L408" s="7"/>
      <c r="M408" s="7"/>
      <c r="N408" s="7"/>
    </row>
    <row r="409" spans="7:14" x14ac:dyDescent="0.2">
      <c r="G409" s="7"/>
      <c r="H409" s="7"/>
      <c r="I409" s="7"/>
      <c r="L409" s="7"/>
      <c r="M409" s="7"/>
      <c r="N409" s="7"/>
    </row>
    <row r="410" spans="7:14" x14ac:dyDescent="0.2">
      <c r="G410" s="7"/>
      <c r="H410" s="7"/>
      <c r="I410" s="7"/>
      <c r="L410" s="7"/>
      <c r="M410" s="7"/>
      <c r="N410" s="7"/>
    </row>
    <row r="411" spans="7:14" x14ac:dyDescent="0.2">
      <c r="G411" s="7"/>
      <c r="H411" s="7"/>
      <c r="I411" s="7"/>
      <c r="L411" s="7"/>
      <c r="M411" s="7"/>
      <c r="N411" s="7"/>
    </row>
    <row r="412" spans="7:14" x14ac:dyDescent="0.2">
      <c r="G412" s="7"/>
      <c r="H412" s="7"/>
      <c r="I412" s="7"/>
      <c r="L412" s="7"/>
      <c r="M412" s="7"/>
      <c r="N412" s="7"/>
    </row>
    <row r="413" spans="7:14" x14ac:dyDescent="0.2">
      <c r="G413" s="7"/>
      <c r="H413" s="7"/>
      <c r="I413" s="7"/>
      <c r="L413" s="7"/>
      <c r="M413" s="7"/>
      <c r="N413" s="7"/>
    </row>
    <row r="414" spans="7:14" x14ac:dyDescent="0.2">
      <c r="G414" s="7"/>
      <c r="H414" s="7"/>
      <c r="I414" s="7"/>
      <c r="L414" s="7"/>
      <c r="M414" s="7"/>
      <c r="N414" s="7"/>
    </row>
    <row r="415" spans="7:14" x14ac:dyDescent="0.2">
      <c r="G415" s="7"/>
      <c r="H415" s="7"/>
      <c r="I415" s="7"/>
      <c r="L415" s="7"/>
      <c r="M415" s="7"/>
      <c r="N415" s="7"/>
    </row>
    <row r="416" spans="7:14" x14ac:dyDescent="0.2">
      <c r="G416" s="7"/>
      <c r="H416" s="7"/>
      <c r="I416" s="7"/>
      <c r="L416" s="7"/>
      <c r="M416" s="7"/>
      <c r="N416" s="7"/>
    </row>
    <row r="417" spans="7:14" x14ac:dyDescent="0.2">
      <c r="G417" s="7"/>
      <c r="H417" s="7"/>
      <c r="I417" s="7"/>
      <c r="L417" s="7"/>
      <c r="M417" s="7"/>
      <c r="N417" s="7"/>
    </row>
    <row r="418" spans="7:14" x14ac:dyDescent="0.2">
      <c r="G418" s="7"/>
      <c r="H418" s="7"/>
      <c r="I418" s="7"/>
      <c r="L418" s="7"/>
      <c r="M418" s="7"/>
      <c r="N418" s="7"/>
    </row>
    <row r="419" spans="7:14" x14ac:dyDescent="0.2">
      <c r="G419" s="7"/>
      <c r="H419" s="7"/>
      <c r="I419" s="7"/>
      <c r="L419" s="7"/>
      <c r="M419" s="7"/>
      <c r="N419" s="7"/>
    </row>
    <row r="420" spans="7:14" x14ac:dyDescent="0.2">
      <c r="G420" s="7"/>
      <c r="H420" s="7"/>
      <c r="I420" s="7"/>
      <c r="L420" s="7"/>
      <c r="M420" s="7"/>
      <c r="N420" s="7"/>
    </row>
    <row r="421" spans="7:14" x14ac:dyDescent="0.2">
      <c r="G421" s="7"/>
      <c r="H421" s="7"/>
      <c r="I421" s="7"/>
      <c r="L421" s="7"/>
      <c r="M421" s="7"/>
      <c r="N421" s="7"/>
    </row>
    <row r="422" spans="7:14" x14ac:dyDescent="0.2">
      <c r="G422" s="7"/>
      <c r="H422" s="7"/>
      <c r="I422" s="7"/>
      <c r="L422" s="7"/>
      <c r="M422" s="7"/>
      <c r="N422" s="7"/>
    </row>
    <row r="423" spans="7:14" x14ac:dyDescent="0.2">
      <c r="G423" s="7"/>
      <c r="H423" s="7"/>
      <c r="I423" s="7"/>
      <c r="L423" s="7"/>
      <c r="M423" s="7"/>
      <c r="N423" s="7"/>
    </row>
    <row r="424" spans="7:14" x14ac:dyDescent="0.2">
      <c r="G424" s="7"/>
      <c r="H424" s="7"/>
      <c r="I424" s="7"/>
      <c r="L424" s="7"/>
      <c r="M424" s="7"/>
      <c r="N424" s="7"/>
    </row>
    <row r="425" spans="7:14" x14ac:dyDescent="0.2">
      <c r="G425" s="7"/>
      <c r="H425" s="7"/>
      <c r="I425" s="7"/>
      <c r="L425" s="7"/>
      <c r="M425" s="7"/>
      <c r="N425" s="7"/>
    </row>
    <row r="426" spans="7:14" x14ac:dyDescent="0.2">
      <c r="G426" s="7"/>
      <c r="H426" s="7"/>
      <c r="I426" s="7"/>
      <c r="L426" s="7"/>
      <c r="M426" s="7"/>
      <c r="N426" s="7"/>
    </row>
    <row r="427" spans="7:14" x14ac:dyDescent="0.2">
      <c r="G427" s="7"/>
      <c r="H427" s="7"/>
      <c r="I427" s="7"/>
      <c r="L427" s="7"/>
      <c r="M427" s="7"/>
      <c r="N427" s="7"/>
    </row>
    <row r="428" spans="7:14" x14ac:dyDescent="0.2">
      <c r="G428" s="7"/>
      <c r="H428" s="7"/>
      <c r="I428" s="7"/>
      <c r="L428" s="7"/>
      <c r="M428" s="7"/>
      <c r="N428" s="7"/>
    </row>
    <row r="429" spans="7:14" x14ac:dyDescent="0.2">
      <c r="G429" s="7"/>
      <c r="H429" s="7"/>
      <c r="I429" s="7"/>
      <c r="L429" s="7"/>
      <c r="M429" s="7"/>
      <c r="N429" s="7"/>
    </row>
    <row r="430" spans="7:14" x14ac:dyDescent="0.2">
      <c r="G430" s="7"/>
      <c r="H430" s="7"/>
      <c r="I430" s="7"/>
      <c r="L430" s="7"/>
      <c r="M430" s="7"/>
      <c r="N430" s="7"/>
    </row>
    <row r="431" spans="7:14" x14ac:dyDescent="0.2">
      <c r="G431" s="7"/>
      <c r="H431" s="7"/>
      <c r="I431" s="7"/>
      <c r="L431" s="7"/>
      <c r="M431" s="7"/>
      <c r="N431" s="7"/>
    </row>
    <row r="432" spans="7:14" x14ac:dyDescent="0.2">
      <c r="G432" s="7"/>
      <c r="H432" s="7"/>
      <c r="I432" s="7"/>
      <c r="L432" s="7"/>
      <c r="M432" s="7"/>
      <c r="N432" s="7"/>
    </row>
    <row r="433" spans="7:14" x14ac:dyDescent="0.2">
      <c r="G433" s="7"/>
      <c r="H433" s="7"/>
      <c r="I433" s="7"/>
      <c r="L433" s="7"/>
      <c r="M433" s="7"/>
      <c r="N433" s="7"/>
    </row>
    <row r="434" spans="7:14" x14ac:dyDescent="0.2">
      <c r="G434" s="7"/>
      <c r="H434" s="7"/>
      <c r="I434" s="7"/>
      <c r="L434" s="7"/>
      <c r="M434" s="7"/>
      <c r="N434" s="7"/>
    </row>
    <row r="435" spans="7:14" x14ac:dyDescent="0.2">
      <c r="G435" s="7"/>
      <c r="H435" s="7"/>
      <c r="I435" s="7"/>
      <c r="L435" s="7"/>
      <c r="M435" s="7"/>
      <c r="N435" s="7"/>
    </row>
    <row r="436" spans="7:14" x14ac:dyDescent="0.2">
      <c r="G436" s="7"/>
      <c r="H436" s="7"/>
      <c r="I436" s="7"/>
      <c r="L436" s="7"/>
      <c r="M436" s="7"/>
      <c r="N436" s="7"/>
    </row>
    <row r="437" spans="7:14" x14ac:dyDescent="0.2">
      <c r="G437" s="7"/>
      <c r="H437" s="7"/>
      <c r="I437" s="7"/>
      <c r="L437" s="7"/>
      <c r="M437" s="7"/>
      <c r="N437" s="7"/>
    </row>
    <row r="438" spans="7:14" x14ac:dyDescent="0.2">
      <c r="G438" s="7"/>
      <c r="H438" s="7"/>
      <c r="I438" s="7"/>
      <c r="L438" s="7"/>
      <c r="M438" s="7"/>
      <c r="N438" s="7"/>
    </row>
    <row r="439" spans="7:14" x14ac:dyDescent="0.2">
      <c r="G439" s="7"/>
      <c r="H439" s="7"/>
      <c r="I439" s="7"/>
      <c r="L439" s="7"/>
      <c r="M439" s="7"/>
      <c r="N439" s="7"/>
    </row>
    <row r="440" spans="7:14" x14ac:dyDescent="0.2">
      <c r="G440" s="7"/>
      <c r="H440" s="7"/>
      <c r="I440" s="7"/>
      <c r="L440" s="7"/>
      <c r="M440" s="7"/>
      <c r="N440" s="7"/>
    </row>
    <row r="441" spans="7:14" x14ac:dyDescent="0.2">
      <c r="G441" s="7"/>
      <c r="H441" s="7"/>
      <c r="I441" s="7"/>
      <c r="L441" s="7"/>
      <c r="M441" s="7"/>
      <c r="N441" s="7"/>
    </row>
    <row r="442" spans="7:14" x14ac:dyDescent="0.2">
      <c r="G442" s="7"/>
      <c r="H442" s="7"/>
      <c r="I442" s="7"/>
      <c r="L442" s="7"/>
      <c r="M442" s="7"/>
      <c r="N442" s="7"/>
    </row>
    <row r="443" spans="7:14" x14ac:dyDescent="0.2">
      <c r="G443" s="7"/>
      <c r="H443" s="7"/>
      <c r="I443" s="7"/>
      <c r="L443" s="7"/>
      <c r="M443" s="7"/>
      <c r="N443" s="7"/>
    </row>
    <row r="444" spans="7:14" x14ac:dyDescent="0.2">
      <c r="G444" s="7"/>
      <c r="H444" s="7"/>
      <c r="I444" s="7"/>
      <c r="L444" s="7"/>
      <c r="M444" s="7"/>
      <c r="N444" s="7"/>
    </row>
    <row r="445" spans="7:14" x14ac:dyDescent="0.2">
      <c r="G445" s="7"/>
      <c r="H445" s="7"/>
      <c r="I445" s="7"/>
      <c r="L445" s="7"/>
      <c r="M445" s="7"/>
      <c r="N445" s="7"/>
    </row>
    <row r="446" spans="7:14" x14ac:dyDescent="0.2">
      <c r="G446" s="7"/>
      <c r="H446" s="7"/>
      <c r="I446" s="7"/>
      <c r="L446" s="7"/>
      <c r="M446" s="7"/>
      <c r="N446" s="7"/>
    </row>
    <row r="447" spans="7:14" x14ac:dyDescent="0.2">
      <c r="G447" s="7"/>
      <c r="H447" s="7"/>
      <c r="I447" s="7"/>
      <c r="L447" s="7"/>
      <c r="M447" s="7"/>
      <c r="N447" s="7"/>
    </row>
    <row r="448" spans="7:14" x14ac:dyDescent="0.2">
      <c r="G448" s="7"/>
      <c r="H448" s="7"/>
      <c r="I448" s="7"/>
      <c r="L448" s="7"/>
      <c r="M448" s="7"/>
      <c r="N448" s="7"/>
    </row>
    <row r="449" spans="7:14" x14ac:dyDescent="0.2">
      <c r="G449" s="7"/>
      <c r="H449" s="7"/>
      <c r="I449" s="7"/>
      <c r="L449" s="7"/>
      <c r="M449" s="7"/>
      <c r="N449" s="7"/>
    </row>
    <row r="450" spans="7:14" x14ac:dyDescent="0.2">
      <c r="G450" s="7"/>
      <c r="H450" s="7"/>
      <c r="I450" s="7"/>
      <c r="L450" s="7"/>
      <c r="M450" s="7"/>
      <c r="N450" s="7"/>
    </row>
    <row r="451" spans="7:14" x14ac:dyDescent="0.2">
      <c r="G451" s="7"/>
      <c r="H451" s="7"/>
      <c r="I451" s="7"/>
      <c r="L451" s="7"/>
      <c r="M451" s="7"/>
      <c r="N451" s="7"/>
    </row>
    <row r="452" spans="7:14" x14ac:dyDescent="0.2">
      <c r="G452" s="7"/>
      <c r="H452" s="7"/>
      <c r="I452" s="7"/>
      <c r="L452" s="7"/>
      <c r="M452" s="7"/>
      <c r="N452" s="7"/>
    </row>
    <row r="453" spans="7:14" x14ac:dyDescent="0.2">
      <c r="G453" s="7"/>
      <c r="H453" s="7"/>
      <c r="I453" s="7"/>
      <c r="L453" s="7"/>
      <c r="M453" s="7"/>
      <c r="N453" s="7"/>
    </row>
    <row r="454" spans="7:14" x14ac:dyDescent="0.2">
      <c r="G454" s="7"/>
      <c r="H454" s="7"/>
      <c r="I454" s="7"/>
      <c r="L454" s="7"/>
      <c r="M454" s="7"/>
      <c r="N454" s="7"/>
    </row>
    <row r="455" spans="7:14" x14ac:dyDescent="0.2">
      <c r="G455" s="7"/>
      <c r="H455" s="7"/>
      <c r="I455" s="7"/>
      <c r="L455" s="7"/>
      <c r="M455" s="7"/>
      <c r="N455" s="7"/>
    </row>
    <row r="456" spans="7:14" x14ac:dyDescent="0.2">
      <c r="G456" s="7"/>
      <c r="H456" s="7"/>
      <c r="I456" s="7"/>
      <c r="L456" s="7"/>
      <c r="M456" s="7"/>
      <c r="N456" s="7"/>
    </row>
    <row r="457" spans="7:14" x14ac:dyDescent="0.2">
      <c r="G457" s="7"/>
      <c r="H457" s="7"/>
      <c r="I457" s="7"/>
      <c r="L457" s="7"/>
      <c r="M457" s="7"/>
      <c r="N457" s="7"/>
    </row>
    <row r="458" spans="7:14" x14ac:dyDescent="0.2">
      <c r="G458" s="7"/>
      <c r="H458" s="7"/>
      <c r="I458" s="7"/>
      <c r="L458" s="7"/>
      <c r="M458" s="7"/>
      <c r="N458" s="7"/>
    </row>
    <row r="459" spans="7:14" x14ac:dyDescent="0.2">
      <c r="G459" s="7"/>
      <c r="H459" s="7"/>
      <c r="I459" s="7"/>
      <c r="L459" s="7"/>
      <c r="M459" s="7"/>
      <c r="N459" s="7"/>
    </row>
    <row r="460" spans="7:14" x14ac:dyDescent="0.2">
      <c r="G460" s="7"/>
      <c r="H460" s="7"/>
      <c r="I460" s="7"/>
      <c r="L460" s="7"/>
      <c r="M460" s="7"/>
      <c r="N460" s="7"/>
    </row>
    <row r="461" spans="7:14" x14ac:dyDescent="0.2">
      <c r="G461" s="7"/>
      <c r="H461" s="7"/>
      <c r="I461" s="7"/>
      <c r="L461" s="7"/>
      <c r="M461" s="7"/>
      <c r="N461" s="7"/>
    </row>
    <row r="462" spans="7:14" x14ac:dyDescent="0.2">
      <c r="G462" s="7"/>
      <c r="H462" s="7"/>
      <c r="I462" s="7"/>
      <c r="L462" s="7"/>
      <c r="M462" s="7"/>
      <c r="N462" s="7"/>
    </row>
    <row r="463" spans="7:14" x14ac:dyDescent="0.2">
      <c r="G463" s="7"/>
      <c r="H463" s="7"/>
      <c r="I463" s="7"/>
      <c r="L463" s="7"/>
      <c r="M463" s="7"/>
      <c r="N463" s="7"/>
    </row>
    <row r="464" spans="7:14" x14ac:dyDescent="0.2">
      <c r="G464" s="7"/>
      <c r="H464" s="7"/>
      <c r="I464" s="7"/>
      <c r="L464" s="7"/>
      <c r="M464" s="7"/>
      <c r="N464" s="7"/>
    </row>
    <row r="465" spans="7:14" x14ac:dyDescent="0.2">
      <c r="G465" s="7"/>
      <c r="H465" s="7"/>
      <c r="I465" s="7"/>
      <c r="L465" s="7"/>
      <c r="M465" s="7"/>
      <c r="N465" s="7"/>
    </row>
    <row r="466" spans="7:14" x14ac:dyDescent="0.2">
      <c r="G466" s="7"/>
      <c r="H466" s="7"/>
      <c r="I466" s="7"/>
      <c r="L466" s="7"/>
      <c r="M466" s="7"/>
      <c r="N466" s="7"/>
    </row>
    <row r="467" spans="7:14" x14ac:dyDescent="0.2">
      <c r="G467" s="7"/>
      <c r="H467" s="7"/>
      <c r="I467" s="7"/>
      <c r="L467" s="7"/>
      <c r="M467" s="7"/>
      <c r="N467" s="7"/>
    </row>
    <row r="468" spans="7:14" x14ac:dyDescent="0.2">
      <c r="G468" s="7"/>
      <c r="H468" s="7"/>
      <c r="I468" s="7"/>
      <c r="L468" s="7"/>
      <c r="M468" s="7"/>
      <c r="N468" s="7"/>
    </row>
    <row r="469" spans="7:14" x14ac:dyDescent="0.2">
      <c r="G469" s="7"/>
      <c r="H469" s="7"/>
      <c r="I469" s="7"/>
      <c r="L469" s="7"/>
      <c r="M469" s="7"/>
      <c r="N469" s="7"/>
    </row>
    <row r="470" spans="7:14" x14ac:dyDescent="0.2">
      <c r="G470" s="7"/>
      <c r="H470" s="7"/>
      <c r="I470" s="7"/>
      <c r="L470" s="7"/>
      <c r="M470" s="7"/>
      <c r="N470" s="7"/>
    </row>
    <row r="471" spans="7:14" x14ac:dyDescent="0.2">
      <c r="G471" s="7"/>
      <c r="H471" s="7"/>
      <c r="I471" s="7"/>
      <c r="L471" s="7"/>
      <c r="M471" s="7"/>
      <c r="N471" s="7"/>
    </row>
    <row r="472" spans="7:14" x14ac:dyDescent="0.2">
      <c r="G472" s="7"/>
      <c r="H472" s="7"/>
      <c r="I472" s="7"/>
      <c r="L472" s="7"/>
      <c r="M472" s="7"/>
      <c r="N472" s="7"/>
    </row>
    <row r="473" spans="7:14" x14ac:dyDescent="0.2">
      <c r="G473" s="7"/>
      <c r="H473" s="7"/>
      <c r="I473" s="7"/>
      <c r="L473" s="7"/>
      <c r="M473" s="7"/>
      <c r="N473" s="7"/>
    </row>
    <row r="474" spans="7:14" x14ac:dyDescent="0.2">
      <c r="G474" s="7"/>
      <c r="H474" s="7"/>
      <c r="I474" s="7"/>
      <c r="L474" s="7"/>
      <c r="M474" s="7"/>
      <c r="N474" s="7"/>
    </row>
    <row r="475" spans="7:14" x14ac:dyDescent="0.2">
      <c r="G475" s="7"/>
      <c r="H475" s="7"/>
      <c r="I475" s="7"/>
      <c r="L475" s="7"/>
      <c r="M475" s="7"/>
      <c r="N475" s="7"/>
    </row>
    <row r="476" spans="7:14" x14ac:dyDescent="0.2">
      <c r="G476" s="7"/>
      <c r="H476" s="7"/>
      <c r="I476" s="7"/>
      <c r="L476" s="7"/>
      <c r="M476" s="7"/>
      <c r="N476" s="7"/>
    </row>
    <row r="477" spans="7:14" x14ac:dyDescent="0.2">
      <c r="G477" s="7"/>
      <c r="H477" s="7"/>
      <c r="I477" s="7"/>
      <c r="L477" s="7"/>
      <c r="M477" s="7"/>
      <c r="N477" s="7"/>
    </row>
    <row r="478" spans="7:14" x14ac:dyDescent="0.2">
      <c r="G478" s="7"/>
      <c r="H478" s="7"/>
      <c r="I478" s="7"/>
      <c r="L478" s="7"/>
      <c r="M478" s="7"/>
      <c r="N478" s="7"/>
    </row>
    <row r="479" spans="7:14" x14ac:dyDescent="0.2">
      <c r="G479" s="7"/>
      <c r="H479" s="7"/>
      <c r="I479" s="7"/>
      <c r="L479" s="7"/>
      <c r="M479" s="7"/>
      <c r="N479" s="7"/>
    </row>
    <row r="480" spans="7:14" x14ac:dyDescent="0.2">
      <c r="G480" s="7"/>
      <c r="H480" s="7"/>
      <c r="I480" s="7"/>
      <c r="L480" s="7"/>
      <c r="M480" s="7"/>
      <c r="N480" s="7"/>
    </row>
    <row r="481" spans="7:14" x14ac:dyDescent="0.2">
      <c r="G481" s="7"/>
      <c r="H481" s="7"/>
      <c r="I481" s="7"/>
      <c r="L481" s="7"/>
      <c r="M481" s="7"/>
      <c r="N481" s="7"/>
    </row>
    <row r="482" spans="7:14" x14ac:dyDescent="0.2">
      <c r="G482" s="7"/>
      <c r="H482" s="7"/>
      <c r="I482" s="7"/>
      <c r="L482" s="7"/>
      <c r="M482" s="7"/>
      <c r="N482" s="7"/>
    </row>
    <row r="483" spans="7:14" x14ac:dyDescent="0.2">
      <c r="G483" s="7"/>
      <c r="H483" s="7"/>
      <c r="I483" s="7"/>
      <c r="L483" s="7"/>
      <c r="M483" s="7"/>
      <c r="N483" s="7"/>
    </row>
    <row r="484" spans="7:14" x14ac:dyDescent="0.2">
      <c r="G484" s="7"/>
      <c r="H484" s="7"/>
      <c r="I484" s="7"/>
      <c r="L484" s="7"/>
      <c r="M484" s="7"/>
      <c r="N484" s="7"/>
    </row>
    <row r="485" spans="7:14" x14ac:dyDescent="0.2">
      <c r="G485" s="7"/>
      <c r="H485" s="7"/>
      <c r="I485" s="7"/>
      <c r="L485" s="7"/>
      <c r="M485" s="7"/>
      <c r="N485" s="7"/>
    </row>
    <row r="486" spans="7:14" x14ac:dyDescent="0.2">
      <c r="G486" s="7"/>
      <c r="H486" s="7"/>
      <c r="I486" s="7"/>
      <c r="L486" s="7"/>
      <c r="M486" s="7"/>
      <c r="N486" s="7"/>
    </row>
    <row r="487" spans="7:14" x14ac:dyDescent="0.2">
      <c r="G487" s="7"/>
      <c r="H487" s="7"/>
      <c r="I487" s="7"/>
      <c r="L487" s="7"/>
      <c r="M487" s="7"/>
      <c r="N487" s="7"/>
    </row>
    <row r="488" spans="7:14" x14ac:dyDescent="0.2">
      <c r="G488" s="7"/>
      <c r="H488" s="7"/>
      <c r="I488" s="7"/>
      <c r="L488" s="7"/>
      <c r="M488" s="7"/>
      <c r="N488" s="7"/>
    </row>
    <row r="489" spans="7:14" x14ac:dyDescent="0.2">
      <c r="G489" s="7"/>
      <c r="H489" s="7"/>
      <c r="I489" s="7"/>
      <c r="L489" s="7"/>
      <c r="M489" s="7"/>
      <c r="N489" s="7"/>
    </row>
    <row r="490" spans="7:14" x14ac:dyDescent="0.2">
      <c r="G490" s="7"/>
      <c r="H490" s="7"/>
      <c r="I490" s="7"/>
      <c r="L490" s="7"/>
      <c r="M490" s="7"/>
      <c r="N490" s="7"/>
    </row>
    <row r="491" spans="7:14" x14ac:dyDescent="0.2">
      <c r="G491" s="7"/>
      <c r="H491" s="7"/>
      <c r="I491" s="7"/>
      <c r="L491" s="7"/>
      <c r="M491" s="7"/>
      <c r="N491" s="7"/>
    </row>
    <row r="492" spans="7:14" x14ac:dyDescent="0.2">
      <c r="G492" s="7"/>
      <c r="H492" s="7"/>
      <c r="I492" s="7"/>
      <c r="L492" s="7"/>
      <c r="M492" s="7"/>
      <c r="N492" s="7"/>
    </row>
    <row r="493" spans="7:14" x14ac:dyDescent="0.2">
      <c r="G493" s="7"/>
      <c r="H493" s="7"/>
      <c r="I493" s="7"/>
      <c r="L493" s="7"/>
      <c r="M493" s="7"/>
      <c r="N493" s="7"/>
    </row>
    <row r="494" spans="7:14" x14ac:dyDescent="0.2">
      <c r="G494" s="7"/>
      <c r="H494" s="7"/>
      <c r="I494" s="7"/>
      <c r="L494" s="7"/>
      <c r="M494" s="7"/>
      <c r="N494" s="7"/>
    </row>
    <row r="495" spans="7:14" x14ac:dyDescent="0.2">
      <c r="G495" s="7"/>
      <c r="H495" s="7"/>
      <c r="I495" s="7"/>
      <c r="L495" s="7"/>
      <c r="M495" s="7"/>
      <c r="N495" s="7"/>
    </row>
    <row r="496" spans="7:14" x14ac:dyDescent="0.2">
      <c r="G496" s="7"/>
      <c r="H496" s="7"/>
      <c r="I496" s="7"/>
      <c r="L496" s="7"/>
      <c r="M496" s="7"/>
      <c r="N496" s="7"/>
    </row>
    <row r="497" spans="7:14" x14ac:dyDescent="0.2">
      <c r="G497" s="7"/>
      <c r="H497" s="7"/>
      <c r="I497" s="7"/>
      <c r="L497" s="7"/>
      <c r="M497" s="7"/>
      <c r="N497" s="7"/>
    </row>
    <row r="498" spans="7:14" x14ac:dyDescent="0.2">
      <c r="G498" s="7"/>
      <c r="H498" s="7"/>
      <c r="I498" s="7"/>
      <c r="L498" s="7"/>
      <c r="M498" s="7"/>
      <c r="N498" s="7"/>
    </row>
    <row r="499" spans="7:14" x14ac:dyDescent="0.2">
      <c r="G499" s="7"/>
      <c r="H499" s="7"/>
      <c r="I499" s="7"/>
      <c r="L499" s="7"/>
      <c r="M499" s="7"/>
      <c r="N499" s="7"/>
    </row>
    <row r="500" spans="7:14" x14ac:dyDescent="0.2">
      <c r="G500" s="7"/>
      <c r="H500" s="7"/>
      <c r="I500" s="7"/>
      <c r="L500" s="7"/>
      <c r="M500" s="7"/>
      <c r="N500" s="7"/>
    </row>
    <row r="501" spans="7:14" x14ac:dyDescent="0.2">
      <c r="G501" s="7"/>
      <c r="H501" s="7"/>
      <c r="I501" s="7"/>
      <c r="L501" s="7"/>
      <c r="M501" s="7"/>
      <c r="N501" s="7"/>
    </row>
    <row r="502" spans="7:14" x14ac:dyDescent="0.2">
      <c r="G502" s="7"/>
      <c r="H502" s="7"/>
      <c r="I502" s="7"/>
      <c r="L502" s="7"/>
      <c r="M502" s="7"/>
      <c r="N502" s="7"/>
    </row>
    <row r="503" spans="7:14" x14ac:dyDescent="0.2">
      <c r="G503" s="7"/>
      <c r="H503" s="7"/>
      <c r="I503" s="7"/>
      <c r="L503" s="7"/>
      <c r="M503" s="7"/>
      <c r="N503" s="7"/>
    </row>
    <row r="504" spans="7:14" x14ac:dyDescent="0.2">
      <c r="G504" s="7"/>
      <c r="H504" s="7"/>
      <c r="I504" s="7"/>
      <c r="L504" s="7"/>
      <c r="M504" s="7"/>
      <c r="N504" s="7"/>
    </row>
    <row r="505" spans="7:14" x14ac:dyDescent="0.2">
      <c r="G505" s="7"/>
      <c r="H505" s="7"/>
      <c r="I505" s="7"/>
      <c r="L505" s="7"/>
      <c r="M505" s="7"/>
      <c r="N505" s="7"/>
    </row>
    <row r="506" spans="7:14" x14ac:dyDescent="0.2">
      <c r="G506" s="7"/>
      <c r="H506" s="7"/>
      <c r="I506" s="7"/>
      <c r="L506" s="7"/>
      <c r="M506" s="7"/>
      <c r="N506" s="7"/>
    </row>
    <row r="507" spans="7:14" x14ac:dyDescent="0.2">
      <c r="G507" s="7"/>
      <c r="H507" s="7"/>
      <c r="I507" s="7"/>
      <c r="L507" s="7"/>
      <c r="M507" s="7"/>
      <c r="N507" s="7"/>
    </row>
    <row r="508" spans="7:14" x14ac:dyDescent="0.2">
      <c r="G508" s="7"/>
      <c r="H508" s="7"/>
      <c r="I508" s="7"/>
      <c r="L508" s="7"/>
      <c r="M508" s="7"/>
      <c r="N508" s="7"/>
    </row>
    <row r="509" spans="7:14" x14ac:dyDescent="0.2">
      <c r="G509" s="7"/>
      <c r="H509" s="7"/>
      <c r="I509" s="7"/>
      <c r="L509" s="7"/>
      <c r="M509" s="7"/>
      <c r="N509" s="7"/>
    </row>
    <row r="510" spans="7:14" x14ac:dyDescent="0.2">
      <c r="G510" s="7"/>
      <c r="H510" s="7"/>
      <c r="I510" s="7"/>
      <c r="L510" s="7"/>
      <c r="M510" s="7"/>
      <c r="N510" s="7"/>
    </row>
    <row r="511" spans="7:14" x14ac:dyDescent="0.2">
      <c r="G511" s="7"/>
      <c r="H511" s="7"/>
      <c r="I511" s="7"/>
      <c r="L511" s="7"/>
      <c r="M511" s="7"/>
      <c r="N511" s="7"/>
    </row>
    <row r="512" spans="7:14" x14ac:dyDescent="0.2">
      <c r="G512" s="7"/>
      <c r="H512" s="7"/>
      <c r="I512" s="7"/>
      <c r="L512" s="7"/>
      <c r="M512" s="7"/>
      <c r="N512" s="7"/>
    </row>
    <row r="513" spans="7:14" x14ac:dyDescent="0.2">
      <c r="G513" s="7"/>
      <c r="H513" s="7"/>
      <c r="I513" s="7"/>
      <c r="L513" s="7"/>
      <c r="M513" s="7"/>
      <c r="N513" s="7"/>
    </row>
    <row r="514" spans="7:14" x14ac:dyDescent="0.2">
      <c r="G514" s="7"/>
      <c r="H514" s="7"/>
      <c r="I514" s="7"/>
      <c r="L514" s="7"/>
      <c r="M514" s="7"/>
      <c r="N514" s="7"/>
    </row>
    <row r="515" spans="7:14" x14ac:dyDescent="0.2">
      <c r="G515" s="7"/>
      <c r="H515" s="7"/>
      <c r="I515" s="7"/>
      <c r="L515" s="7"/>
      <c r="M515" s="7"/>
      <c r="N515" s="7"/>
    </row>
    <row r="516" spans="7:14" x14ac:dyDescent="0.2">
      <c r="G516" s="7"/>
      <c r="H516" s="7"/>
      <c r="I516" s="7"/>
      <c r="L516" s="7"/>
      <c r="M516" s="7"/>
      <c r="N516" s="7"/>
    </row>
    <row r="517" spans="7:14" x14ac:dyDescent="0.2">
      <c r="G517" s="7"/>
      <c r="H517" s="7"/>
      <c r="I517" s="7"/>
      <c r="L517" s="7"/>
      <c r="M517" s="7"/>
      <c r="N517" s="7"/>
    </row>
    <row r="518" spans="7:14" x14ac:dyDescent="0.2">
      <c r="G518" s="7"/>
      <c r="H518" s="7"/>
      <c r="I518" s="7"/>
      <c r="L518" s="7"/>
      <c r="M518" s="7"/>
      <c r="N518" s="7"/>
    </row>
    <row r="519" spans="7:14" x14ac:dyDescent="0.2">
      <c r="G519" s="7"/>
      <c r="H519" s="7"/>
      <c r="I519" s="7"/>
      <c r="L519" s="7"/>
      <c r="M519" s="7"/>
      <c r="N519" s="7"/>
    </row>
    <row r="520" spans="7:14" x14ac:dyDescent="0.2">
      <c r="G520" s="7"/>
      <c r="H520" s="7"/>
      <c r="I520" s="7"/>
      <c r="L520" s="7"/>
      <c r="M520" s="7"/>
      <c r="N520" s="7"/>
    </row>
    <row r="521" spans="7:14" x14ac:dyDescent="0.2">
      <c r="G521" s="7"/>
      <c r="H521" s="7"/>
      <c r="I521" s="7"/>
      <c r="L521" s="7"/>
      <c r="M521" s="7"/>
      <c r="N521" s="7"/>
    </row>
    <row r="522" spans="7:14" x14ac:dyDescent="0.2">
      <c r="G522" s="7"/>
      <c r="H522" s="7"/>
      <c r="I522" s="7"/>
      <c r="L522" s="7"/>
      <c r="M522" s="7"/>
      <c r="N522" s="7"/>
    </row>
    <row r="523" spans="7:14" x14ac:dyDescent="0.2">
      <c r="G523" s="7"/>
      <c r="H523" s="7"/>
      <c r="I523" s="7"/>
      <c r="L523" s="7"/>
      <c r="M523" s="7"/>
      <c r="N523" s="7"/>
    </row>
    <row r="524" spans="7:14" x14ac:dyDescent="0.2">
      <c r="G524" s="7"/>
      <c r="H524" s="7"/>
      <c r="I524" s="7"/>
      <c r="L524" s="7"/>
      <c r="M524" s="7"/>
      <c r="N524" s="7"/>
    </row>
    <row r="525" spans="7:14" x14ac:dyDescent="0.2">
      <c r="G525" s="7"/>
      <c r="H525" s="7"/>
      <c r="I525" s="7"/>
      <c r="L525" s="7"/>
      <c r="M525" s="7"/>
      <c r="N525" s="7"/>
    </row>
    <row r="526" spans="7:14" x14ac:dyDescent="0.2">
      <c r="G526" s="7"/>
      <c r="H526" s="7"/>
      <c r="I526" s="7"/>
      <c r="L526" s="7"/>
      <c r="M526" s="7"/>
      <c r="N526" s="7"/>
    </row>
    <row r="527" spans="7:14" x14ac:dyDescent="0.2">
      <c r="G527" s="7"/>
      <c r="H527" s="7"/>
      <c r="I527" s="7"/>
      <c r="L527" s="7"/>
      <c r="M527" s="7"/>
      <c r="N527" s="7"/>
    </row>
    <row r="528" spans="7:14" x14ac:dyDescent="0.2">
      <c r="G528" s="7"/>
      <c r="H528" s="7"/>
      <c r="I528" s="7"/>
      <c r="L528" s="7"/>
      <c r="M528" s="7"/>
      <c r="N528" s="7"/>
    </row>
    <row r="529" spans="7:14" x14ac:dyDescent="0.2">
      <c r="G529" s="7"/>
      <c r="H529" s="7"/>
      <c r="I529" s="7"/>
      <c r="L529" s="7"/>
      <c r="M529" s="7"/>
      <c r="N529" s="7"/>
    </row>
    <row r="530" spans="7:14" x14ac:dyDescent="0.2">
      <c r="G530" s="7"/>
      <c r="H530" s="7"/>
      <c r="I530" s="7"/>
      <c r="L530" s="7"/>
      <c r="M530" s="7"/>
      <c r="N530" s="7"/>
    </row>
    <row r="531" spans="7:14" x14ac:dyDescent="0.2">
      <c r="G531" s="7"/>
      <c r="H531" s="7"/>
      <c r="I531" s="7"/>
      <c r="L531" s="7"/>
      <c r="M531" s="7"/>
      <c r="N531" s="7"/>
    </row>
    <row r="532" spans="7:14" x14ac:dyDescent="0.2">
      <c r="G532" s="7"/>
      <c r="H532" s="7"/>
      <c r="I532" s="7"/>
      <c r="L532" s="7"/>
      <c r="M532" s="7"/>
      <c r="N532" s="7"/>
    </row>
    <row r="533" spans="7:14" x14ac:dyDescent="0.2">
      <c r="G533" s="7"/>
      <c r="H533" s="7"/>
      <c r="I533" s="7"/>
      <c r="L533" s="7"/>
      <c r="M533" s="7"/>
      <c r="N533" s="7"/>
    </row>
    <row r="534" spans="7:14" x14ac:dyDescent="0.2">
      <c r="G534" s="7"/>
      <c r="H534" s="7"/>
      <c r="I534" s="7"/>
      <c r="L534" s="7"/>
      <c r="M534" s="7"/>
      <c r="N534" s="7"/>
    </row>
    <row r="535" spans="7:14" x14ac:dyDescent="0.2">
      <c r="G535" s="7"/>
      <c r="H535" s="7"/>
      <c r="I535" s="7"/>
      <c r="L535" s="7"/>
      <c r="M535" s="7"/>
      <c r="N535" s="7"/>
    </row>
    <row r="536" spans="7:14" x14ac:dyDescent="0.2">
      <c r="G536" s="7"/>
      <c r="H536" s="7"/>
      <c r="I536" s="7"/>
      <c r="L536" s="7"/>
      <c r="M536" s="7"/>
      <c r="N536" s="7"/>
    </row>
    <row r="537" spans="7:14" x14ac:dyDescent="0.2">
      <c r="G537" s="7"/>
      <c r="H537" s="7"/>
      <c r="I537" s="7"/>
      <c r="L537" s="7"/>
      <c r="M537" s="7"/>
      <c r="N537" s="7"/>
    </row>
    <row r="538" spans="7:14" x14ac:dyDescent="0.2">
      <c r="G538" s="7"/>
      <c r="H538" s="7"/>
      <c r="I538" s="7"/>
      <c r="L538" s="7"/>
      <c r="M538" s="7"/>
      <c r="N538" s="7"/>
    </row>
    <row r="539" spans="7:14" x14ac:dyDescent="0.2">
      <c r="G539" s="7"/>
      <c r="H539" s="7"/>
      <c r="I539" s="7"/>
      <c r="L539" s="7"/>
      <c r="M539" s="7"/>
      <c r="N539" s="7"/>
    </row>
    <row r="540" spans="7:14" x14ac:dyDescent="0.2">
      <c r="G540" s="7"/>
      <c r="H540" s="7"/>
      <c r="I540" s="7"/>
      <c r="L540" s="7"/>
      <c r="M540" s="7"/>
      <c r="N540" s="7"/>
    </row>
    <row r="541" spans="7:14" x14ac:dyDescent="0.2">
      <c r="G541" s="7"/>
      <c r="H541" s="7"/>
      <c r="I541" s="7"/>
      <c r="L541" s="7"/>
      <c r="M541" s="7"/>
      <c r="N541" s="7"/>
    </row>
    <row r="542" spans="7:14" x14ac:dyDescent="0.2">
      <c r="G542" s="7"/>
      <c r="H542" s="7"/>
      <c r="I542" s="7"/>
      <c r="L542" s="7"/>
      <c r="M542" s="7"/>
      <c r="N542" s="7"/>
    </row>
    <row r="543" spans="7:14" x14ac:dyDescent="0.2">
      <c r="G543" s="7"/>
      <c r="H543" s="7"/>
      <c r="I543" s="7"/>
      <c r="L543" s="7"/>
      <c r="M543" s="7"/>
      <c r="N543" s="7"/>
    </row>
    <row r="544" spans="7:14" x14ac:dyDescent="0.2">
      <c r="G544" s="7"/>
      <c r="H544" s="7"/>
      <c r="I544" s="7"/>
      <c r="L544" s="7"/>
      <c r="M544" s="7"/>
      <c r="N544" s="7"/>
    </row>
    <row r="545" spans="7:14" x14ac:dyDescent="0.2">
      <c r="G545" s="7"/>
      <c r="H545" s="7"/>
      <c r="I545" s="7"/>
      <c r="L545" s="7"/>
      <c r="M545" s="7"/>
      <c r="N545" s="7"/>
    </row>
    <row r="546" spans="7:14" x14ac:dyDescent="0.2">
      <c r="G546" s="7"/>
      <c r="H546" s="7"/>
      <c r="I546" s="7"/>
      <c r="L546" s="7"/>
      <c r="M546" s="7"/>
      <c r="N546" s="7"/>
    </row>
    <row r="547" spans="7:14" x14ac:dyDescent="0.2">
      <c r="G547" s="7"/>
      <c r="H547" s="7"/>
      <c r="I547" s="7"/>
      <c r="L547" s="7"/>
      <c r="M547" s="7"/>
      <c r="N547" s="7"/>
    </row>
    <row r="548" spans="7:14" x14ac:dyDescent="0.2">
      <c r="G548" s="7"/>
      <c r="H548" s="7"/>
      <c r="I548" s="7"/>
      <c r="L548" s="7"/>
      <c r="M548" s="7"/>
      <c r="N548" s="7"/>
    </row>
    <row r="549" spans="7:14" x14ac:dyDescent="0.2">
      <c r="G549" s="7"/>
      <c r="H549" s="7"/>
      <c r="I549" s="7"/>
      <c r="L549" s="7"/>
      <c r="M549" s="7"/>
      <c r="N549" s="7"/>
    </row>
    <row r="550" spans="7:14" x14ac:dyDescent="0.2">
      <c r="G550" s="7"/>
      <c r="H550" s="7"/>
      <c r="I550" s="7"/>
      <c r="L550" s="7"/>
      <c r="M550" s="7"/>
      <c r="N550" s="7"/>
    </row>
    <row r="551" spans="7:14" x14ac:dyDescent="0.2">
      <c r="G551" s="7"/>
      <c r="H551" s="7"/>
      <c r="I551" s="7"/>
      <c r="L551" s="7"/>
      <c r="M551" s="7"/>
      <c r="N551" s="7"/>
    </row>
    <row r="552" spans="7:14" x14ac:dyDescent="0.2">
      <c r="G552" s="7"/>
      <c r="H552" s="7"/>
      <c r="I552" s="7"/>
      <c r="L552" s="7"/>
      <c r="M552" s="7"/>
      <c r="N552" s="7"/>
    </row>
    <row r="553" spans="7:14" x14ac:dyDescent="0.2">
      <c r="G553" s="7"/>
      <c r="H553" s="7"/>
      <c r="I553" s="7"/>
      <c r="L553" s="7"/>
      <c r="M553" s="7"/>
      <c r="N553" s="7"/>
    </row>
    <row r="554" spans="7:14" x14ac:dyDescent="0.2">
      <c r="G554" s="7"/>
      <c r="H554" s="7"/>
      <c r="I554" s="7"/>
      <c r="L554" s="7"/>
      <c r="M554" s="7"/>
      <c r="N554" s="7"/>
    </row>
    <row r="555" spans="7:14" x14ac:dyDescent="0.2">
      <c r="G555" s="7"/>
      <c r="H555" s="7"/>
      <c r="I555" s="7"/>
      <c r="L555" s="7"/>
      <c r="M555" s="7"/>
      <c r="N555" s="7"/>
    </row>
    <row r="556" spans="7:14" x14ac:dyDescent="0.2">
      <c r="G556" s="7"/>
      <c r="H556" s="7"/>
      <c r="I556" s="7"/>
      <c r="L556" s="7"/>
      <c r="M556" s="7"/>
      <c r="N556" s="7"/>
    </row>
    <row r="557" spans="7:14" x14ac:dyDescent="0.2">
      <c r="G557" s="7"/>
      <c r="H557" s="7"/>
      <c r="I557" s="7"/>
      <c r="L557" s="7"/>
      <c r="M557" s="7"/>
      <c r="N557" s="7"/>
    </row>
    <row r="558" spans="7:14" x14ac:dyDescent="0.2">
      <c r="G558" s="7"/>
      <c r="H558" s="7"/>
      <c r="I558" s="7"/>
      <c r="L558" s="7"/>
      <c r="M558" s="7"/>
      <c r="N558" s="7"/>
    </row>
    <row r="559" spans="7:14" x14ac:dyDescent="0.2">
      <c r="G559" s="7"/>
      <c r="H559" s="7"/>
      <c r="I559" s="7"/>
      <c r="L559" s="7"/>
      <c r="M559" s="7"/>
      <c r="N559" s="7"/>
    </row>
    <row r="560" spans="7:14" x14ac:dyDescent="0.2">
      <c r="G560" s="7"/>
      <c r="H560" s="7"/>
      <c r="I560" s="7"/>
      <c r="L560" s="7"/>
      <c r="M560" s="7"/>
      <c r="N560" s="7"/>
    </row>
    <row r="561" spans="7:14" x14ac:dyDescent="0.2">
      <c r="G561" s="7"/>
      <c r="H561" s="7"/>
      <c r="I561" s="7"/>
      <c r="L561" s="7"/>
      <c r="M561" s="7"/>
      <c r="N561" s="7"/>
    </row>
    <row r="562" spans="7:14" x14ac:dyDescent="0.2">
      <c r="G562" s="7"/>
      <c r="H562" s="7"/>
      <c r="I562" s="7"/>
      <c r="L562" s="7"/>
      <c r="M562" s="7"/>
      <c r="N562" s="7"/>
    </row>
    <row r="563" spans="7:14" x14ac:dyDescent="0.2">
      <c r="G563" s="7"/>
      <c r="H563" s="7"/>
      <c r="I563" s="7"/>
      <c r="L563" s="7"/>
      <c r="M563" s="7"/>
      <c r="N563" s="7"/>
    </row>
    <row r="564" spans="7:14" x14ac:dyDescent="0.2">
      <c r="G564" s="7"/>
      <c r="H564" s="7"/>
      <c r="I564" s="7"/>
      <c r="L564" s="7"/>
      <c r="M564" s="7"/>
      <c r="N564" s="7"/>
    </row>
    <row r="565" spans="7:14" x14ac:dyDescent="0.2">
      <c r="G565" s="7"/>
      <c r="H565" s="7"/>
      <c r="I565" s="7"/>
      <c r="L565" s="7"/>
      <c r="M565" s="7"/>
      <c r="N565" s="7"/>
    </row>
    <row r="566" spans="7:14" x14ac:dyDescent="0.2">
      <c r="G566" s="7"/>
      <c r="H566" s="7"/>
      <c r="I566" s="7"/>
      <c r="L566" s="7"/>
      <c r="M566" s="7"/>
      <c r="N566" s="7"/>
    </row>
    <row r="567" spans="7:14" x14ac:dyDescent="0.2">
      <c r="G567" s="7"/>
      <c r="H567" s="7"/>
      <c r="I567" s="7"/>
      <c r="L567" s="7"/>
      <c r="M567" s="7"/>
      <c r="N567" s="7"/>
    </row>
    <row r="568" spans="7:14" x14ac:dyDescent="0.2">
      <c r="G568" s="7"/>
      <c r="H568" s="7"/>
      <c r="I568" s="7"/>
      <c r="L568" s="7"/>
      <c r="M568" s="7"/>
      <c r="N568" s="7"/>
    </row>
    <row r="569" spans="7:14" x14ac:dyDescent="0.2">
      <c r="G569" s="7"/>
      <c r="H569" s="7"/>
      <c r="I569" s="7"/>
      <c r="L569" s="7"/>
      <c r="M569" s="7"/>
      <c r="N569" s="7"/>
    </row>
    <row r="570" spans="7:14" x14ac:dyDescent="0.2">
      <c r="G570" s="7"/>
      <c r="H570" s="7"/>
      <c r="I570" s="7"/>
      <c r="L570" s="7"/>
      <c r="M570" s="7"/>
      <c r="N570" s="7"/>
    </row>
    <row r="571" spans="7:14" x14ac:dyDescent="0.2">
      <c r="G571" s="7"/>
      <c r="H571" s="7"/>
      <c r="I571" s="7"/>
      <c r="L571" s="7"/>
      <c r="M571" s="7"/>
      <c r="N571" s="7"/>
    </row>
    <row r="572" spans="7:14" x14ac:dyDescent="0.2">
      <c r="G572" s="7"/>
      <c r="H572" s="7"/>
      <c r="I572" s="7"/>
      <c r="L572" s="7"/>
      <c r="M572" s="7"/>
      <c r="N572" s="7"/>
    </row>
    <row r="573" spans="7:14" x14ac:dyDescent="0.2">
      <c r="G573" s="7"/>
      <c r="H573" s="7"/>
      <c r="I573" s="7"/>
      <c r="L573" s="7"/>
      <c r="M573" s="7"/>
      <c r="N573" s="7"/>
    </row>
    <row r="574" spans="7:14" x14ac:dyDescent="0.2">
      <c r="G574" s="7"/>
      <c r="H574" s="7"/>
      <c r="I574" s="7"/>
      <c r="L574" s="7"/>
      <c r="M574" s="7"/>
      <c r="N574" s="7"/>
    </row>
    <row r="575" spans="7:14" x14ac:dyDescent="0.2">
      <c r="G575" s="7"/>
      <c r="H575" s="7"/>
      <c r="I575" s="7"/>
      <c r="L575" s="7"/>
      <c r="M575" s="7"/>
      <c r="N575" s="7"/>
    </row>
    <row r="576" spans="7:14" x14ac:dyDescent="0.2">
      <c r="G576" s="7"/>
      <c r="H576" s="7"/>
      <c r="I576" s="7"/>
      <c r="L576" s="7"/>
      <c r="M576" s="7"/>
      <c r="N576" s="7"/>
    </row>
    <row r="577" spans="7:14" x14ac:dyDescent="0.2">
      <c r="G577" s="7"/>
      <c r="H577" s="7"/>
      <c r="I577" s="7"/>
      <c r="L577" s="7"/>
      <c r="M577" s="7"/>
      <c r="N577" s="7"/>
    </row>
    <row r="578" spans="7:14" x14ac:dyDescent="0.2">
      <c r="G578" s="7"/>
      <c r="H578" s="7"/>
      <c r="I578" s="7"/>
      <c r="L578" s="7"/>
      <c r="M578" s="7"/>
      <c r="N578" s="7"/>
    </row>
    <row r="579" spans="7:14" x14ac:dyDescent="0.2">
      <c r="G579" s="7"/>
      <c r="H579" s="7"/>
      <c r="I579" s="7"/>
      <c r="L579" s="7"/>
      <c r="M579" s="7"/>
      <c r="N579" s="7"/>
    </row>
    <row r="580" spans="7:14" x14ac:dyDescent="0.2">
      <c r="G580" s="7"/>
      <c r="H580" s="7"/>
      <c r="I580" s="7"/>
      <c r="L580" s="7"/>
      <c r="M580" s="7"/>
      <c r="N580" s="7"/>
    </row>
    <row r="581" spans="7:14" x14ac:dyDescent="0.2">
      <c r="G581" s="7"/>
      <c r="H581" s="7"/>
      <c r="I581" s="7"/>
      <c r="L581" s="7"/>
      <c r="M581" s="7"/>
      <c r="N581" s="7"/>
    </row>
    <row r="582" spans="7:14" x14ac:dyDescent="0.2">
      <c r="G582" s="7"/>
      <c r="H582" s="7"/>
      <c r="I582" s="7"/>
      <c r="L582" s="7"/>
      <c r="M582" s="7"/>
      <c r="N582" s="7"/>
    </row>
    <row r="583" spans="7:14" x14ac:dyDescent="0.2">
      <c r="G583" s="7"/>
      <c r="H583" s="7"/>
      <c r="I583" s="7"/>
      <c r="L583" s="7"/>
      <c r="M583" s="7"/>
      <c r="N583" s="7"/>
    </row>
    <row r="584" spans="7:14" x14ac:dyDescent="0.2">
      <c r="G584" s="7"/>
      <c r="H584" s="7"/>
      <c r="I584" s="7"/>
      <c r="L584" s="7"/>
      <c r="M584" s="7"/>
      <c r="N584" s="7"/>
    </row>
    <row r="585" spans="7:14" x14ac:dyDescent="0.2">
      <c r="G585" s="7"/>
      <c r="H585" s="7"/>
      <c r="I585" s="7"/>
      <c r="L585" s="7"/>
      <c r="M585" s="7"/>
      <c r="N585" s="7"/>
    </row>
    <row r="586" spans="7:14" x14ac:dyDescent="0.2">
      <c r="G586" s="7"/>
      <c r="H586" s="7"/>
      <c r="I586" s="7"/>
      <c r="L586" s="7"/>
      <c r="M586" s="7"/>
      <c r="N586" s="7"/>
    </row>
    <row r="587" spans="7:14" x14ac:dyDescent="0.2">
      <c r="G587" s="7"/>
      <c r="H587" s="7"/>
      <c r="I587" s="7"/>
      <c r="L587" s="7"/>
      <c r="M587" s="7"/>
      <c r="N587" s="7"/>
    </row>
    <row r="588" spans="7:14" x14ac:dyDescent="0.2">
      <c r="G588" s="7"/>
      <c r="H588" s="7"/>
      <c r="I588" s="7"/>
      <c r="L588" s="7"/>
      <c r="M588" s="7"/>
      <c r="N588" s="7"/>
    </row>
    <row r="589" spans="7:14" x14ac:dyDescent="0.2">
      <c r="G589" s="7"/>
      <c r="H589" s="7"/>
      <c r="I589" s="7"/>
      <c r="L589" s="7"/>
      <c r="M589" s="7"/>
      <c r="N589" s="7"/>
    </row>
    <row r="590" spans="7:14" x14ac:dyDescent="0.2">
      <c r="G590" s="7"/>
      <c r="H590" s="7"/>
      <c r="I590" s="7"/>
      <c r="L590" s="7"/>
      <c r="M590" s="7"/>
      <c r="N590" s="7"/>
    </row>
    <row r="591" spans="7:14" x14ac:dyDescent="0.2">
      <c r="G591" s="7"/>
      <c r="H591" s="7"/>
      <c r="I591" s="7"/>
      <c r="L591" s="7"/>
      <c r="M591" s="7"/>
      <c r="N591" s="7"/>
    </row>
    <row r="592" spans="7:14" x14ac:dyDescent="0.2">
      <c r="G592" s="7"/>
      <c r="H592" s="7"/>
      <c r="I592" s="7"/>
      <c r="L592" s="7"/>
      <c r="M592" s="7"/>
      <c r="N592" s="7"/>
    </row>
    <row r="593" spans="7:14" x14ac:dyDescent="0.2">
      <c r="G593" s="7"/>
      <c r="H593" s="7"/>
      <c r="I593" s="7"/>
      <c r="L593" s="7"/>
      <c r="M593" s="7"/>
      <c r="N593" s="7"/>
    </row>
    <row r="594" spans="7:14" x14ac:dyDescent="0.2">
      <c r="G594" s="7"/>
      <c r="H594" s="7"/>
      <c r="I594" s="7"/>
      <c r="L594" s="7"/>
      <c r="M594" s="7"/>
      <c r="N594" s="7"/>
    </row>
    <row r="595" spans="7:14" x14ac:dyDescent="0.2">
      <c r="G595" s="7"/>
      <c r="H595" s="7"/>
      <c r="I595" s="7"/>
      <c r="L595" s="7"/>
      <c r="M595" s="7"/>
      <c r="N595" s="7"/>
    </row>
    <row r="596" spans="7:14" x14ac:dyDescent="0.2">
      <c r="G596" s="7"/>
      <c r="H596" s="7"/>
      <c r="I596" s="7"/>
      <c r="L596" s="7"/>
      <c r="M596" s="7"/>
      <c r="N596" s="7"/>
    </row>
    <row r="597" spans="7:14" x14ac:dyDescent="0.2">
      <c r="G597" s="7"/>
      <c r="H597" s="7"/>
      <c r="I597" s="7"/>
      <c r="L597" s="7"/>
      <c r="M597" s="7"/>
      <c r="N597" s="7"/>
    </row>
    <row r="598" spans="7:14" x14ac:dyDescent="0.2">
      <c r="G598" s="7"/>
      <c r="H598" s="7"/>
      <c r="I598" s="7"/>
      <c r="L598" s="7"/>
      <c r="M598" s="7"/>
      <c r="N598" s="7"/>
    </row>
    <row r="599" spans="7:14" x14ac:dyDescent="0.2">
      <c r="G599" s="7"/>
      <c r="H599" s="7"/>
      <c r="I599" s="7"/>
      <c r="L599" s="7"/>
      <c r="M599" s="7"/>
      <c r="N599" s="7"/>
    </row>
    <row r="600" spans="7:14" x14ac:dyDescent="0.2">
      <c r="G600" s="7"/>
      <c r="H600" s="7"/>
      <c r="I600" s="7"/>
      <c r="L600" s="7"/>
      <c r="M600" s="7"/>
      <c r="N600" s="7"/>
    </row>
    <row r="601" spans="7:14" x14ac:dyDescent="0.2">
      <c r="G601" s="7"/>
      <c r="H601" s="7"/>
      <c r="I601" s="7"/>
      <c r="L601" s="7"/>
      <c r="M601" s="7"/>
      <c r="N601" s="7"/>
    </row>
    <row r="602" spans="7:14" x14ac:dyDescent="0.2">
      <c r="G602" s="7"/>
      <c r="H602" s="7"/>
      <c r="I602" s="7"/>
      <c r="L602" s="7"/>
      <c r="M602" s="7"/>
      <c r="N602" s="7"/>
    </row>
    <row r="603" spans="7:14" x14ac:dyDescent="0.2">
      <c r="G603" s="7"/>
      <c r="H603" s="7"/>
      <c r="I603" s="7"/>
      <c r="L603" s="7"/>
      <c r="M603" s="7"/>
      <c r="N603" s="7"/>
    </row>
    <row r="604" spans="7:14" x14ac:dyDescent="0.2">
      <c r="G604" s="7"/>
      <c r="H604" s="7"/>
      <c r="I604" s="7"/>
      <c r="L604" s="7"/>
      <c r="M604" s="7"/>
      <c r="N604" s="7"/>
    </row>
    <row r="605" spans="7:14" x14ac:dyDescent="0.2">
      <c r="G605" s="7"/>
      <c r="H605" s="7"/>
      <c r="I605" s="7"/>
      <c r="L605" s="7"/>
      <c r="M605" s="7"/>
      <c r="N605" s="7"/>
    </row>
    <row r="606" spans="7:14" x14ac:dyDescent="0.2">
      <c r="G606" s="7"/>
      <c r="H606" s="7"/>
      <c r="I606" s="7"/>
      <c r="L606" s="7"/>
      <c r="M606" s="7"/>
      <c r="N606" s="7"/>
    </row>
    <row r="607" spans="7:14" x14ac:dyDescent="0.2">
      <c r="G607" s="7"/>
      <c r="H607" s="7"/>
      <c r="I607" s="7"/>
      <c r="L607" s="7"/>
      <c r="M607" s="7"/>
      <c r="N607" s="7"/>
    </row>
    <row r="608" spans="7:14" x14ac:dyDescent="0.2">
      <c r="G608" s="7"/>
      <c r="H608" s="7"/>
      <c r="I608" s="7"/>
      <c r="L608" s="7"/>
      <c r="M608" s="7"/>
      <c r="N608" s="7"/>
    </row>
    <row r="609" spans="7:14" x14ac:dyDescent="0.2">
      <c r="G609" s="7"/>
      <c r="H609" s="7"/>
      <c r="I609" s="7"/>
      <c r="L609" s="7"/>
      <c r="M609" s="7"/>
      <c r="N609" s="7"/>
    </row>
    <row r="610" spans="7:14" x14ac:dyDescent="0.2">
      <c r="G610" s="7"/>
      <c r="H610" s="7"/>
      <c r="I610" s="7"/>
      <c r="L610" s="7"/>
      <c r="M610" s="7"/>
      <c r="N610" s="7"/>
    </row>
    <row r="611" spans="7:14" x14ac:dyDescent="0.2">
      <c r="G611" s="7"/>
      <c r="H611" s="7"/>
      <c r="I611" s="7"/>
      <c r="L611" s="7"/>
      <c r="M611" s="7"/>
      <c r="N611" s="7"/>
    </row>
    <row r="612" spans="7:14" x14ac:dyDescent="0.2">
      <c r="G612" s="7"/>
      <c r="H612" s="7"/>
      <c r="I612" s="7"/>
      <c r="L612" s="7"/>
      <c r="M612" s="7"/>
      <c r="N612" s="7"/>
    </row>
    <row r="613" spans="7:14" x14ac:dyDescent="0.2">
      <c r="G613" s="7"/>
      <c r="H613" s="7"/>
      <c r="I613" s="7"/>
      <c r="L613" s="7"/>
      <c r="M613" s="7"/>
      <c r="N613" s="7"/>
    </row>
    <row r="614" spans="7:14" x14ac:dyDescent="0.2">
      <c r="G614" s="7"/>
      <c r="H614" s="7"/>
      <c r="I614" s="7"/>
      <c r="L614" s="7"/>
      <c r="M614" s="7"/>
      <c r="N614" s="7"/>
    </row>
    <row r="615" spans="7:14" x14ac:dyDescent="0.2">
      <c r="G615" s="7"/>
      <c r="H615" s="7"/>
      <c r="I615" s="7"/>
      <c r="L615" s="7"/>
      <c r="M615" s="7"/>
      <c r="N615" s="7"/>
    </row>
    <row r="616" spans="7:14" x14ac:dyDescent="0.2">
      <c r="G616" s="7"/>
      <c r="H616" s="7"/>
      <c r="I616" s="7"/>
      <c r="L616" s="7"/>
      <c r="M616" s="7"/>
      <c r="N616" s="7"/>
    </row>
    <row r="617" spans="7:14" x14ac:dyDescent="0.2">
      <c r="G617" s="7"/>
      <c r="H617" s="7"/>
      <c r="I617" s="7"/>
      <c r="L617" s="7"/>
      <c r="M617" s="7"/>
      <c r="N617" s="7"/>
    </row>
    <row r="618" spans="7:14" x14ac:dyDescent="0.2">
      <c r="G618" s="7"/>
      <c r="H618" s="7"/>
      <c r="I618" s="7"/>
      <c r="L618" s="7"/>
      <c r="M618" s="7"/>
      <c r="N618" s="7"/>
    </row>
    <row r="619" spans="7:14" x14ac:dyDescent="0.2">
      <c r="G619" s="7"/>
      <c r="H619" s="7"/>
      <c r="I619" s="7"/>
      <c r="L619" s="7"/>
      <c r="M619" s="7"/>
      <c r="N619" s="7"/>
    </row>
    <row r="620" spans="7:14" x14ac:dyDescent="0.2">
      <c r="G620" s="7"/>
      <c r="H620" s="7"/>
      <c r="I620" s="7"/>
      <c r="L620" s="7"/>
      <c r="M620" s="7"/>
      <c r="N620" s="7"/>
    </row>
    <row r="621" spans="7:14" x14ac:dyDescent="0.2">
      <c r="G621" s="7"/>
      <c r="H621" s="7"/>
      <c r="I621" s="7"/>
      <c r="L621" s="7"/>
      <c r="M621" s="7"/>
      <c r="N621" s="7"/>
    </row>
    <row r="622" spans="7:14" x14ac:dyDescent="0.2">
      <c r="G622" s="7"/>
      <c r="H622" s="7"/>
      <c r="I622" s="7"/>
      <c r="L622" s="7"/>
      <c r="M622" s="7"/>
      <c r="N622" s="7"/>
    </row>
    <row r="623" spans="7:14" x14ac:dyDescent="0.2">
      <c r="G623" s="7"/>
      <c r="H623" s="7"/>
      <c r="I623" s="7"/>
      <c r="L623" s="7"/>
      <c r="M623" s="7"/>
      <c r="N623" s="7"/>
    </row>
    <row r="624" spans="7:14" x14ac:dyDescent="0.2">
      <c r="G624" s="7"/>
      <c r="H624" s="7"/>
      <c r="I624" s="7"/>
      <c r="L624" s="7"/>
      <c r="M624" s="7"/>
      <c r="N624" s="7"/>
    </row>
    <row r="625" spans="7:14" x14ac:dyDescent="0.2">
      <c r="G625" s="7"/>
      <c r="H625" s="7"/>
      <c r="I625" s="7"/>
      <c r="L625" s="7"/>
      <c r="M625" s="7"/>
      <c r="N625" s="7"/>
    </row>
    <row r="626" spans="7:14" x14ac:dyDescent="0.2">
      <c r="G626" s="7"/>
      <c r="H626" s="7"/>
      <c r="I626" s="7"/>
      <c r="L626" s="7"/>
      <c r="M626" s="7"/>
      <c r="N626" s="7"/>
    </row>
    <row r="627" spans="7:14" x14ac:dyDescent="0.2">
      <c r="G627" s="7"/>
      <c r="H627" s="7"/>
      <c r="I627" s="7"/>
      <c r="L627" s="7"/>
      <c r="M627" s="7"/>
      <c r="N627" s="7"/>
    </row>
    <row r="628" spans="7:14" x14ac:dyDescent="0.2">
      <c r="G628" s="7"/>
      <c r="H628" s="7"/>
      <c r="I628" s="7"/>
      <c r="L628" s="7"/>
      <c r="M628" s="7"/>
      <c r="N628" s="7"/>
    </row>
    <row r="629" spans="7:14" x14ac:dyDescent="0.2">
      <c r="G629" s="7"/>
      <c r="H629" s="7"/>
      <c r="I629" s="7"/>
      <c r="L629" s="7"/>
      <c r="M629" s="7"/>
      <c r="N629" s="7"/>
    </row>
    <row r="630" spans="7:14" x14ac:dyDescent="0.2">
      <c r="G630" s="7"/>
      <c r="H630" s="7"/>
      <c r="I630" s="7"/>
      <c r="L630" s="7"/>
      <c r="M630" s="7"/>
      <c r="N630" s="7"/>
    </row>
    <row r="631" spans="7:14" x14ac:dyDescent="0.2">
      <c r="G631" s="7"/>
      <c r="H631" s="7"/>
      <c r="I631" s="7"/>
      <c r="L631" s="7"/>
      <c r="M631" s="7"/>
      <c r="N631" s="7"/>
    </row>
    <row r="632" spans="7:14" x14ac:dyDescent="0.2">
      <c r="G632" s="7"/>
      <c r="H632" s="7"/>
      <c r="I632" s="7"/>
      <c r="L632" s="7"/>
      <c r="M632" s="7"/>
      <c r="N632" s="7"/>
    </row>
    <row r="633" spans="7:14" x14ac:dyDescent="0.2">
      <c r="G633" s="7"/>
      <c r="H633" s="7"/>
      <c r="I633" s="7"/>
      <c r="L633" s="7"/>
      <c r="M633" s="7"/>
      <c r="N633" s="7"/>
    </row>
    <row r="634" spans="7:14" x14ac:dyDescent="0.2">
      <c r="G634" s="7"/>
      <c r="H634" s="7"/>
      <c r="I634" s="7"/>
      <c r="L634" s="7"/>
      <c r="M634" s="7"/>
      <c r="N634" s="7"/>
    </row>
    <row r="635" spans="7:14" x14ac:dyDescent="0.2">
      <c r="G635" s="7"/>
      <c r="H635" s="7"/>
      <c r="I635" s="7"/>
      <c r="L635" s="7"/>
      <c r="M635" s="7"/>
      <c r="N635" s="7"/>
    </row>
    <row r="636" spans="7:14" x14ac:dyDescent="0.2">
      <c r="G636" s="7"/>
      <c r="H636" s="7"/>
      <c r="I636" s="7"/>
      <c r="L636" s="7"/>
      <c r="M636" s="7"/>
      <c r="N636" s="7"/>
    </row>
    <row r="637" spans="7:14" x14ac:dyDescent="0.2">
      <c r="G637" s="7"/>
      <c r="H637" s="7"/>
      <c r="I637" s="7"/>
      <c r="L637" s="7"/>
      <c r="M637" s="7"/>
      <c r="N637" s="7"/>
    </row>
    <row r="638" spans="7:14" x14ac:dyDescent="0.2">
      <c r="G638" s="7"/>
      <c r="H638" s="7"/>
      <c r="I638" s="7"/>
      <c r="L638" s="7"/>
      <c r="M638" s="7"/>
      <c r="N638" s="7"/>
    </row>
    <row r="639" spans="7:14" x14ac:dyDescent="0.2">
      <c r="G639" s="7"/>
      <c r="H639" s="7"/>
      <c r="I639" s="7"/>
      <c r="L639" s="7"/>
      <c r="M639" s="7"/>
      <c r="N639" s="7"/>
    </row>
    <row r="640" spans="7:14" x14ac:dyDescent="0.2">
      <c r="G640" s="7"/>
      <c r="H640" s="7"/>
      <c r="I640" s="7"/>
      <c r="L640" s="7"/>
      <c r="M640" s="7"/>
      <c r="N640" s="7"/>
    </row>
    <row r="641" spans="7:14" x14ac:dyDescent="0.2">
      <c r="G641" s="7"/>
      <c r="H641" s="7"/>
      <c r="I641" s="7"/>
      <c r="L641" s="7"/>
      <c r="M641" s="7"/>
      <c r="N641" s="7"/>
    </row>
    <row r="642" spans="7:14" x14ac:dyDescent="0.2">
      <c r="G642" s="7"/>
      <c r="H642" s="7"/>
      <c r="I642" s="7"/>
      <c r="L642" s="7"/>
      <c r="M642" s="7"/>
      <c r="N642" s="7"/>
    </row>
    <row r="643" spans="7:14" x14ac:dyDescent="0.2">
      <c r="G643" s="7"/>
      <c r="H643" s="7"/>
      <c r="I643" s="7"/>
      <c r="L643" s="7"/>
      <c r="M643" s="7"/>
      <c r="N643" s="7"/>
    </row>
    <row r="644" spans="7:14" x14ac:dyDescent="0.2">
      <c r="G644" s="7"/>
      <c r="H644" s="7"/>
      <c r="I644" s="7"/>
      <c r="L644" s="7"/>
      <c r="M644" s="7"/>
      <c r="N644" s="7"/>
    </row>
    <row r="645" spans="7:14" x14ac:dyDescent="0.2">
      <c r="G645" s="7"/>
      <c r="H645" s="7"/>
      <c r="I645" s="7"/>
      <c r="L645" s="7"/>
      <c r="M645" s="7"/>
      <c r="N645" s="7"/>
    </row>
    <row r="646" spans="7:14" x14ac:dyDescent="0.2">
      <c r="G646" s="7"/>
      <c r="H646" s="7"/>
      <c r="I646" s="7"/>
      <c r="L646" s="7"/>
      <c r="M646" s="7"/>
      <c r="N646" s="7"/>
    </row>
    <row r="647" spans="7:14" x14ac:dyDescent="0.2">
      <c r="G647" s="7"/>
      <c r="H647" s="7"/>
      <c r="I647" s="7"/>
      <c r="L647" s="7"/>
      <c r="M647" s="7"/>
      <c r="N647" s="7"/>
    </row>
    <row r="648" spans="7:14" x14ac:dyDescent="0.2">
      <c r="G648" s="7"/>
      <c r="H648" s="7"/>
      <c r="I648" s="7"/>
      <c r="L648" s="7"/>
      <c r="M648" s="7"/>
      <c r="N648" s="7"/>
    </row>
    <row r="649" spans="7:14" x14ac:dyDescent="0.2">
      <c r="G649" s="7"/>
      <c r="H649" s="7"/>
      <c r="I649" s="7"/>
      <c r="L649" s="7"/>
      <c r="M649" s="7"/>
      <c r="N649" s="7"/>
    </row>
    <row r="650" spans="7:14" x14ac:dyDescent="0.2">
      <c r="G650" s="7"/>
      <c r="H650" s="7"/>
      <c r="I650" s="7"/>
      <c r="L650" s="7"/>
      <c r="M650" s="7"/>
      <c r="N650" s="7"/>
    </row>
    <row r="651" spans="7:14" x14ac:dyDescent="0.2">
      <c r="G651" s="7"/>
      <c r="H651" s="7"/>
      <c r="I651" s="7"/>
      <c r="L651" s="7"/>
      <c r="M651" s="7"/>
      <c r="N651" s="7"/>
    </row>
    <row r="652" spans="7:14" x14ac:dyDescent="0.2">
      <c r="G652" s="7"/>
      <c r="H652" s="7"/>
      <c r="I652" s="7"/>
      <c r="L652" s="7"/>
      <c r="M652" s="7"/>
      <c r="N652" s="7"/>
    </row>
    <row r="653" spans="7:14" x14ac:dyDescent="0.2">
      <c r="G653" s="7"/>
      <c r="H653" s="7"/>
      <c r="I653" s="7"/>
      <c r="L653" s="7"/>
      <c r="M653" s="7"/>
      <c r="N653" s="7"/>
    </row>
    <row r="654" spans="7:14" x14ac:dyDescent="0.2">
      <c r="G654" s="7"/>
      <c r="H654" s="7"/>
      <c r="I654" s="7"/>
      <c r="L654" s="7"/>
      <c r="M654" s="7"/>
      <c r="N654" s="7"/>
    </row>
    <row r="655" spans="7:14" x14ac:dyDescent="0.2">
      <c r="G655" s="7"/>
      <c r="H655" s="7"/>
      <c r="I655" s="7"/>
      <c r="L655" s="7"/>
      <c r="M655" s="7"/>
      <c r="N655" s="7"/>
    </row>
    <row r="656" spans="7:14" x14ac:dyDescent="0.2">
      <c r="G656" s="7"/>
      <c r="H656" s="7"/>
      <c r="I656" s="7"/>
      <c r="L656" s="7"/>
      <c r="M656" s="7"/>
      <c r="N656" s="7"/>
    </row>
    <row r="657" spans="7:14" x14ac:dyDescent="0.2">
      <c r="G657" s="7"/>
      <c r="H657" s="7"/>
      <c r="I657" s="7"/>
      <c r="L657" s="7"/>
      <c r="M657" s="7"/>
      <c r="N657" s="7"/>
    </row>
    <row r="658" spans="7:14" x14ac:dyDescent="0.2">
      <c r="G658" s="7"/>
      <c r="H658" s="7"/>
      <c r="I658" s="7"/>
      <c r="L658" s="7"/>
      <c r="M658" s="7"/>
      <c r="N658" s="7"/>
    </row>
    <row r="659" spans="7:14" x14ac:dyDescent="0.2">
      <c r="G659" s="7"/>
      <c r="H659" s="7"/>
      <c r="I659" s="7"/>
      <c r="L659" s="7"/>
      <c r="M659" s="7"/>
      <c r="N659" s="7"/>
    </row>
    <row r="660" spans="7:14" x14ac:dyDescent="0.2">
      <c r="G660" s="7"/>
      <c r="H660" s="7"/>
      <c r="I660" s="7"/>
      <c r="L660" s="7"/>
      <c r="M660" s="7"/>
      <c r="N660" s="7"/>
    </row>
    <row r="661" spans="7:14" x14ac:dyDescent="0.2">
      <c r="G661" s="7"/>
      <c r="H661" s="7"/>
      <c r="I661" s="7"/>
      <c r="L661" s="7"/>
      <c r="M661" s="7"/>
      <c r="N661" s="7"/>
    </row>
    <row r="662" spans="7:14" x14ac:dyDescent="0.2">
      <c r="G662" s="7"/>
      <c r="H662" s="7"/>
      <c r="I662" s="7"/>
      <c r="L662" s="7"/>
      <c r="M662" s="7"/>
      <c r="N662" s="7"/>
    </row>
    <row r="663" spans="7:14" x14ac:dyDescent="0.2">
      <c r="G663" s="7"/>
      <c r="H663" s="7"/>
      <c r="I663" s="7"/>
      <c r="L663" s="7"/>
      <c r="M663" s="7"/>
      <c r="N663" s="7"/>
    </row>
    <row r="664" spans="7:14" x14ac:dyDescent="0.2">
      <c r="G664" s="7"/>
      <c r="H664" s="7"/>
      <c r="I664" s="7"/>
      <c r="L664" s="7"/>
      <c r="M664" s="7"/>
      <c r="N664" s="7"/>
    </row>
    <row r="665" spans="7:14" x14ac:dyDescent="0.2">
      <c r="G665" s="7"/>
      <c r="H665" s="7"/>
      <c r="I665" s="7"/>
      <c r="L665" s="7"/>
      <c r="M665" s="7"/>
      <c r="N665" s="7"/>
    </row>
    <row r="666" spans="7:14" x14ac:dyDescent="0.2">
      <c r="G666" s="7"/>
      <c r="H666" s="7"/>
      <c r="I666" s="7"/>
      <c r="L666" s="7"/>
      <c r="M666" s="7"/>
      <c r="N666" s="7"/>
    </row>
    <row r="667" spans="7:14" x14ac:dyDescent="0.2">
      <c r="G667" s="7"/>
      <c r="H667" s="7"/>
      <c r="I667" s="7"/>
      <c r="L667" s="7"/>
      <c r="M667" s="7"/>
      <c r="N667" s="7"/>
    </row>
    <row r="668" spans="7:14" x14ac:dyDescent="0.2">
      <c r="G668" s="7"/>
      <c r="H668" s="7"/>
      <c r="I668" s="7"/>
      <c r="L668" s="7"/>
      <c r="M668" s="7"/>
      <c r="N668" s="7"/>
    </row>
    <row r="669" spans="7:14" x14ac:dyDescent="0.2">
      <c r="G669" s="7"/>
      <c r="H669" s="7"/>
      <c r="I669" s="7"/>
      <c r="L669" s="7"/>
      <c r="M669" s="7"/>
      <c r="N669" s="7"/>
    </row>
    <row r="670" spans="7:14" x14ac:dyDescent="0.2">
      <c r="G670" s="7"/>
      <c r="H670" s="7"/>
      <c r="I670" s="7"/>
      <c r="L670" s="7"/>
      <c r="M670" s="7"/>
      <c r="N670" s="7"/>
    </row>
    <row r="671" spans="7:14" x14ac:dyDescent="0.2">
      <c r="G671" s="7"/>
      <c r="H671" s="7"/>
      <c r="I671" s="7"/>
      <c r="L671" s="7"/>
      <c r="M671" s="7"/>
      <c r="N671" s="7"/>
    </row>
    <row r="672" spans="7:14" x14ac:dyDescent="0.2">
      <c r="G672" s="7"/>
      <c r="H672" s="7"/>
      <c r="I672" s="7"/>
      <c r="L672" s="7"/>
      <c r="M672" s="7"/>
      <c r="N672" s="7"/>
    </row>
    <row r="673" spans="7:14" x14ac:dyDescent="0.2">
      <c r="G673" s="7"/>
      <c r="H673" s="7"/>
      <c r="I673" s="7"/>
      <c r="L673" s="7"/>
      <c r="M673" s="7"/>
      <c r="N673" s="7"/>
    </row>
    <row r="674" spans="7:14" x14ac:dyDescent="0.2">
      <c r="G674" s="7"/>
      <c r="H674" s="7"/>
      <c r="I674" s="7"/>
      <c r="L674" s="7"/>
      <c r="M674" s="7"/>
      <c r="N674" s="7"/>
    </row>
    <row r="675" spans="7:14" x14ac:dyDescent="0.2">
      <c r="G675" s="7"/>
      <c r="H675" s="7"/>
      <c r="I675" s="7"/>
      <c r="L675" s="7"/>
      <c r="M675" s="7"/>
      <c r="N675" s="7"/>
    </row>
    <row r="676" spans="7:14" x14ac:dyDescent="0.2">
      <c r="G676" s="7"/>
      <c r="H676" s="7"/>
      <c r="I676" s="7"/>
      <c r="L676" s="7"/>
      <c r="M676" s="7"/>
      <c r="N676" s="7"/>
    </row>
    <row r="677" spans="7:14" x14ac:dyDescent="0.2">
      <c r="G677" s="7"/>
      <c r="H677" s="7"/>
      <c r="I677" s="7"/>
      <c r="L677" s="7"/>
      <c r="M677" s="7"/>
      <c r="N677" s="7"/>
    </row>
    <row r="678" spans="7:14" x14ac:dyDescent="0.2">
      <c r="G678" s="7"/>
      <c r="H678" s="7"/>
      <c r="I678" s="7"/>
      <c r="L678" s="7"/>
      <c r="M678" s="7"/>
      <c r="N678" s="7"/>
    </row>
    <row r="679" spans="7:14" x14ac:dyDescent="0.2">
      <c r="G679" s="7"/>
      <c r="H679" s="7"/>
      <c r="I679" s="7"/>
      <c r="L679" s="7"/>
      <c r="M679" s="7"/>
      <c r="N679" s="7"/>
    </row>
    <row r="680" spans="7:14" x14ac:dyDescent="0.2">
      <c r="G680" s="7"/>
      <c r="H680" s="7"/>
      <c r="I680" s="7"/>
      <c r="L680" s="7"/>
      <c r="M680" s="7"/>
      <c r="N680" s="7"/>
    </row>
    <row r="681" spans="7:14" x14ac:dyDescent="0.2">
      <c r="G681" s="7"/>
      <c r="H681" s="7"/>
      <c r="I681" s="7"/>
      <c r="L681" s="7"/>
      <c r="M681" s="7"/>
      <c r="N681" s="7"/>
    </row>
    <row r="682" spans="7:14" x14ac:dyDescent="0.2">
      <c r="G682" s="7"/>
      <c r="H682" s="7"/>
      <c r="I682" s="7"/>
      <c r="L682" s="7"/>
      <c r="M682" s="7"/>
      <c r="N682" s="7"/>
    </row>
    <row r="683" spans="7:14" x14ac:dyDescent="0.2">
      <c r="G683" s="7"/>
      <c r="H683" s="7"/>
      <c r="I683" s="7"/>
      <c r="L683" s="7"/>
      <c r="M683" s="7"/>
      <c r="N683" s="7"/>
    </row>
    <row r="684" spans="7:14" x14ac:dyDescent="0.2">
      <c r="G684" s="7"/>
      <c r="H684" s="7"/>
      <c r="I684" s="7"/>
      <c r="L684" s="7"/>
      <c r="M684" s="7"/>
      <c r="N684" s="7"/>
    </row>
    <row r="685" spans="7:14" x14ac:dyDescent="0.2">
      <c r="G685" s="7"/>
      <c r="H685" s="7"/>
      <c r="I685" s="7"/>
      <c r="L685" s="7"/>
      <c r="M685" s="7"/>
      <c r="N685" s="7"/>
    </row>
    <row r="686" spans="7:14" x14ac:dyDescent="0.2">
      <c r="G686" s="7"/>
      <c r="H686" s="7"/>
      <c r="I686" s="7"/>
      <c r="L686" s="7"/>
      <c r="M686" s="7"/>
      <c r="N686" s="7"/>
    </row>
    <row r="687" spans="7:14" x14ac:dyDescent="0.2">
      <c r="G687" s="7"/>
      <c r="H687" s="7"/>
      <c r="I687" s="7"/>
      <c r="L687" s="7"/>
      <c r="M687" s="7"/>
      <c r="N687" s="7"/>
    </row>
    <row r="688" spans="7:14" x14ac:dyDescent="0.2">
      <c r="G688" s="7"/>
      <c r="H688" s="7"/>
      <c r="I688" s="7"/>
      <c r="L688" s="7"/>
      <c r="M688" s="7"/>
      <c r="N688" s="7"/>
    </row>
    <row r="689" spans="7:14" x14ac:dyDescent="0.2">
      <c r="G689" s="7"/>
      <c r="H689" s="7"/>
      <c r="I689" s="7"/>
      <c r="L689" s="7"/>
      <c r="M689" s="7"/>
      <c r="N689" s="7"/>
    </row>
    <row r="690" spans="7:14" x14ac:dyDescent="0.2">
      <c r="G690" s="7"/>
      <c r="H690" s="7"/>
      <c r="I690" s="7"/>
      <c r="L690" s="7"/>
      <c r="M690" s="7"/>
      <c r="N690" s="7"/>
    </row>
    <row r="691" spans="7:14" x14ac:dyDescent="0.2">
      <c r="G691" s="7"/>
      <c r="H691" s="7"/>
      <c r="I691" s="7"/>
      <c r="L691" s="7"/>
      <c r="M691" s="7"/>
      <c r="N691" s="7"/>
    </row>
    <row r="692" spans="7:14" x14ac:dyDescent="0.2">
      <c r="G692" s="7"/>
      <c r="H692" s="7"/>
      <c r="I692" s="7"/>
      <c r="L692" s="7"/>
      <c r="M692" s="7"/>
      <c r="N692" s="7"/>
    </row>
    <row r="693" spans="7:14" x14ac:dyDescent="0.2">
      <c r="G693" s="7"/>
      <c r="H693" s="7"/>
      <c r="I693" s="7"/>
      <c r="L693" s="7"/>
      <c r="M693" s="7"/>
      <c r="N693" s="7"/>
    </row>
    <row r="694" spans="7:14" x14ac:dyDescent="0.2">
      <c r="G694" s="7"/>
      <c r="H694" s="7"/>
      <c r="I694" s="7"/>
      <c r="L694" s="7"/>
      <c r="M694" s="7"/>
      <c r="N694" s="7"/>
    </row>
    <row r="695" spans="7:14" x14ac:dyDescent="0.2">
      <c r="G695" s="7"/>
      <c r="H695" s="7"/>
      <c r="I695" s="7"/>
      <c r="L695" s="7"/>
      <c r="M695" s="7"/>
      <c r="N695" s="7"/>
    </row>
    <row r="696" spans="7:14" x14ac:dyDescent="0.2">
      <c r="G696" s="7"/>
      <c r="H696" s="7"/>
      <c r="I696" s="7"/>
      <c r="L696" s="7"/>
      <c r="M696" s="7"/>
      <c r="N696" s="7"/>
    </row>
    <row r="697" spans="7:14" x14ac:dyDescent="0.2">
      <c r="G697" s="7"/>
      <c r="H697" s="7"/>
      <c r="I697" s="7"/>
      <c r="L697" s="7"/>
      <c r="M697" s="7"/>
      <c r="N697" s="7"/>
    </row>
    <row r="698" spans="7:14" x14ac:dyDescent="0.2">
      <c r="G698" s="7"/>
      <c r="H698" s="7"/>
      <c r="I698" s="7"/>
      <c r="L698" s="7"/>
      <c r="M698" s="7"/>
      <c r="N698" s="7"/>
    </row>
    <row r="699" spans="7:14" x14ac:dyDescent="0.2">
      <c r="G699" s="7"/>
      <c r="H699" s="7"/>
      <c r="I699" s="7"/>
      <c r="L699" s="7"/>
      <c r="M699" s="7"/>
      <c r="N699" s="7"/>
    </row>
    <row r="700" spans="7:14" x14ac:dyDescent="0.2">
      <c r="G700" s="7"/>
      <c r="H700" s="7"/>
      <c r="I700" s="7"/>
      <c r="L700" s="7"/>
      <c r="M700" s="7"/>
      <c r="N700" s="7"/>
    </row>
    <row r="701" spans="7:14" x14ac:dyDescent="0.2">
      <c r="G701" s="7"/>
      <c r="H701" s="7"/>
      <c r="I701" s="7"/>
      <c r="L701" s="7"/>
      <c r="M701" s="7"/>
      <c r="N701" s="7"/>
    </row>
    <row r="702" spans="7:14" x14ac:dyDescent="0.2">
      <c r="G702" s="7"/>
      <c r="H702" s="7"/>
      <c r="I702" s="7"/>
      <c r="L702" s="7"/>
      <c r="M702" s="7"/>
      <c r="N702" s="7"/>
    </row>
    <row r="703" spans="7:14" x14ac:dyDescent="0.2">
      <c r="G703" s="7"/>
      <c r="H703" s="7"/>
      <c r="I703" s="7"/>
      <c r="L703" s="7"/>
      <c r="M703" s="7"/>
      <c r="N703" s="7"/>
    </row>
    <row r="704" spans="7:14" x14ac:dyDescent="0.2">
      <c r="G704" s="7"/>
      <c r="H704" s="7"/>
      <c r="I704" s="7"/>
      <c r="L704" s="7"/>
      <c r="M704" s="7"/>
      <c r="N704" s="7"/>
    </row>
    <row r="705" spans="7:14" x14ac:dyDescent="0.2">
      <c r="G705" s="7"/>
      <c r="H705" s="7"/>
      <c r="I705" s="7"/>
      <c r="L705" s="7"/>
      <c r="M705" s="7"/>
      <c r="N705" s="7"/>
    </row>
    <row r="706" spans="7:14" x14ac:dyDescent="0.2">
      <c r="G706" s="7"/>
      <c r="H706" s="7"/>
      <c r="I706" s="7"/>
      <c r="L706" s="7"/>
      <c r="M706" s="7"/>
      <c r="N706" s="7"/>
    </row>
    <row r="707" spans="7:14" x14ac:dyDescent="0.2">
      <c r="G707" s="7"/>
      <c r="H707" s="7"/>
      <c r="I707" s="7"/>
      <c r="L707" s="7"/>
      <c r="M707" s="7"/>
      <c r="N707" s="7"/>
    </row>
    <row r="708" spans="7:14" x14ac:dyDescent="0.2">
      <c r="G708" s="7"/>
      <c r="H708" s="7"/>
      <c r="I708" s="7"/>
      <c r="L708" s="7"/>
      <c r="M708" s="7"/>
      <c r="N708" s="7"/>
    </row>
    <row r="709" spans="7:14" x14ac:dyDescent="0.2">
      <c r="G709" s="7"/>
      <c r="H709" s="7"/>
      <c r="I709" s="7"/>
      <c r="L709" s="7"/>
      <c r="M709" s="7"/>
      <c r="N709" s="7"/>
    </row>
    <row r="710" spans="7:14" x14ac:dyDescent="0.2">
      <c r="G710" s="7"/>
      <c r="H710" s="7"/>
      <c r="I710" s="7"/>
      <c r="L710" s="7"/>
      <c r="M710" s="7"/>
      <c r="N710" s="7"/>
    </row>
    <row r="711" spans="7:14" x14ac:dyDescent="0.2">
      <c r="G711" s="7"/>
      <c r="H711" s="7"/>
      <c r="I711" s="7"/>
      <c r="L711" s="7"/>
      <c r="M711" s="7"/>
      <c r="N711" s="7"/>
    </row>
    <row r="712" spans="7:14" x14ac:dyDescent="0.2">
      <c r="G712" s="7"/>
      <c r="H712" s="7"/>
      <c r="I712" s="7"/>
      <c r="L712" s="7"/>
      <c r="M712" s="7"/>
      <c r="N712" s="7"/>
    </row>
    <row r="713" spans="7:14" x14ac:dyDescent="0.2">
      <c r="G713" s="7"/>
      <c r="H713" s="7"/>
      <c r="I713" s="7"/>
      <c r="L713" s="7"/>
      <c r="M713" s="7"/>
      <c r="N713" s="7"/>
    </row>
    <row r="714" spans="7:14" x14ac:dyDescent="0.2">
      <c r="G714" s="7"/>
      <c r="H714" s="7"/>
      <c r="I714" s="7"/>
      <c r="L714" s="7"/>
      <c r="M714" s="7"/>
      <c r="N714" s="7"/>
    </row>
    <row r="715" spans="7:14" x14ac:dyDescent="0.2">
      <c r="G715" s="7"/>
      <c r="H715" s="7"/>
      <c r="I715" s="7"/>
      <c r="L715" s="7"/>
      <c r="M715" s="7"/>
      <c r="N715" s="7"/>
    </row>
    <row r="716" spans="7:14" x14ac:dyDescent="0.2">
      <c r="G716" s="7"/>
      <c r="H716" s="7"/>
      <c r="I716" s="7"/>
      <c r="L716" s="7"/>
      <c r="M716" s="7"/>
      <c r="N716" s="7"/>
    </row>
    <row r="717" spans="7:14" x14ac:dyDescent="0.2">
      <c r="G717" s="7"/>
      <c r="H717" s="7"/>
      <c r="I717" s="7"/>
      <c r="L717" s="7"/>
      <c r="M717" s="7"/>
      <c r="N717" s="7"/>
    </row>
    <row r="718" spans="7:14" x14ac:dyDescent="0.2">
      <c r="G718" s="7"/>
      <c r="H718" s="7"/>
      <c r="I718" s="7"/>
      <c r="L718" s="7"/>
      <c r="M718" s="7"/>
      <c r="N718" s="7"/>
    </row>
    <row r="719" spans="7:14" x14ac:dyDescent="0.2">
      <c r="G719" s="7"/>
      <c r="H719" s="7"/>
      <c r="I719" s="7"/>
      <c r="L719" s="7"/>
      <c r="M719" s="7"/>
      <c r="N719" s="7"/>
    </row>
    <row r="720" spans="7:14" x14ac:dyDescent="0.2">
      <c r="G720" s="7"/>
      <c r="H720" s="7"/>
      <c r="I720" s="7"/>
      <c r="L720" s="7"/>
      <c r="M720" s="7"/>
      <c r="N720" s="7"/>
    </row>
    <row r="721" spans="7:14" x14ac:dyDescent="0.2">
      <c r="G721" s="7"/>
      <c r="H721" s="7"/>
      <c r="I721" s="7"/>
      <c r="L721" s="7"/>
      <c r="M721" s="7"/>
      <c r="N721" s="7"/>
    </row>
    <row r="722" spans="7:14" x14ac:dyDescent="0.2">
      <c r="G722" s="7"/>
      <c r="H722" s="7"/>
      <c r="I722" s="7"/>
      <c r="L722" s="7"/>
      <c r="M722" s="7"/>
      <c r="N722" s="7"/>
    </row>
    <row r="723" spans="7:14" x14ac:dyDescent="0.2">
      <c r="G723" s="7"/>
      <c r="H723" s="7"/>
      <c r="I723" s="7"/>
      <c r="L723" s="7"/>
      <c r="M723" s="7"/>
      <c r="N723" s="7"/>
    </row>
    <row r="724" spans="7:14" x14ac:dyDescent="0.2">
      <c r="G724" s="7"/>
      <c r="H724" s="7"/>
      <c r="I724" s="7"/>
      <c r="L724" s="7"/>
      <c r="M724" s="7"/>
      <c r="N724" s="7"/>
    </row>
    <row r="725" spans="7:14" x14ac:dyDescent="0.2">
      <c r="G725" s="7"/>
      <c r="H725" s="7"/>
      <c r="I725" s="7"/>
      <c r="L725" s="7"/>
      <c r="M725" s="7"/>
      <c r="N725" s="7"/>
    </row>
    <row r="726" spans="7:14" x14ac:dyDescent="0.2">
      <c r="G726" s="7"/>
      <c r="H726" s="7"/>
      <c r="I726" s="7"/>
      <c r="L726" s="7"/>
      <c r="M726" s="7"/>
      <c r="N726" s="7"/>
    </row>
    <row r="727" spans="7:14" x14ac:dyDescent="0.2">
      <c r="G727" s="7"/>
      <c r="H727" s="7"/>
      <c r="I727" s="7"/>
      <c r="L727" s="7"/>
      <c r="M727" s="7"/>
      <c r="N727" s="7"/>
    </row>
    <row r="728" spans="7:14" x14ac:dyDescent="0.2">
      <c r="G728" s="7"/>
      <c r="H728" s="7"/>
      <c r="I728" s="7"/>
      <c r="L728" s="7"/>
      <c r="M728" s="7"/>
      <c r="N728" s="7"/>
    </row>
    <row r="729" spans="7:14" x14ac:dyDescent="0.2">
      <c r="G729" s="7"/>
      <c r="H729" s="7"/>
      <c r="I729" s="7"/>
      <c r="L729" s="7"/>
      <c r="M729" s="7"/>
      <c r="N729" s="7"/>
    </row>
    <row r="730" spans="7:14" x14ac:dyDescent="0.2">
      <c r="G730" s="7"/>
      <c r="H730" s="7"/>
      <c r="I730" s="7"/>
      <c r="L730" s="7"/>
      <c r="M730" s="7"/>
      <c r="N730" s="7"/>
    </row>
    <row r="731" spans="7:14" x14ac:dyDescent="0.2">
      <c r="G731" s="7"/>
      <c r="H731" s="7"/>
      <c r="I731" s="7"/>
      <c r="L731" s="7"/>
      <c r="M731" s="7"/>
      <c r="N731" s="7"/>
    </row>
    <row r="732" spans="7:14" x14ac:dyDescent="0.2">
      <c r="G732" s="7"/>
      <c r="H732" s="7"/>
      <c r="I732" s="7"/>
      <c r="L732" s="7"/>
      <c r="M732" s="7"/>
      <c r="N732" s="7"/>
    </row>
    <row r="733" spans="7:14" x14ac:dyDescent="0.2">
      <c r="G733" s="7"/>
      <c r="H733" s="7"/>
      <c r="I733" s="7"/>
      <c r="L733" s="7"/>
      <c r="M733" s="7"/>
      <c r="N733" s="7"/>
    </row>
    <row r="734" spans="7:14" x14ac:dyDescent="0.2">
      <c r="G734" s="7"/>
      <c r="H734" s="7"/>
      <c r="I734" s="7"/>
      <c r="L734" s="7"/>
      <c r="M734" s="7"/>
      <c r="N734" s="7"/>
    </row>
    <row r="735" spans="7:14" x14ac:dyDescent="0.2">
      <c r="G735" s="7"/>
      <c r="H735" s="7"/>
      <c r="I735" s="7"/>
      <c r="L735" s="7"/>
      <c r="M735" s="7"/>
      <c r="N735" s="7"/>
    </row>
    <row r="736" spans="7:14" x14ac:dyDescent="0.2">
      <c r="G736" s="7"/>
      <c r="H736" s="7"/>
      <c r="I736" s="7"/>
      <c r="L736" s="7"/>
      <c r="M736" s="7"/>
      <c r="N736" s="7"/>
    </row>
    <row r="737" spans="7:14" x14ac:dyDescent="0.2">
      <c r="G737" s="7"/>
      <c r="H737" s="7"/>
      <c r="I737" s="7"/>
      <c r="L737" s="7"/>
      <c r="M737" s="7"/>
      <c r="N737" s="7"/>
    </row>
    <row r="738" spans="7:14" x14ac:dyDescent="0.2">
      <c r="G738" s="7"/>
      <c r="H738" s="7"/>
      <c r="I738" s="7"/>
      <c r="L738" s="7"/>
      <c r="M738" s="7"/>
      <c r="N738" s="7"/>
    </row>
    <row r="739" spans="7:14" x14ac:dyDescent="0.2">
      <c r="G739" s="7"/>
      <c r="H739" s="7"/>
      <c r="I739" s="7"/>
      <c r="L739" s="7"/>
      <c r="M739" s="7"/>
      <c r="N739" s="7"/>
    </row>
    <row r="740" spans="7:14" x14ac:dyDescent="0.2">
      <c r="G740" s="7"/>
      <c r="H740" s="7"/>
      <c r="I740" s="7"/>
      <c r="L740" s="7"/>
      <c r="M740" s="7"/>
      <c r="N740" s="7"/>
    </row>
    <row r="741" spans="7:14" x14ac:dyDescent="0.2">
      <c r="G741" s="7"/>
      <c r="H741" s="7"/>
      <c r="I741" s="7"/>
      <c r="L741" s="7"/>
      <c r="M741" s="7"/>
      <c r="N741" s="7"/>
    </row>
    <row r="742" spans="7:14" x14ac:dyDescent="0.2">
      <c r="G742" s="7"/>
      <c r="H742" s="7"/>
      <c r="I742" s="7"/>
      <c r="L742" s="7"/>
      <c r="M742" s="7"/>
      <c r="N742" s="7"/>
    </row>
    <row r="743" spans="7:14" x14ac:dyDescent="0.2">
      <c r="G743" s="7"/>
      <c r="H743" s="7"/>
      <c r="I743" s="7"/>
      <c r="L743" s="7"/>
      <c r="M743" s="7"/>
      <c r="N743" s="7"/>
    </row>
    <row r="744" spans="7:14" x14ac:dyDescent="0.2">
      <c r="G744" s="7"/>
      <c r="H744" s="7"/>
      <c r="I744" s="7"/>
      <c r="L744" s="7"/>
      <c r="M744" s="7"/>
      <c r="N744" s="7"/>
    </row>
    <row r="745" spans="7:14" x14ac:dyDescent="0.2">
      <c r="G745" s="7"/>
      <c r="H745" s="7"/>
      <c r="I745" s="7"/>
      <c r="L745" s="7"/>
      <c r="M745" s="7"/>
      <c r="N745" s="7"/>
    </row>
    <row r="746" spans="7:14" x14ac:dyDescent="0.2">
      <c r="G746" s="7"/>
      <c r="H746" s="7"/>
      <c r="I746" s="7"/>
      <c r="L746" s="7"/>
      <c r="M746" s="7"/>
      <c r="N746" s="7"/>
    </row>
    <row r="747" spans="7:14" x14ac:dyDescent="0.2">
      <c r="G747" s="7"/>
      <c r="H747" s="7"/>
      <c r="I747" s="7"/>
      <c r="L747" s="7"/>
      <c r="M747" s="7"/>
      <c r="N747" s="7"/>
    </row>
    <row r="748" spans="7:14" x14ac:dyDescent="0.2">
      <c r="G748" s="7"/>
      <c r="H748" s="7"/>
      <c r="I748" s="7"/>
      <c r="L748" s="7"/>
      <c r="M748" s="7"/>
      <c r="N748" s="7"/>
    </row>
    <row r="749" spans="7:14" x14ac:dyDescent="0.2">
      <c r="G749" s="7"/>
      <c r="H749" s="7"/>
      <c r="I749" s="7"/>
      <c r="L749" s="7"/>
      <c r="M749" s="7"/>
      <c r="N749" s="7"/>
    </row>
    <row r="750" spans="7:14" x14ac:dyDescent="0.2">
      <c r="G750" s="7"/>
      <c r="H750" s="7"/>
      <c r="I750" s="7"/>
      <c r="L750" s="7"/>
      <c r="M750" s="7"/>
      <c r="N750" s="7"/>
    </row>
    <row r="751" spans="7:14" x14ac:dyDescent="0.2">
      <c r="G751" s="7"/>
      <c r="H751" s="7"/>
      <c r="I751" s="7"/>
      <c r="L751" s="7"/>
      <c r="M751" s="7"/>
      <c r="N751" s="7"/>
    </row>
    <row r="752" spans="7:14" x14ac:dyDescent="0.2">
      <c r="G752" s="7"/>
      <c r="H752" s="7"/>
      <c r="I752" s="7"/>
      <c r="L752" s="7"/>
      <c r="M752" s="7"/>
      <c r="N752" s="7"/>
    </row>
    <row r="753" spans="7:14" x14ac:dyDescent="0.2">
      <c r="G753" s="7"/>
      <c r="H753" s="7"/>
      <c r="I753" s="7"/>
      <c r="L753" s="7"/>
      <c r="M753" s="7"/>
      <c r="N753" s="7"/>
    </row>
    <row r="754" spans="7:14" x14ac:dyDescent="0.2">
      <c r="G754" s="7"/>
      <c r="H754" s="7"/>
      <c r="I754" s="7"/>
      <c r="L754" s="7"/>
      <c r="M754" s="7"/>
      <c r="N754" s="7"/>
    </row>
    <row r="755" spans="7:14" x14ac:dyDescent="0.2">
      <c r="G755" s="7"/>
      <c r="H755" s="7"/>
      <c r="I755" s="7"/>
      <c r="L755" s="7"/>
      <c r="M755" s="7"/>
      <c r="N755" s="7"/>
    </row>
    <row r="756" spans="7:14" x14ac:dyDescent="0.2">
      <c r="G756" s="7"/>
      <c r="H756" s="7"/>
      <c r="I756" s="7"/>
      <c r="L756" s="7"/>
      <c r="M756" s="7"/>
      <c r="N756" s="7"/>
    </row>
    <row r="757" spans="7:14" x14ac:dyDescent="0.2">
      <c r="G757" s="7"/>
      <c r="H757" s="7"/>
      <c r="I757" s="7"/>
      <c r="L757" s="7"/>
      <c r="M757" s="7"/>
      <c r="N757" s="7"/>
    </row>
    <row r="758" spans="7:14" x14ac:dyDescent="0.2">
      <c r="G758" s="7"/>
      <c r="H758" s="7"/>
      <c r="I758" s="7"/>
      <c r="L758" s="7"/>
      <c r="M758" s="7"/>
      <c r="N758" s="7"/>
    </row>
    <row r="759" spans="7:14" x14ac:dyDescent="0.2">
      <c r="G759" s="7"/>
      <c r="H759" s="7"/>
      <c r="I759" s="7"/>
      <c r="L759" s="7"/>
      <c r="M759" s="7"/>
      <c r="N759" s="7"/>
    </row>
    <row r="760" spans="7:14" x14ac:dyDescent="0.2">
      <c r="G760" s="7"/>
      <c r="H760" s="7"/>
      <c r="I760" s="7"/>
      <c r="L760" s="7"/>
      <c r="M760" s="7"/>
      <c r="N760" s="7"/>
    </row>
    <row r="761" spans="7:14" x14ac:dyDescent="0.2">
      <c r="G761" s="7"/>
      <c r="H761" s="7"/>
      <c r="I761" s="7"/>
      <c r="L761" s="7"/>
      <c r="M761" s="7"/>
      <c r="N761" s="7"/>
    </row>
    <row r="762" spans="7:14" x14ac:dyDescent="0.2">
      <c r="G762" s="7"/>
      <c r="H762" s="7"/>
      <c r="I762" s="7"/>
      <c r="L762" s="7"/>
      <c r="M762" s="7"/>
      <c r="N762" s="7"/>
    </row>
    <row r="763" spans="7:14" x14ac:dyDescent="0.2">
      <c r="G763" s="7"/>
      <c r="H763" s="7"/>
      <c r="I763" s="7"/>
      <c r="L763" s="7"/>
      <c r="M763" s="7"/>
      <c r="N763" s="7"/>
    </row>
    <row r="764" spans="7:14" x14ac:dyDescent="0.2">
      <c r="G764" s="7"/>
      <c r="H764" s="7"/>
      <c r="I764" s="7"/>
      <c r="L764" s="7"/>
      <c r="M764" s="7"/>
      <c r="N764" s="7"/>
    </row>
    <row r="765" spans="7:14" x14ac:dyDescent="0.2">
      <c r="G765" s="7"/>
      <c r="H765" s="7"/>
      <c r="I765" s="7"/>
      <c r="L765" s="7"/>
      <c r="M765" s="7"/>
      <c r="N765" s="7"/>
    </row>
    <row r="766" spans="7:14" x14ac:dyDescent="0.2">
      <c r="G766" s="7"/>
      <c r="H766" s="7"/>
      <c r="I766" s="7"/>
      <c r="L766" s="7"/>
      <c r="M766" s="7"/>
      <c r="N766" s="7"/>
    </row>
    <row r="767" spans="7:14" x14ac:dyDescent="0.2">
      <c r="G767" s="7"/>
      <c r="H767" s="7"/>
      <c r="I767" s="7"/>
      <c r="L767" s="7"/>
      <c r="M767" s="7"/>
      <c r="N767" s="7"/>
    </row>
    <row r="768" spans="7:14" x14ac:dyDescent="0.2">
      <c r="G768" s="7"/>
      <c r="H768" s="7"/>
      <c r="I768" s="7"/>
      <c r="L768" s="7"/>
      <c r="M768" s="7"/>
      <c r="N768" s="7"/>
    </row>
    <row r="769" spans="7:14" x14ac:dyDescent="0.2">
      <c r="G769" s="7"/>
      <c r="H769" s="7"/>
      <c r="I769" s="7"/>
      <c r="L769" s="7"/>
      <c r="M769" s="7"/>
      <c r="N769" s="7"/>
    </row>
    <row r="770" spans="7:14" x14ac:dyDescent="0.2">
      <c r="G770" s="7"/>
      <c r="H770" s="7"/>
      <c r="I770" s="7"/>
      <c r="L770" s="7"/>
      <c r="M770" s="7"/>
      <c r="N770" s="7"/>
    </row>
    <row r="771" spans="7:14" x14ac:dyDescent="0.2">
      <c r="G771" s="7"/>
      <c r="H771" s="7"/>
      <c r="I771" s="7"/>
      <c r="L771" s="7"/>
      <c r="M771" s="7"/>
      <c r="N771" s="7"/>
    </row>
    <row r="772" spans="7:14" x14ac:dyDescent="0.2">
      <c r="G772" s="7"/>
      <c r="H772" s="7"/>
      <c r="I772" s="7"/>
      <c r="L772" s="7"/>
      <c r="M772" s="7"/>
      <c r="N772" s="7"/>
    </row>
    <row r="773" spans="7:14" x14ac:dyDescent="0.2">
      <c r="G773" s="7"/>
      <c r="H773" s="7"/>
      <c r="I773" s="7"/>
      <c r="L773" s="7"/>
      <c r="M773" s="7"/>
      <c r="N773" s="7"/>
    </row>
    <row r="774" spans="7:14" x14ac:dyDescent="0.2">
      <c r="G774" s="7"/>
      <c r="H774" s="7"/>
      <c r="I774" s="7"/>
      <c r="L774" s="7"/>
      <c r="M774" s="7"/>
      <c r="N774" s="7"/>
    </row>
    <row r="775" spans="7:14" x14ac:dyDescent="0.2">
      <c r="G775" s="7"/>
      <c r="H775" s="7"/>
      <c r="I775" s="7"/>
      <c r="L775" s="7"/>
      <c r="M775" s="7"/>
      <c r="N775" s="7"/>
    </row>
    <row r="776" spans="7:14" x14ac:dyDescent="0.2">
      <c r="G776" s="7"/>
      <c r="H776" s="7"/>
      <c r="I776" s="7"/>
      <c r="L776" s="7"/>
      <c r="M776" s="7"/>
      <c r="N776" s="7"/>
    </row>
    <row r="777" spans="7:14" x14ac:dyDescent="0.2">
      <c r="G777" s="7"/>
      <c r="H777" s="7"/>
      <c r="I777" s="7"/>
      <c r="L777" s="7"/>
      <c r="M777" s="7"/>
      <c r="N777" s="7"/>
    </row>
    <row r="778" spans="7:14" x14ac:dyDescent="0.2">
      <c r="G778" s="7"/>
      <c r="H778" s="7"/>
      <c r="I778" s="7"/>
      <c r="L778" s="7"/>
      <c r="M778" s="7"/>
      <c r="N778" s="7"/>
    </row>
    <row r="779" spans="7:14" x14ac:dyDescent="0.2">
      <c r="G779" s="7"/>
      <c r="H779" s="7"/>
      <c r="I779" s="7"/>
      <c r="L779" s="7"/>
      <c r="M779" s="7"/>
      <c r="N779" s="7"/>
    </row>
    <row r="780" spans="7:14" x14ac:dyDescent="0.2">
      <c r="G780" s="7"/>
      <c r="H780" s="7"/>
      <c r="I780" s="7"/>
      <c r="L780" s="7"/>
      <c r="M780" s="7"/>
      <c r="N780" s="7"/>
    </row>
    <row r="781" spans="7:14" x14ac:dyDescent="0.2">
      <c r="G781" s="7"/>
      <c r="H781" s="7"/>
      <c r="I781" s="7"/>
      <c r="L781" s="7"/>
      <c r="M781" s="7"/>
      <c r="N781" s="7"/>
    </row>
    <row r="782" spans="7:14" x14ac:dyDescent="0.2">
      <c r="G782" s="7"/>
      <c r="H782" s="7"/>
      <c r="I782" s="7"/>
      <c r="L782" s="7"/>
      <c r="M782" s="7"/>
      <c r="N782" s="7"/>
    </row>
    <row r="783" spans="7:14" x14ac:dyDescent="0.2">
      <c r="G783" s="7"/>
      <c r="H783" s="7"/>
      <c r="I783" s="7"/>
      <c r="L783" s="7"/>
      <c r="M783" s="7"/>
      <c r="N783" s="7"/>
    </row>
    <row r="784" spans="7:14" x14ac:dyDescent="0.2">
      <c r="G784" s="7"/>
      <c r="H784" s="7"/>
      <c r="I784" s="7"/>
      <c r="L784" s="7"/>
      <c r="M784" s="7"/>
      <c r="N784" s="7"/>
    </row>
    <row r="785" spans="7:14" x14ac:dyDescent="0.2">
      <c r="G785" s="7"/>
      <c r="H785" s="7"/>
      <c r="I785" s="7"/>
      <c r="L785" s="7"/>
      <c r="M785" s="7"/>
      <c r="N785" s="7"/>
    </row>
    <row r="786" spans="7:14" x14ac:dyDescent="0.2">
      <c r="G786" s="7"/>
      <c r="H786" s="7"/>
      <c r="I786" s="7"/>
      <c r="L786" s="7"/>
      <c r="M786" s="7"/>
      <c r="N786" s="7"/>
    </row>
    <row r="787" spans="7:14" x14ac:dyDescent="0.2">
      <c r="G787" s="7"/>
      <c r="H787" s="7"/>
      <c r="I787" s="7"/>
      <c r="L787" s="7"/>
      <c r="M787" s="7"/>
      <c r="N787" s="7"/>
    </row>
    <row r="788" spans="7:14" x14ac:dyDescent="0.2">
      <c r="G788" s="7"/>
      <c r="H788" s="7"/>
      <c r="I788" s="7"/>
      <c r="L788" s="7"/>
      <c r="M788" s="7"/>
      <c r="N788" s="7"/>
    </row>
    <row r="789" spans="7:14" x14ac:dyDescent="0.2">
      <c r="G789" s="7"/>
      <c r="H789" s="7"/>
      <c r="I789" s="7"/>
      <c r="L789" s="7"/>
      <c r="M789" s="7"/>
      <c r="N789" s="7"/>
    </row>
    <row r="790" spans="7:14" x14ac:dyDescent="0.2">
      <c r="G790" s="7"/>
      <c r="H790" s="7"/>
      <c r="I790" s="7"/>
      <c r="L790" s="7"/>
      <c r="M790" s="7"/>
      <c r="N790" s="7"/>
    </row>
    <row r="791" spans="7:14" x14ac:dyDescent="0.2">
      <c r="G791" s="7"/>
      <c r="H791" s="7"/>
      <c r="I791" s="7"/>
      <c r="L791" s="7"/>
      <c r="M791" s="7"/>
      <c r="N791" s="7"/>
    </row>
    <row r="792" spans="7:14" x14ac:dyDescent="0.2">
      <c r="G792" s="7"/>
      <c r="H792" s="7"/>
      <c r="I792" s="7"/>
      <c r="L792" s="7"/>
      <c r="M792" s="7"/>
      <c r="N792" s="7"/>
    </row>
    <row r="793" spans="7:14" x14ac:dyDescent="0.2">
      <c r="G793" s="7"/>
      <c r="H793" s="7"/>
      <c r="I793" s="7"/>
      <c r="L793" s="7"/>
      <c r="M793" s="7"/>
      <c r="N793" s="7"/>
    </row>
    <row r="794" spans="7:14" x14ac:dyDescent="0.2">
      <c r="G794" s="7"/>
      <c r="H794" s="7"/>
      <c r="I794" s="7"/>
      <c r="L794" s="7"/>
      <c r="M794" s="7"/>
      <c r="N794" s="7"/>
    </row>
    <row r="795" spans="7:14" x14ac:dyDescent="0.2">
      <c r="G795" s="7"/>
      <c r="H795" s="7"/>
      <c r="I795" s="7"/>
      <c r="L795" s="7"/>
      <c r="M795" s="7"/>
      <c r="N795" s="7"/>
    </row>
    <row r="796" spans="7:14" x14ac:dyDescent="0.2">
      <c r="G796" s="7"/>
      <c r="H796" s="7"/>
      <c r="I796" s="7"/>
      <c r="L796" s="7"/>
      <c r="M796" s="7"/>
      <c r="N796" s="7"/>
    </row>
    <row r="797" spans="7:14" x14ac:dyDescent="0.2">
      <c r="G797" s="7"/>
      <c r="H797" s="7"/>
      <c r="I797" s="7"/>
      <c r="L797" s="7"/>
      <c r="M797" s="7"/>
      <c r="N797" s="7"/>
    </row>
    <row r="798" spans="7:14" x14ac:dyDescent="0.2">
      <c r="G798" s="7"/>
      <c r="H798" s="7"/>
      <c r="I798" s="7"/>
      <c r="L798" s="7"/>
      <c r="M798" s="7"/>
      <c r="N798" s="7"/>
    </row>
    <row r="799" spans="7:14" x14ac:dyDescent="0.2">
      <c r="G799" s="7"/>
      <c r="H799" s="7"/>
      <c r="I799" s="7"/>
      <c r="L799" s="7"/>
      <c r="M799" s="7"/>
      <c r="N799" s="7"/>
    </row>
    <row r="800" spans="7:14" x14ac:dyDescent="0.2">
      <c r="G800" s="7"/>
      <c r="H800" s="7"/>
      <c r="I800" s="7"/>
      <c r="L800" s="7"/>
      <c r="M800" s="7"/>
      <c r="N800" s="7"/>
    </row>
    <row r="801" spans="7:14" x14ac:dyDescent="0.2">
      <c r="G801" s="7"/>
      <c r="H801" s="7"/>
      <c r="I801" s="7"/>
      <c r="L801" s="7"/>
      <c r="M801" s="7"/>
      <c r="N801" s="7"/>
    </row>
    <row r="802" spans="7:14" x14ac:dyDescent="0.2">
      <c r="G802" s="7"/>
      <c r="H802" s="7"/>
      <c r="I802" s="7"/>
      <c r="L802" s="7"/>
      <c r="M802" s="7"/>
      <c r="N802" s="7"/>
    </row>
    <row r="803" spans="7:14" x14ac:dyDescent="0.2">
      <c r="G803" s="7"/>
      <c r="H803" s="7"/>
      <c r="I803" s="7"/>
      <c r="L803" s="7"/>
      <c r="M803" s="7"/>
      <c r="N803" s="7"/>
    </row>
    <row r="804" spans="7:14" x14ac:dyDescent="0.2">
      <c r="G804" s="7"/>
      <c r="H804" s="7"/>
      <c r="I804" s="7"/>
      <c r="L804" s="7"/>
      <c r="M804" s="7"/>
      <c r="N804" s="7"/>
    </row>
    <row r="805" spans="7:14" x14ac:dyDescent="0.2">
      <c r="G805" s="7"/>
      <c r="H805" s="7"/>
      <c r="I805" s="7"/>
      <c r="L805" s="7"/>
      <c r="M805" s="7"/>
      <c r="N805" s="7"/>
    </row>
    <row r="806" spans="7:14" x14ac:dyDescent="0.2">
      <c r="G806" s="7"/>
      <c r="H806" s="7"/>
      <c r="I806" s="7"/>
      <c r="L806" s="7"/>
      <c r="M806" s="7"/>
      <c r="N806" s="7"/>
    </row>
    <row r="807" spans="7:14" x14ac:dyDescent="0.2">
      <c r="G807" s="7"/>
      <c r="H807" s="7"/>
      <c r="I807" s="7"/>
      <c r="L807" s="7"/>
      <c r="M807" s="7"/>
      <c r="N807" s="7"/>
    </row>
    <row r="808" spans="7:14" x14ac:dyDescent="0.2">
      <c r="G808" s="7"/>
      <c r="H808" s="7"/>
      <c r="I808" s="7"/>
      <c r="L808" s="7"/>
      <c r="M808" s="7"/>
      <c r="N808" s="7"/>
    </row>
    <row r="809" spans="7:14" x14ac:dyDescent="0.2">
      <c r="G809" s="7"/>
      <c r="H809" s="7"/>
      <c r="I809" s="7"/>
      <c r="L809" s="7"/>
      <c r="M809" s="7"/>
      <c r="N809" s="7"/>
    </row>
    <row r="810" spans="7:14" x14ac:dyDescent="0.2">
      <c r="G810" s="7"/>
      <c r="H810" s="7"/>
      <c r="I810" s="7"/>
      <c r="L810" s="7"/>
      <c r="M810" s="7"/>
      <c r="N810" s="7"/>
    </row>
    <row r="811" spans="7:14" x14ac:dyDescent="0.2">
      <c r="G811" s="7"/>
      <c r="H811" s="7"/>
      <c r="I811" s="7"/>
      <c r="L811" s="7"/>
      <c r="M811" s="7"/>
      <c r="N811" s="7"/>
    </row>
    <row r="812" spans="7:14" x14ac:dyDescent="0.2">
      <c r="G812" s="7"/>
      <c r="H812" s="7"/>
      <c r="I812" s="7"/>
      <c r="L812" s="7"/>
      <c r="M812" s="7"/>
      <c r="N812" s="7"/>
    </row>
    <row r="813" spans="7:14" x14ac:dyDescent="0.2">
      <c r="G813" s="7"/>
      <c r="H813" s="7"/>
      <c r="I813" s="7"/>
      <c r="L813" s="7"/>
      <c r="M813" s="7"/>
      <c r="N813" s="7"/>
    </row>
    <row r="814" spans="7:14" x14ac:dyDescent="0.2">
      <c r="G814" s="7"/>
      <c r="H814" s="7"/>
      <c r="I814" s="7"/>
      <c r="L814" s="7"/>
      <c r="M814" s="7"/>
      <c r="N814" s="7"/>
    </row>
    <row r="815" spans="7:14" x14ac:dyDescent="0.2">
      <c r="G815" s="7"/>
      <c r="H815" s="7"/>
      <c r="I815" s="7"/>
      <c r="L815" s="7"/>
      <c r="M815" s="7"/>
      <c r="N815" s="7"/>
    </row>
    <row r="816" spans="7:14" x14ac:dyDescent="0.2">
      <c r="G816" s="7"/>
      <c r="H816" s="7"/>
      <c r="I816" s="7"/>
      <c r="L816" s="7"/>
      <c r="M816" s="7"/>
      <c r="N816" s="7"/>
    </row>
    <row r="817" spans="7:14" x14ac:dyDescent="0.2">
      <c r="G817" s="7"/>
      <c r="H817" s="7"/>
      <c r="I817" s="7"/>
      <c r="L817" s="7"/>
      <c r="M817" s="7"/>
      <c r="N817" s="7"/>
    </row>
    <row r="818" spans="7:14" x14ac:dyDescent="0.2">
      <c r="G818" s="7"/>
      <c r="H818" s="7"/>
      <c r="I818" s="7"/>
      <c r="L818" s="7"/>
      <c r="M818" s="7"/>
      <c r="N818" s="7"/>
    </row>
    <row r="819" spans="7:14" x14ac:dyDescent="0.2">
      <c r="G819" s="7"/>
      <c r="H819" s="7"/>
      <c r="I819" s="7"/>
      <c r="L819" s="7"/>
      <c r="M819" s="7"/>
      <c r="N819" s="7"/>
    </row>
    <row r="820" spans="7:14" x14ac:dyDescent="0.2">
      <c r="G820" s="7"/>
      <c r="H820" s="7"/>
      <c r="I820" s="7"/>
      <c r="L820" s="7"/>
      <c r="M820" s="7"/>
      <c r="N820" s="7"/>
    </row>
    <row r="821" spans="7:14" x14ac:dyDescent="0.2">
      <c r="G821" s="7"/>
      <c r="H821" s="7"/>
      <c r="I821" s="7"/>
      <c r="L821" s="7"/>
      <c r="M821" s="7"/>
      <c r="N821" s="7"/>
    </row>
    <row r="822" spans="7:14" x14ac:dyDescent="0.2">
      <c r="G822" s="7"/>
      <c r="H822" s="7"/>
      <c r="I822" s="7"/>
      <c r="L822" s="7"/>
      <c r="M822" s="7"/>
      <c r="N822" s="7"/>
    </row>
    <row r="823" spans="7:14" x14ac:dyDescent="0.2">
      <c r="G823" s="7"/>
      <c r="H823" s="7"/>
      <c r="I823" s="7"/>
      <c r="L823" s="7"/>
      <c r="M823" s="7"/>
      <c r="N823" s="7"/>
    </row>
    <row r="824" spans="7:14" x14ac:dyDescent="0.2">
      <c r="G824" s="7"/>
      <c r="H824" s="7"/>
      <c r="I824" s="7"/>
      <c r="L824" s="7"/>
      <c r="M824" s="7"/>
      <c r="N824" s="7"/>
    </row>
    <row r="825" spans="7:14" x14ac:dyDescent="0.2">
      <c r="G825" s="7"/>
      <c r="H825" s="7"/>
      <c r="I825" s="7"/>
      <c r="L825" s="7"/>
      <c r="M825" s="7"/>
      <c r="N825" s="7"/>
    </row>
    <row r="826" spans="7:14" x14ac:dyDescent="0.2">
      <c r="G826" s="7"/>
      <c r="H826" s="7"/>
      <c r="I826" s="7"/>
      <c r="L826" s="7"/>
      <c r="M826" s="7"/>
      <c r="N826" s="7"/>
    </row>
    <row r="827" spans="7:14" x14ac:dyDescent="0.2">
      <c r="G827" s="7"/>
      <c r="H827" s="7"/>
      <c r="I827" s="7"/>
      <c r="L827" s="7"/>
      <c r="M827" s="7"/>
      <c r="N827" s="7"/>
    </row>
    <row r="828" spans="7:14" x14ac:dyDescent="0.2">
      <c r="G828" s="7"/>
      <c r="H828" s="7"/>
      <c r="I828" s="7"/>
      <c r="L828" s="7"/>
      <c r="M828" s="7"/>
      <c r="N828" s="7"/>
    </row>
    <row r="829" spans="7:14" x14ac:dyDescent="0.2">
      <c r="G829" s="7"/>
      <c r="H829" s="7"/>
      <c r="I829" s="7"/>
      <c r="L829" s="7"/>
      <c r="M829" s="7"/>
      <c r="N829" s="7"/>
    </row>
    <row r="830" spans="7:14" x14ac:dyDescent="0.2">
      <c r="G830" s="7"/>
      <c r="H830" s="7"/>
      <c r="I830" s="7"/>
      <c r="L830" s="7"/>
      <c r="M830" s="7"/>
      <c r="N830" s="7"/>
    </row>
    <row r="831" spans="7:14" x14ac:dyDescent="0.2">
      <c r="G831" s="7"/>
      <c r="H831" s="7"/>
      <c r="I831" s="7"/>
      <c r="L831" s="7"/>
      <c r="M831" s="7"/>
      <c r="N831" s="7"/>
    </row>
    <row r="832" spans="7:14" x14ac:dyDescent="0.2">
      <c r="G832" s="7"/>
      <c r="H832" s="7"/>
      <c r="I832" s="7"/>
      <c r="L832" s="7"/>
      <c r="M832" s="7"/>
      <c r="N832" s="7"/>
    </row>
    <row r="833" spans="7:14" x14ac:dyDescent="0.2">
      <c r="G833" s="7"/>
      <c r="H833" s="7"/>
      <c r="I833" s="7"/>
      <c r="L833" s="7"/>
      <c r="M833" s="7"/>
      <c r="N833" s="7"/>
    </row>
    <row r="834" spans="7:14" x14ac:dyDescent="0.2">
      <c r="G834" s="7"/>
      <c r="H834" s="7"/>
      <c r="I834" s="7"/>
      <c r="L834" s="7"/>
      <c r="M834" s="7"/>
      <c r="N834" s="7"/>
    </row>
    <row r="835" spans="7:14" x14ac:dyDescent="0.2">
      <c r="G835" s="7"/>
      <c r="H835" s="7"/>
      <c r="I835" s="7"/>
      <c r="L835" s="7"/>
      <c r="M835" s="7"/>
      <c r="N835" s="7"/>
    </row>
    <row r="836" spans="7:14" x14ac:dyDescent="0.2">
      <c r="G836" s="7"/>
      <c r="H836" s="7"/>
      <c r="I836" s="7"/>
      <c r="L836" s="7"/>
      <c r="M836" s="7"/>
      <c r="N836" s="7"/>
    </row>
    <row r="837" spans="7:14" x14ac:dyDescent="0.2">
      <c r="G837" s="7"/>
      <c r="H837" s="7"/>
      <c r="I837" s="7"/>
      <c r="L837" s="7"/>
      <c r="M837" s="7"/>
      <c r="N837" s="7"/>
    </row>
    <row r="838" spans="7:14" x14ac:dyDescent="0.2">
      <c r="G838" s="7"/>
      <c r="H838" s="7"/>
      <c r="I838" s="7"/>
      <c r="L838" s="7"/>
      <c r="M838" s="7"/>
      <c r="N838" s="7"/>
    </row>
    <row r="839" spans="7:14" x14ac:dyDescent="0.2">
      <c r="G839" s="7"/>
      <c r="H839" s="7"/>
      <c r="I839" s="7"/>
      <c r="L839" s="7"/>
      <c r="M839" s="7"/>
      <c r="N839" s="7"/>
    </row>
    <row r="840" spans="7:14" x14ac:dyDescent="0.2">
      <c r="G840" s="7"/>
      <c r="H840" s="7"/>
      <c r="I840" s="7"/>
      <c r="L840" s="7"/>
      <c r="M840" s="7"/>
      <c r="N840" s="7"/>
    </row>
    <row r="841" spans="7:14" x14ac:dyDescent="0.2">
      <c r="G841" s="7"/>
      <c r="H841" s="7"/>
      <c r="I841" s="7"/>
      <c r="L841" s="7"/>
      <c r="M841" s="7"/>
      <c r="N841" s="7"/>
    </row>
    <row r="842" spans="7:14" x14ac:dyDescent="0.2">
      <c r="G842" s="7"/>
      <c r="H842" s="7"/>
      <c r="I842" s="7"/>
      <c r="L842" s="7"/>
      <c r="M842" s="7"/>
      <c r="N842" s="7"/>
    </row>
    <row r="843" spans="7:14" x14ac:dyDescent="0.2">
      <c r="G843" s="7"/>
      <c r="H843" s="7"/>
      <c r="I843" s="7"/>
      <c r="L843" s="7"/>
      <c r="M843" s="7"/>
      <c r="N843" s="7"/>
    </row>
    <row r="844" spans="7:14" x14ac:dyDescent="0.2">
      <c r="G844" s="7"/>
      <c r="H844" s="7"/>
      <c r="I844" s="7"/>
      <c r="L844" s="7"/>
      <c r="M844" s="7"/>
      <c r="N844" s="7"/>
    </row>
    <row r="845" spans="7:14" x14ac:dyDescent="0.2">
      <c r="G845" s="7"/>
      <c r="H845" s="7"/>
      <c r="I845" s="7"/>
      <c r="L845" s="7"/>
      <c r="M845" s="7"/>
      <c r="N845" s="7"/>
    </row>
    <row r="846" spans="7:14" x14ac:dyDescent="0.2">
      <c r="G846" s="7"/>
      <c r="H846" s="7"/>
      <c r="I846" s="7"/>
      <c r="L846" s="7"/>
      <c r="M846" s="7"/>
      <c r="N846" s="7"/>
    </row>
    <row r="847" spans="7:14" x14ac:dyDescent="0.2">
      <c r="G847" s="7"/>
      <c r="H847" s="7"/>
      <c r="I847" s="7"/>
      <c r="L847" s="7"/>
      <c r="M847" s="7"/>
      <c r="N847" s="7"/>
    </row>
    <row r="848" spans="7:14" x14ac:dyDescent="0.2">
      <c r="G848" s="7"/>
      <c r="H848" s="7"/>
      <c r="I848" s="7"/>
      <c r="L848" s="7"/>
      <c r="M848" s="7"/>
      <c r="N848" s="7"/>
    </row>
    <row r="849" spans="7:14" x14ac:dyDescent="0.2">
      <c r="G849" s="7"/>
      <c r="H849" s="7"/>
      <c r="I849" s="7"/>
      <c r="L849" s="7"/>
      <c r="M849" s="7"/>
      <c r="N849" s="7"/>
    </row>
    <row r="850" spans="7:14" x14ac:dyDescent="0.2">
      <c r="G850" s="7"/>
      <c r="H850" s="7"/>
      <c r="I850" s="7"/>
      <c r="L850" s="7"/>
      <c r="M850" s="7"/>
      <c r="N850" s="7"/>
    </row>
    <row r="851" spans="7:14" x14ac:dyDescent="0.2">
      <c r="G851" s="7"/>
      <c r="H851" s="7"/>
      <c r="I851" s="7"/>
      <c r="L851" s="7"/>
      <c r="M851" s="7"/>
      <c r="N851" s="7"/>
    </row>
    <row r="852" spans="7:14" x14ac:dyDescent="0.2">
      <c r="G852" s="7"/>
      <c r="H852" s="7"/>
      <c r="I852" s="7"/>
      <c r="L852" s="7"/>
      <c r="M852" s="7"/>
      <c r="N852" s="7"/>
    </row>
    <row r="853" spans="7:14" x14ac:dyDescent="0.2">
      <c r="G853" s="7"/>
      <c r="H853" s="7"/>
      <c r="I853" s="7"/>
      <c r="L853" s="7"/>
      <c r="M853" s="7"/>
      <c r="N853" s="7"/>
    </row>
    <row r="854" spans="7:14" x14ac:dyDescent="0.2">
      <c r="G854" s="7"/>
      <c r="H854" s="7"/>
      <c r="I854" s="7"/>
      <c r="L854" s="7"/>
      <c r="M854" s="7"/>
      <c r="N854" s="7"/>
    </row>
    <row r="855" spans="7:14" x14ac:dyDescent="0.2">
      <c r="G855" s="7"/>
      <c r="H855" s="7"/>
      <c r="I855" s="7"/>
      <c r="L855" s="7"/>
      <c r="M855" s="7"/>
      <c r="N855" s="7"/>
    </row>
    <row r="856" spans="7:14" x14ac:dyDescent="0.2">
      <c r="G856" s="7"/>
      <c r="H856" s="7"/>
      <c r="I856" s="7"/>
      <c r="L856" s="7"/>
      <c r="M856" s="7"/>
      <c r="N856" s="7"/>
    </row>
    <row r="857" spans="7:14" x14ac:dyDescent="0.2">
      <c r="G857" s="7"/>
      <c r="H857" s="7"/>
      <c r="I857" s="7"/>
      <c r="L857" s="7"/>
      <c r="M857" s="7"/>
      <c r="N857" s="7"/>
    </row>
    <row r="858" spans="7:14" x14ac:dyDescent="0.2">
      <c r="G858" s="7"/>
      <c r="H858" s="7"/>
      <c r="I858" s="7"/>
      <c r="L858" s="7"/>
      <c r="M858" s="7"/>
      <c r="N858" s="7"/>
    </row>
    <row r="859" spans="7:14" x14ac:dyDescent="0.2">
      <c r="G859" s="7"/>
      <c r="H859" s="7"/>
      <c r="I859" s="7"/>
      <c r="L859" s="7"/>
      <c r="M859" s="7"/>
      <c r="N859" s="7"/>
    </row>
    <row r="860" spans="7:14" x14ac:dyDescent="0.2">
      <c r="G860" s="7"/>
      <c r="H860" s="7"/>
      <c r="I860" s="7"/>
      <c r="L860" s="7"/>
      <c r="M860" s="7"/>
      <c r="N860" s="7"/>
    </row>
    <row r="861" spans="7:14" x14ac:dyDescent="0.2">
      <c r="G861" s="7"/>
      <c r="H861" s="7"/>
      <c r="I861" s="7"/>
      <c r="L861" s="7"/>
      <c r="M861" s="7"/>
      <c r="N861" s="7"/>
    </row>
    <row r="862" spans="7:14" x14ac:dyDescent="0.2">
      <c r="G862" s="7"/>
      <c r="H862" s="7"/>
      <c r="I862" s="7"/>
      <c r="L862" s="7"/>
      <c r="M862" s="7"/>
      <c r="N862" s="7"/>
    </row>
  </sheetData>
  <phoneticPr fontId="0" type="noConversion"/>
  <pageMargins left="0.75" right="0.75" top="0.87" bottom="0.91" header="0.5" footer="0.5"/>
  <pageSetup scale="78" fitToHeight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opLeftCell="A39" zoomScale="58" workbookViewId="0">
      <selection activeCell="G47" sqref="G47"/>
    </sheetView>
  </sheetViews>
  <sheetFormatPr defaultRowHeight="12.75" x14ac:dyDescent="0.2"/>
  <cols>
    <col min="1" max="1" width="15.42578125" customWidth="1"/>
    <col min="2" max="2" width="20.140625" customWidth="1"/>
    <col min="3" max="3" width="14.140625" customWidth="1"/>
    <col min="4" max="4" width="18.7109375" customWidth="1"/>
    <col min="5" max="5" width="10.85546875" customWidth="1"/>
    <col min="6" max="6" width="11.28515625" customWidth="1"/>
  </cols>
  <sheetData>
    <row r="1" spans="1:6" ht="15" x14ac:dyDescent="0.2">
      <c r="A1" s="44" t="s">
        <v>49</v>
      </c>
    </row>
    <row r="2" spans="1:6" ht="15" x14ac:dyDescent="0.2">
      <c r="A2" s="45" t="s">
        <v>50</v>
      </c>
      <c r="C2" s="46"/>
    </row>
    <row r="3" spans="1:6" ht="15" x14ac:dyDescent="0.2">
      <c r="A3" s="45"/>
      <c r="C3" s="46"/>
    </row>
    <row r="4" spans="1:6" ht="39" thickBot="1" x14ac:dyDescent="0.25">
      <c r="A4" s="47" t="s">
        <v>51</v>
      </c>
      <c r="B4" s="48" t="s">
        <v>52</v>
      </c>
      <c r="C4" s="48" t="s">
        <v>53</v>
      </c>
      <c r="D4" s="47" t="s">
        <v>54</v>
      </c>
    </row>
    <row r="5" spans="1:6" x14ac:dyDescent="0.2">
      <c r="A5" s="49">
        <v>36343</v>
      </c>
      <c r="B5" s="50" t="s">
        <v>55</v>
      </c>
      <c r="C5" s="51" t="s">
        <v>56</v>
      </c>
      <c r="D5" s="52"/>
    </row>
    <row r="6" spans="1:6" x14ac:dyDescent="0.2">
      <c r="A6" s="53"/>
      <c r="B6" s="54" t="s">
        <v>57</v>
      </c>
      <c r="C6" s="55" t="s">
        <v>56</v>
      </c>
      <c r="D6" s="56"/>
      <c r="E6" s="57"/>
      <c r="F6" s="57"/>
    </row>
    <row r="7" spans="1:6" x14ac:dyDescent="0.2">
      <c r="A7" s="58"/>
      <c r="B7" s="59" t="s">
        <v>58</v>
      </c>
      <c r="C7" s="60" t="s">
        <v>56</v>
      </c>
      <c r="D7" s="61">
        <v>4234.8999999999996</v>
      </c>
      <c r="E7" s="57"/>
      <c r="F7" s="57"/>
    </row>
    <row r="8" spans="1:6" x14ac:dyDescent="0.2">
      <c r="A8" s="62">
        <v>36344</v>
      </c>
      <c r="B8" s="54" t="s">
        <v>59</v>
      </c>
      <c r="C8" s="55" t="s">
        <v>56</v>
      </c>
      <c r="D8" s="63"/>
      <c r="E8" s="57"/>
      <c r="F8" s="57"/>
    </row>
    <row r="9" spans="1:6" x14ac:dyDescent="0.2">
      <c r="A9" s="53"/>
      <c r="B9" s="54" t="s">
        <v>57</v>
      </c>
      <c r="C9" s="55" t="s">
        <v>56</v>
      </c>
      <c r="D9" s="56"/>
      <c r="E9" s="57"/>
      <c r="F9" s="57"/>
    </row>
    <row r="10" spans="1:6" x14ac:dyDescent="0.2">
      <c r="A10" s="58"/>
      <c r="B10" s="59" t="s">
        <v>58</v>
      </c>
      <c r="C10" s="60" t="s">
        <v>56</v>
      </c>
      <c r="D10" s="61">
        <v>45601.599999999999</v>
      </c>
      <c r="E10" s="57"/>
      <c r="F10" s="57"/>
    </row>
    <row r="11" spans="1:6" x14ac:dyDescent="0.2">
      <c r="A11" s="62">
        <v>36345</v>
      </c>
      <c r="B11" s="54" t="s">
        <v>59</v>
      </c>
      <c r="C11" s="55" t="s">
        <v>56</v>
      </c>
      <c r="D11" s="56"/>
      <c r="E11" s="57"/>
      <c r="F11" s="57"/>
    </row>
    <row r="12" spans="1:6" x14ac:dyDescent="0.2">
      <c r="A12" s="53"/>
      <c r="B12" s="54" t="s">
        <v>57</v>
      </c>
      <c r="C12" s="55" t="s">
        <v>56</v>
      </c>
      <c r="D12" s="56"/>
      <c r="E12" s="57"/>
      <c r="F12" s="57"/>
    </row>
    <row r="13" spans="1:6" x14ac:dyDescent="0.2">
      <c r="A13" s="58"/>
      <c r="B13" s="59" t="s">
        <v>58</v>
      </c>
      <c r="C13" s="60" t="s">
        <v>56</v>
      </c>
      <c r="D13" s="61">
        <v>115608.2</v>
      </c>
      <c r="E13" s="57"/>
      <c r="F13" s="57"/>
    </row>
    <row r="14" spans="1:6" x14ac:dyDescent="0.2">
      <c r="A14" s="62">
        <v>36346</v>
      </c>
      <c r="B14" s="54" t="s">
        <v>59</v>
      </c>
      <c r="C14" s="55" t="s">
        <v>56</v>
      </c>
      <c r="D14" s="56"/>
      <c r="E14" s="57"/>
      <c r="F14" s="57"/>
    </row>
    <row r="15" spans="1:6" x14ac:dyDescent="0.2">
      <c r="A15" s="53"/>
      <c r="B15" s="54" t="s">
        <v>57</v>
      </c>
      <c r="C15" s="55" t="s">
        <v>56</v>
      </c>
      <c r="D15" s="56"/>
      <c r="E15" s="57"/>
      <c r="F15" s="57"/>
    </row>
    <row r="16" spans="1:6" ht="13.5" thickBot="1" x14ac:dyDescent="0.25">
      <c r="A16" s="64"/>
      <c r="B16" s="65" t="s">
        <v>58</v>
      </c>
      <c r="C16" s="66" t="s">
        <v>56</v>
      </c>
      <c r="D16" s="67">
        <v>66880.3</v>
      </c>
      <c r="E16" s="57"/>
      <c r="F16" s="57"/>
    </row>
    <row r="17" spans="1:6" x14ac:dyDescent="0.2">
      <c r="A17" s="49">
        <v>36351</v>
      </c>
      <c r="B17" s="50" t="s">
        <v>59</v>
      </c>
      <c r="C17" s="51">
        <v>4886</v>
      </c>
      <c r="D17" s="68">
        <v>4886</v>
      </c>
      <c r="E17" s="57"/>
      <c r="F17" s="57"/>
    </row>
    <row r="18" spans="1:6" x14ac:dyDescent="0.2">
      <c r="A18" s="53"/>
      <c r="B18" s="54" t="s">
        <v>57</v>
      </c>
      <c r="C18" s="55" t="s">
        <v>56</v>
      </c>
      <c r="D18" s="56"/>
      <c r="E18" s="57"/>
      <c r="F18" s="57"/>
    </row>
    <row r="19" spans="1:6" x14ac:dyDescent="0.2">
      <c r="A19" s="58"/>
      <c r="B19" s="59" t="s">
        <v>58</v>
      </c>
      <c r="C19" s="60" t="s">
        <v>56</v>
      </c>
      <c r="D19" s="61">
        <v>5134.1000000000004</v>
      </c>
      <c r="E19" s="57"/>
      <c r="F19" s="57"/>
    </row>
    <row r="20" spans="1:6" x14ac:dyDescent="0.2">
      <c r="A20" s="62">
        <v>36352</v>
      </c>
      <c r="B20" s="54" t="s">
        <v>59</v>
      </c>
      <c r="C20" s="55" t="s">
        <v>56</v>
      </c>
      <c r="D20" s="56"/>
      <c r="E20" s="57"/>
      <c r="F20" s="57"/>
    </row>
    <row r="21" spans="1:6" x14ac:dyDescent="0.2">
      <c r="A21" s="53"/>
      <c r="B21" s="54" t="s">
        <v>57</v>
      </c>
      <c r="C21" s="55" t="s">
        <v>56</v>
      </c>
      <c r="D21" s="56"/>
      <c r="E21" s="57"/>
      <c r="F21" s="57"/>
    </row>
    <row r="22" spans="1:6" ht="13.5" thickBot="1" x14ac:dyDescent="0.25">
      <c r="A22" s="64"/>
      <c r="B22" s="65" t="s">
        <v>58</v>
      </c>
      <c r="C22" s="66" t="s">
        <v>56</v>
      </c>
      <c r="D22" s="69">
        <v>2409.6</v>
      </c>
      <c r="E22" s="57"/>
      <c r="F22" s="57"/>
    </row>
    <row r="23" spans="1:6" x14ac:dyDescent="0.2">
      <c r="A23" s="49">
        <v>36358</v>
      </c>
      <c r="B23" s="50" t="s">
        <v>59</v>
      </c>
      <c r="C23" s="51" t="s">
        <v>56</v>
      </c>
      <c r="D23" s="52"/>
      <c r="E23" s="57"/>
      <c r="F23" s="57"/>
    </row>
    <row r="24" spans="1:6" x14ac:dyDescent="0.2">
      <c r="A24" s="53"/>
      <c r="B24" s="54" t="s">
        <v>57</v>
      </c>
      <c r="C24" s="55" t="s">
        <v>56</v>
      </c>
      <c r="D24" s="56"/>
      <c r="E24" s="57"/>
      <c r="F24" s="57"/>
    </row>
    <row r="25" spans="1:6" x14ac:dyDescent="0.2">
      <c r="A25" s="58"/>
      <c r="B25" s="59" t="s">
        <v>58</v>
      </c>
      <c r="C25" s="60" t="s">
        <v>56</v>
      </c>
      <c r="D25" s="61">
        <v>7766.2</v>
      </c>
    </row>
    <row r="26" spans="1:6" x14ac:dyDescent="0.2">
      <c r="A26" s="62">
        <v>36359</v>
      </c>
      <c r="B26" s="54" t="s">
        <v>59</v>
      </c>
      <c r="C26" s="55" t="s">
        <v>56</v>
      </c>
      <c r="D26" s="56"/>
    </row>
    <row r="27" spans="1:6" x14ac:dyDescent="0.2">
      <c r="A27" s="53"/>
      <c r="B27" s="54" t="s">
        <v>57</v>
      </c>
      <c r="C27" s="55" t="s">
        <v>56</v>
      </c>
      <c r="D27" s="56"/>
    </row>
    <row r="28" spans="1:6" ht="13.5" thickBot="1" x14ac:dyDescent="0.25">
      <c r="A28" s="64"/>
      <c r="B28" s="65" t="s">
        <v>58</v>
      </c>
      <c r="C28" s="66" t="s">
        <v>56</v>
      </c>
      <c r="D28" s="69">
        <v>3748.5</v>
      </c>
    </row>
    <row r="29" spans="1:6" x14ac:dyDescent="0.2">
      <c r="A29" s="49">
        <v>36365</v>
      </c>
      <c r="B29" s="50" t="s">
        <v>59</v>
      </c>
      <c r="C29" s="51" t="s">
        <v>56</v>
      </c>
      <c r="D29" s="52"/>
    </row>
    <row r="30" spans="1:6" x14ac:dyDescent="0.2">
      <c r="A30" s="53"/>
      <c r="B30" s="54" t="s">
        <v>57</v>
      </c>
      <c r="C30" s="55" t="s">
        <v>56</v>
      </c>
      <c r="D30" s="56"/>
    </row>
    <row r="31" spans="1:6" x14ac:dyDescent="0.2">
      <c r="A31" s="58"/>
      <c r="B31" s="59" t="s">
        <v>58</v>
      </c>
      <c r="C31" s="60" t="s">
        <v>56</v>
      </c>
      <c r="D31" s="61">
        <v>438.4</v>
      </c>
    </row>
    <row r="32" spans="1:6" x14ac:dyDescent="0.2">
      <c r="A32" s="62">
        <v>36366</v>
      </c>
      <c r="B32" s="54" t="s">
        <v>59</v>
      </c>
      <c r="C32" s="55" t="s">
        <v>56</v>
      </c>
      <c r="D32" s="56"/>
    </row>
    <row r="33" spans="1:4" x14ac:dyDescent="0.2">
      <c r="A33" s="53"/>
      <c r="B33" s="54" t="s">
        <v>57</v>
      </c>
      <c r="C33" s="55" t="s">
        <v>56</v>
      </c>
      <c r="D33" s="56"/>
    </row>
    <row r="34" spans="1:4" ht="13.5" thickBot="1" x14ac:dyDescent="0.25">
      <c r="A34" s="64"/>
      <c r="B34" s="65" t="s">
        <v>58</v>
      </c>
      <c r="C34" s="66" t="s">
        <v>56</v>
      </c>
      <c r="D34" s="69">
        <v>35271.300000000003</v>
      </c>
    </row>
    <row r="35" spans="1:4" x14ac:dyDescent="0.2">
      <c r="A35" s="49">
        <v>36407</v>
      </c>
      <c r="B35" s="50" t="s">
        <v>59</v>
      </c>
      <c r="C35" s="51" t="s">
        <v>56</v>
      </c>
      <c r="D35" s="52"/>
    </row>
    <row r="36" spans="1:4" x14ac:dyDescent="0.2">
      <c r="A36" s="53"/>
      <c r="B36" s="54" t="s">
        <v>57</v>
      </c>
      <c r="C36" s="55" t="s">
        <v>56</v>
      </c>
      <c r="D36" s="56"/>
    </row>
    <row r="37" spans="1:4" x14ac:dyDescent="0.2">
      <c r="A37" s="58"/>
      <c r="B37" s="59" t="s">
        <v>58</v>
      </c>
      <c r="C37" s="60" t="s">
        <v>56</v>
      </c>
      <c r="D37" s="61">
        <v>23257.8</v>
      </c>
    </row>
    <row r="38" spans="1:4" x14ac:dyDescent="0.2">
      <c r="A38" s="62">
        <v>36408</v>
      </c>
      <c r="B38" s="54" t="s">
        <v>59</v>
      </c>
      <c r="C38" s="55" t="s">
        <v>56</v>
      </c>
      <c r="D38" s="56"/>
    </row>
    <row r="39" spans="1:4" x14ac:dyDescent="0.2">
      <c r="A39" s="53"/>
      <c r="B39" s="54" t="s">
        <v>57</v>
      </c>
      <c r="C39" s="55" t="s">
        <v>56</v>
      </c>
      <c r="D39" s="56"/>
    </row>
    <row r="40" spans="1:4" x14ac:dyDescent="0.2">
      <c r="A40" s="58"/>
      <c r="B40" s="59" t="s">
        <v>58</v>
      </c>
      <c r="C40" s="60" t="s">
        <v>56</v>
      </c>
      <c r="D40" s="61">
        <v>17607.099999999999</v>
      </c>
    </row>
    <row r="41" spans="1:4" x14ac:dyDescent="0.2">
      <c r="A41" s="62">
        <v>36409</v>
      </c>
      <c r="B41" s="54" t="s">
        <v>59</v>
      </c>
      <c r="C41" s="55" t="s">
        <v>56</v>
      </c>
      <c r="D41" s="56"/>
    </row>
    <row r="42" spans="1:4" x14ac:dyDescent="0.2">
      <c r="A42" s="53"/>
      <c r="B42" s="54" t="s">
        <v>57</v>
      </c>
      <c r="C42" s="55" t="s">
        <v>56</v>
      </c>
      <c r="D42" s="56"/>
    </row>
    <row r="43" spans="1:4" ht="13.5" thickBot="1" x14ac:dyDescent="0.25">
      <c r="A43" s="64"/>
      <c r="B43" s="65" t="s">
        <v>58</v>
      </c>
      <c r="C43" s="66" t="s">
        <v>56</v>
      </c>
      <c r="D43" s="69">
        <v>23797</v>
      </c>
    </row>
    <row r="44" spans="1:4" x14ac:dyDescent="0.2">
      <c r="A44" s="49">
        <v>36414</v>
      </c>
      <c r="B44" s="50" t="s">
        <v>59</v>
      </c>
      <c r="C44" s="51" t="s">
        <v>56</v>
      </c>
      <c r="D44" s="52"/>
    </row>
    <row r="45" spans="1:4" x14ac:dyDescent="0.2">
      <c r="A45" s="53"/>
      <c r="B45" s="54" t="s">
        <v>57</v>
      </c>
      <c r="C45" s="55" t="s">
        <v>56</v>
      </c>
      <c r="D45" s="56"/>
    </row>
    <row r="46" spans="1:4" x14ac:dyDescent="0.2">
      <c r="A46" s="58"/>
      <c r="B46" s="59" t="s">
        <v>58</v>
      </c>
      <c r="C46" s="60" t="s">
        <v>56</v>
      </c>
      <c r="D46" s="61">
        <v>19681.2</v>
      </c>
    </row>
    <row r="47" spans="1:4" x14ac:dyDescent="0.2">
      <c r="A47" s="62">
        <v>36415</v>
      </c>
      <c r="B47" s="54" t="s">
        <v>59</v>
      </c>
      <c r="C47" s="55" t="s">
        <v>56</v>
      </c>
      <c r="D47" s="56"/>
    </row>
    <row r="48" spans="1:4" x14ac:dyDescent="0.2">
      <c r="A48" s="53"/>
      <c r="B48" s="54" t="s">
        <v>57</v>
      </c>
      <c r="C48" s="55" t="s">
        <v>56</v>
      </c>
      <c r="D48" s="56"/>
    </row>
    <row r="49" spans="1:4" ht="13.5" thickBot="1" x14ac:dyDescent="0.25">
      <c r="A49" s="64"/>
      <c r="B49" s="65" t="s">
        <v>58</v>
      </c>
      <c r="C49" s="66" t="s">
        <v>56</v>
      </c>
      <c r="D49" s="69">
        <v>22940.9</v>
      </c>
    </row>
    <row r="50" spans="1:4" x14ac:dyDescent="0.2">
      <c r="A50" s="49">
        <v>36421</v>
      </c>
      <c r="B50" s="50" t="s">
        <v>59</v>
      </c>
      <c r="C50" s="51" t="s">
        <v>56</v>
      </c>
      <c r="D50" s="52"/>
    </row>
    <row r="51" spans="1:4" x14ac:dyDescent="0.2">
      <c r="A51" s="53"/>
      <c r="B51" s="54" t="s">
        <v>57</v>
      </c>
      <c r="C51" s="55" t="s">
        <v>56</v>
      </c>
      <c r="D51" s="56"/>
    </row>
    <row r="52" spans="1:4" x14ac:dyDescent="0.2">
      <c r="A52" s="58"/>
      <c r="B52" s="59" t="s">
        <v>58</v>
      </c>
      <c r="C52" s="60" t="s">
        <v>56</v>
      </c>
      <c r="D52" s="61">
        <v>15579.2</v>
      </c>
    </row>
    <row r="53" spans="1:4" x14ac:dyDescent="0.2">
      <c r="A53" s="62">
        <v>36422</v>
      </c>
      <c r="B53" s="54" t="s">
        <v>59</v>
      </c>
      <c r="C53" s="55" t="s">
        <v>56</v>
      </c>
      <c r="D53" s="56"/>
    </row>
    <row r="54" spans="1:4" x14ac:dyDescent="0.2">
      <c r="A54" s="53"/>
      <c r="B54" s="54" t="s">
        <v>57</v>
      </c>
      <c r="C54" s="55" t="s">
        <v>56</v>
      </c>
      <c r="D54" s="56"/>
    </row>
    <row r="55" spans="1:4" ht="13.5" thickBot="1" x14ac:dyDescent="0.25">
      <c r="A55" s="64"/>
      <c r="B55" s="65" t="s">
        <v>58</v>
      </c>
      <c r="C55" s="66" t="s">
        <v>56</v>
      </c>
      <c r="D55" s="69">
        <v>15229</v>
      </c>
    </row>
    <row r="56" spans="1:4" x14ac:dyDescent="0.2">
      <c r="A56" s="49">
        <v>36477</v>
      </c>
      <c r="B56" s="50" t="s">
        <v>59</v>
      </c>
      <c r="C56" s="51" t="s">
        <v>56</v>
      </c>
      <c r="D56" s="68"/>
    </row>
    <row r="57" spans="1:4" x14ac:dyDescent="0.2">
      <c r="A57" s="53"/>
      <c r="B57" s="54" t="s">
        <v>57</v>
      </c>
      <c r="C57" s="55">
        <v>36119.17</v>
      </c>
      <c r="D57" s="67"/>
    </row>
    <row r="58" spans="1:4" x14ac:dyDescent="0.2">
      <c r="A58" s="58"/>
      <c r="B58" s="59" t="s">
        <v>58</v>
      </c>
      <c r="C58" s="60">
        <v>35758.92</v>
      </c>
      <c r="D58" s="61">
        <v>18088.8</v>
      </c>
    </row>
    <row r="59" spans="1:4" x14ac:dyDescent="0.2">
      <c r="A59" s="62">
        <v>36478</v>
      </c>
      <c r="B59" s="54" t="s">
        <v>59</v>
      </c>
      <c r="C59" s="55" t="s">
        <v>56</v>
      </c>
      <c r="D59" s="67"/>
    </row>
    <row r="60" spans="1:4" x14ac:dyDescent="0.2">
      <c r="A60" s="53"/>
      <c r="B60" s="54" t="s">
        <v>57</v>
      </c>
      <c r="C60" s="55" t="s">
        <v>56</v>
      </c>
      <c r="D60" s="67"/>
    </row>
    <row r="61" spans="1:4" ht="13.5" thickBot="1" x14ac:dyDescent="0.25">
      <c r="A61" s="64"/>
      <c r="B61" s="65" t="s">
        <v>58</v>
      </c>
      <c r="C61" s="66">
        <v>28250.92</v>
      </c>
      <c r="D61" s="69">
        <v>45378.400000000001</v>
      </c>
    </row>
    <row r="63" spans="1:4" x14ac:dyDescent="0.2">
      <c r="A63" s="1" t="s">
        <v>60</v>
      </c>
    </row>
    <row r="64" spans="1:4" x14ac:dyDescent="0.2">
      <c r="A64" s="1" t="s">
        <v>61</v>
      </c>
    </row>
    <row r="65" spans="1:1" x14ac:dyDescent="0.2">
      <c r="A65" s="1" t="s">
        <v>62</v>
      </c>
    </row>
    <row r="66" spans="1:1" x14ac:dyDescent="0.2">
      <c r="A66" s="1" t="s">
        <v>63</v>
      </c>
    </row>
  </sheetData>
  <phoneticPr fontId="0" type="noConversion"/>
  <pageMargins left="0.49" right="0.42" top="1" bottom="1" header="0.5" footer="0.5"/>
  <pageSetup scale="73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3" sqref="A3"/>
    </sheetView>
  </sheetViews>
  <sheetFormatPr defaultRowHeight="15" x14ac:dyDescent="0.2"/>
  <cols>
    <col min="1" max="1" width="21.140625" style="44" customWidth="1"/>
    <col min="2" max="2" width="18.140625" style="70" customWidth="1"/>
    <col min="3" max="3" width="18" style="70" customWidth="1"/>
    <col min="4" max="4" width="17.85546875" style="70" customWidth="1"/>
    <col min="5" max="5" width="15.42578125" style="70" customWidth="1"/>
    <col min="6" max="16384" width="9.140625" style="44"/>
  </cols>
  <sheetData>
    <row r="1" spans="1:5" x14ac:dyDescent="0.2">
      <c r="A1" s="44" t="s">
        <v>64</v>
      </c>
    </row>
    <row r="2" spans="1:5" x14ac:dyDescent="0.2">
      <c r="A2" s="44" t="s">
        <v>65</v>
      </c>
    </row>
    <row r="3" spans="1:5" x14ac:dyDescent="0.2">
      <c r="A3" s="44" t="s">
        <v>66</v>
      </c>
    </row>
    <row r="5" spans="1:5" s="71" customFormat="1" ht="54" customHeight="1" x14ac:dyDescent="0.25">
      <c r="A5" s="71" t="s">
        <v>91</v>
      </c>
      <c r="B5" s="72" t="s">
        <v>92</v>
      </c>
      <c r="C5" s="72" t="s">
        <v>93</v>
      </c>
      <c r="D5" s="72" t="s">
        <v>94</v>
      </c>
      <c r="E5" s="73" t="s">
        <v>67</v>
      </c>
    </row>
    <row r="6" spans="1:5" ht="18" customHeight="1" x14ac:dyDescent="0.2">
      <c r="A6" s="74" t="s">
        <v>68</v>
      </c>
      <c r="B6" s="70">
        <v>0</v>
      </c>
      <c r="C6" s="70">
        <v>408215</v>
      </c>
      <c r="D6" s="70">
        <v>0</v>
      </c>
      <c r="E6" s="70">
        <f>SUM(B6:D6)</f>
        <v>408215</v>
      </c>
    </row>
    <row r="7" spans="1:5" ht="18" customHeight="1" x14ac:dyDescent="0.2">
      <c r="A7" s="74" t="s">
        <v>69</v>
      </c>
      <c r="B7" s="70">
        <v>0</v>
      </c>
      <c r="C7" s="70">
        <v>173352</v>
      </c>
      <c r="D7" s="70">
        <v>51601</v>
      </c>
      <c r="E7" s="70">
        <f t="shared" ref="E7:E22" si="0">SUM(B7:D7)</f>
        <v>224953</v>
      </c>
    </row>
    <row r="8" spans="1:5" ht="18" customHeight="1" x14ac:dyDescent="0.2">
      <c r="A8" s="74" t="s">
        <v>70</v>
      </c>
      <c r="B8" s="70">
        <v>0</v>
      </c>
      <c r="C8" s="70">
        <v>173352</v>
      </c>
      <c r="D8" s="70">
        <v>51601</v>
      </c>
      <c r="E8" s="70">
        <f t="shared" si="0"/>
        <v>224953</v>
      </c>
    </row>
    <row r="9" spans="1:5" ht="18" customHeight="1" x14ac:dyDescent="0.2">
      <c r="A9" s="74" t="s">
        <v>71</v>
      </c>
      <c r="B9" s="70">
        <v>0</v>
      </c>
      <c r="C9" s="70">
        <v>370908</v>
      </c>
      <c r="D9" s="70">
        <v>0</v>
      </c>
      <c r="E9" s="70">
        <f t="shared" si="0"/>
        <v>370908</v>
      </c>
    </row>
    <row r="10" spans="1:5" ht="18" customHeight="1" x14ac:dyDescent="0.2">
      <c r="A10" s="74" t="s">
        <v>72</v>
      </c>
      <c r="B10" s="70">
        <v>0</v>
      </c>
      <c r="C10" s="70">
        <v>370908</v>
      </c>
      <c r="D10" s="70">
        <v>0</v>
      </c>
      <c r="E10" s="70">
        <f t="shared" si="0"/>
        <v>370908</v>
      </c>
    </row>
    <row r="11" spans="1:5" ht="18" customHeight="1" x14ac:dyDescent="0.2">
      <c r="A11" s="74" t="s">
        <v>73</v>
      </c>
      <c r="B11" s="70">
        <v>0</v>
      </c>
      <c r="C11" s="70">
        <v>157435</v>
      </c>
      <c r="D11" s="70">
        <v>152009</v>
      </c>
      <c r="E11" s="70">
        <f t="shared" si="0"/>
        <v>309444</v>
      </c>
    </row>
    <row r="12" spans="1:5" ht="18" customHeight="1" x14ac:dyDescent="0.2">
      <c r="A12" s="74" t="s">
        <v>74</v>
      </c>
      <c r="B12" s="70">
        <v>0</v>
      </c>
      <c r="C12" s="70">
        <v>157435</v>
      </c>
      <c r="D12" s="70">
        <v>152009</v>
      </c>
      <c r="E12" s="70">
        <f t="shared" si="0"/>
        <v>309444</v>
      </c>
    </row>
    <row r="13" spans="1:5" ht="18" customHeight="1" x14ac:dyDescent="0.2">
      <c r="A13" s="74" t="s">
        <v>75</v>
      </c>
      <c r="B13" s="70">
        <v>0</v>
      </c>
      <c r="C13" s="70">
        <v>274567</v>
      </c>
      <c r="D13" s="70">
        <v>0</v>
      </c>
      <c r="E13" s="70">
        <f t="shared" si="0"/>
        <v>274567</v>
      </c>
    </row>
    <row r="14" spans="1:5" ht="18" customHeight="1" x14ac:dyDescent="0.2">
      <c r="A14" s="74" t="s">
        <v>76</v>
      </c>
      <c r="B14" s="70">
        <v>0</v>
      </c>
      <c r="C14" s="70">
        <v>274567</v>
      </c>
      <c r="D14" s="70">
        <v>0</v>
      </c>
      <c r="E14" s="70">
        <f t="shared" si="0"/>
        <v>274567</v>
      </c>
    </row>
    <row r="15" spans="1:5" ht="18" customHeight="1" x14ac:dyDescent="0.2">
      <c r="A15" s="74" t="s">
        <v>77</v>
      </c>
      <c r="B15" s="70">
        <v>0</v>
      </c>
      <c r="C15" s="70">
        <v>135994</v>
      </c>
      <c r="D15" s="70">
        <v>73421</v>
      </c>
      <c r="E15" s="70">
        <f t="shared" si="0"/>
        <v>209415</v>
      </c>
    </row>
    <row r="16" spans="1:5" ht="18" customHeight="1" x14ac:dyDescent="0.2">
      <c r="A16" s="74" t="s">
        <v>78</v>
      </c>
      <c r="B16" s="70">
        <v>0</v>
      </c>
      <c r="C16" s="70">
        <v>0</v>
      </c>
      <c r="D16" s="70">
        <v>0</v>
      </c>
      <c r="E16" s="70">
        <f t="shared" si="0"/>
        <v>0</v>
      </c>
    </row>
    <row r="17" spans="1:5" ht="18" customHeight="1" x14ac:dyDescent="0.2">
      <c r="A17" s="74" t="s">
        <v>79</v>
      </c>
      <c r="B17" s="70">
        <v>0</v>
      </c>
      <c r="C17" s="70">
        <v>0</v>
      </c>
      <c r="D17" s="70">
        <v>85956</v>
      </c>
      <c r="E17" s="70">
        <f t="shared" si="0"/>
        <v>85956</v>
      </c>
    </row>
    <row r="18" spans="1:5" ht="18" customHeight="1" x14ac:dyDescent="0.2">
      <c r="A18" s="74" t="s">
        <v>80</v>
      </c>
      <c r="B18" s="70">
        <v>129165</v>
      </c>
      <c r="C18" s="70">
        <v>194392</v>
      </c>
      <c r="D18" s="70">
        <v>93120</v>
      </c>
      <c r="E18" s="70">
        <f t="shared" si="0"/>
        <v>416677</v>
      </c>
    </row>
    <row r="19" spans="1:5" ht="18" customHeight="1" x14ac:dyDescent="0.2">
      <c r="A19" s="74" t="s">
        <v>81</v>
      </c>
      <c r="B19" s="70">
        <v>0</v>
      </c>
      <c r="C19" s="70">
        <v>0</v>
      </c>
      <c r="D19" s="70">
        <v>267587</v>
      </c>
      <c r="E19" s="70">
        <f t="shared" si="0"/>
        <v>267587</v>
      </c>
    </row>
    <row r="20" spans="1:5" ht="18" customHeight="1" x14ac:dyDescent="0.2">
      <c r="A20" s="74" t="s">
        <v>82</v>
      </c>
      <c r="B20" s="70">
        <v>0</v>
      </c>
      <c r="C20" s="70">
        <v>0</v>
      </c>
      <c r="D20" s="70">
        <v>267588</v>
      </c>
      <c r="E20" s="70">
        <f t="shared" si="0"/>
        <v>267588</v>
      </c>
    </row>
    <row r="21" spans="1:5" ht="18" customHeight="1" x14ac:dyDescent="0.2">
      <c r="A21" s="74" t="s">
        <v>83</v>
      </c>
      <c r="B21" s="70">
        <v>244385</v>
      </c>
      <c r="C21" s="70">
        <v>0</v>
      </c>
      <c r="D21" s="70">
        <v>155517</v>
      </c>
      <c r="E21" s="70">
        <f t="shared" si="0"/>
        <v>399902</v>
      </c>
    </row>
    <row r="22" spans="1:5" ht="18" customHeight="1" x14ac:dyDescent="0.2">
      <c r="A22" s="74" t="s">
        <v>84</v>
      </c>
      <c r="B22" s="70">
        <v>0</v>
      </c>
      <c r="C22" s="70">
        <v>83189</v>
      </c>
      <c r="D22" s="70">
        <v>273390</v>
      </c>
      <c r="E22" s="70">
        <f t="shared" si="0"/>
        <v>356579</v>
      </c>
    </row>
    <row r="23" spans="1:5" ht="18" customHeight="1" x14ac:dyDescent="0.2">
      <c r="A23" s="74" t="s">
        <v>85</v>
      </c>
      <c r="B23" s="70">
        <v>0</v>
      </c>
      <c r="C23" s="70">
        <v>177348</v>
      </c>
      <c r="D23" s="70">
        <v>264109</v>
      </c>
      <c r="E23" s="70">
        <f t="shared" ref="E23:E28" si="1">SUM(B23:D23)</f>
        <v>441457</v>
      </c>
    </row>
    <row r="24" spans="1:5" ht="18" customHeight="1" x14ac:dyDescent="0.2">
      <c r="A24" s="74" t="s">
        <v>86</v>
      </c>
      <c r="B24" s="70">
        <v>65928</v>
      </c>
      <c r="C24" s="70">
        <v>0</v>
      </c>
      <c r="D24" s="70">
        <v>189718</v>
      </c>
      <c r="E24" s="70">
        <f t="shared" si="1"/>
        <v>255646</v>
      </c>
    </row>
    <row r="25" spans="1:5" ht="18" customHeight="1" x14ac:dyDescent="0.2">
      <c r="A25" s="74" t="s">
        <v>87</v>
      </c>
      <c r="B25" s="70">
        <v>65928</v>
      </c>
      <c r="C25" s="70">
        <v>0</v>
      </c>
      <c r="D25" s="70">
        <v>189718</v>
      </c>
      <c r="E25" s="70">
        <f t="shared" si="1"/>
        <v>255646</v>
      </c>
    </row>
    <row r="26" spans="1:5" ht="18" customHeight="1" x14ac:dyDescent="0.2">
      <c r="A26" s="74" t="s">
        <v>88</v>
      </c>
      <c r="B26" s="70">
        <v>276113</v>
      </c>
      <c r="C26" s="70">
        <v>0</v>
      </c>
      <c r="D26" s="70">
        <v>148293</v>
      </c>
      <c r="E26" s="70">
        <f t="shared" si="1"/>
        <v>424406</v>
      </c>
    </row>
    <row r="27" spans="1:5" ht="18" customHeight="1" x14ac:dyDescent="0.2">
      <c r="A27" s="74" t="s">
        <v>89</v>
      </c>
      <c r="B27" s="70">
        <v>276113</v>
      </c>
      <c r="C27" s="70">
        <v>0</v>
      </c>
      <c r="D27" s="70">
        <v>148293</v>
      </c>
      <c r="E27" s="70">
        <f t="shared" si="1"/>
        <v>424406</v>
      </c>
    </row>
    <row r="28" spans="1:5" ht="18" customHeight="1" x14ac:dyDescent="0.2">
      <c r="A28" s="74" t="s">
        <v>90</v>
      </c>
      <c r="B28" s="70">
        <v>0</v>
      </c>
      <c r="C28" s="70">
        <v>137761</v>
      </c>
      <c r="D28" s="70">
        <v>246290</v>
      </c>
      <c r="E28" s="70">
        <f t="shared" si="1"/>
        <v>384051</v>
      </c>
    </row>
  </sheetData>
  <phoneticPr fontId="0" type="noConversion"/>
  <printOptions horizontalCentered="1"/>
  <pageMargins left="0.75" right="0.75" top="1.25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OFOs</vt:lpstr>
      <vt:lpstr>OFO analysis-adj2</vt:lpstr>
      <vt:lpstr>1999 Overnom</vt:lpstr>
      <vt:lpstr>1997-98 Overnom</vt:lpstr>
      <vt:lpstr>'1999 Overnom'!Print_Area</vt:lpstr>
      <vt:lpstr>'OFO analysis-adj2'!Print_Titles</vt:lpstr>
    </vt:vector>
  </TitlesOfParts>
  <Company>SoCalGasCo.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Bisi</dc:creator>
  <cp:lastModifiedBy>Jan Havlíček</cp:lastModifiedBy>
  <cp:lastPrinted>2000-06-07T19:10:13Z</cp:lastPrinted>
  <dcterms:created xsi:type="dcterms:W3CDTF">2000-04-07T20:14:51Z</dcterms:created>
  <dcterms:modified xsi:type="dcterms:W3CDTF">2023-09-10T13:14:37Z</dcterms:modified>
</cp:coreProperties>
</file>