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D21A95A-15C3-47E8-95A0-98E9B67A15F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10" i="1" l="1"/>
  <c r="E11" i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/>
  <c r="K32" i="1"/>
  <c r="I34" i="1"/>
  <c r="J34" i="1"/>
  <c r="K34" i="1"/>
</calcChain>
</file>

<file path=xl/sharedStrings.xml><?xml version="1.0" encoding="utf-8"?>
<sst xmlns="http://schemas.openxmlformats.org/spreadsheetml/2006/main" count="31" uniqueCount="31">
  <si>
    <t>flat</t>
  </si>
  <si>
    <t xml:space="preserve">on </t>
  </si>
  <si>
    <t>off</t>
  </si>
  <si>
    <t>JAN*</t>
  </si>
  <si>
    <t>JAN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</si>
  <si>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</si>
  <si>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</si>
  <si>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</si>
  <si>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</si>
  <si>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</si>
  <si>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</si>
  <si>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</si>
  <si>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</si>
  <si>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</si>
  <si>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</si>
  <si>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</si>
  <si>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</si>
  <si>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</si>
  <si>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</si>
  <si>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</si>
  <si>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</si>
  <si>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</si>
  <si>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</si>
  <si>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</si>
  <si>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</si>
  <si>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DEC BOM </t>
  </si>
  <si>
    <t xml:space="preserve">MID </t>
  </si>
  <si>
    <t xml:space="preserve">BID </t>
  </si>
  <si>
    <t xml:space="preserve">OFFER </t>
  </si>
  <si>
    <t>NOV*</t>
  </si>
  <si>
    <t xml:space="preserve">*2001 actual published PP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</si>
</sst>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M35"/>
  <sheetViews>
    <sheetView tabSelected="1" topLeftCell="C7" workbookViewId="0">
      <selection activeCell="M26" sqref="M26"/>
    </sheetView>
  </sheetViews>
  <sheetFormatPr defaultRowHeight="12.75" x14ac:dyDescent="0.2"/>
  <cols>
    <col min="1" max="5" width="9.140625" style="2"/>
    <col min="6" max="6" width="9.42578125" style="2" customWidth="1"/>
    <col min="7" max="16384" width="9.140625" style="2"/>
  </cols>
  <sheetData>
    <row r="8" spans="3:13" x14ac:dyDescent="0.2">
      <c r="C8" s="1" t="s">
        <v>30</v>
      </c>
      <c r="L8" s="1"/>
    </row>
    <row r="9" spans="3:13" x14ac:dyDescent="0.2">
      <c r="D9" s="2" t="s">
        <v>0</v>
      </c>
      <c r="E9" s="2" t="s">
        <v>1</v>
      </c>
      <c r="F9" s="2" t="s">
        <v>2</v>
      </c>
      <c r="H9" s="2">
        <v>2002</v>
      </c>
      <c r="I9" s="2" t="s">
        <v>27</v>
      </c>
      <c r="J9" s="2" t="s">
        <v>28</v>
      </c>
      <c r="K9" s="2" t="s">
        <v>26</v>
      </c>
      <c r="L9" s="1"/>
    </row>
    <row r="10" spans="3:13" x14ac:dyDescent="0.2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4</v>
      </c>
      <c r="I10" s="5">
        <v>41.25</v>
      </c>
      <c r="J10" s="5">
        <v>42.75</v>
      </c>
      <c r="K10" s="6">
        <f>(I10+J10)/2</f>
        <v>42</v>
      </c>
      <c r="L10" s="7"/>
      <c r="M10" s="11"/>
    </row>
    <row r="11" spans="3:13" x14ac:dyDescent="0.2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">
      <c r="C12" s="3" t="s">
        <v>5</v>
      </c>
      <c r="D12" s="7">
        <v>116.75</v>
      </c>
      <c r="E12" s="7">
        <v>134.4</v>
      </c>
      <c r="F12" s="7">
        <v>93.16</v>
      </c>
      <c r="G12" s="4"/>
      <c r="H12" s="5" t="s">
        <v>6</v>
      </c>
      <c r="I12" s="5">
        <v>41.25</v>
      </c>
      <c r="J12" s="5">
        <v>42.75</v>
      </c>
      <c r="K12" s="6">
        <f>(I12+J12)/2</f>
        <v>42</v>
      </c>
      <c r="L12" s="7"/>
      <c r="M12" s="11"/>
    </row>
    <row r="13" spans="3:13" x14ac:dyDescent="0.2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">
      <c r="C14" s="3" t="s">
        <v>7</v>
      </c>
      <c r="D14" s="7">
        <v>97.23</v>
      </c>
      <c r="E14" s="7">
        <v>114.6</v>
      </c>
      <c r="F14" s="7">
        <v>73.12</v>
      </c>
      <c r="G14" s="4"/>
      <c r="H14" s="5" t="s">
        <v>8</v>
      </c>
      <c r="I14" s="5">
        <v>41.25</v>
      </c>
      <c r="J14" s="5">
        <v>42.75</v>
      </c>
      <c r="K14" s="6">
        <f>(I14+J14)/2</f>
        <v>42</v>
      </c>
      <c r="L14" s="7"/>
      <c r="M14" s="11"/>
    </row>
    <row r="15" spans="3:13" x14ac:dyDescent="0.2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">
      <c r="C16" s="3" t="s">
        <v>9</v>
      </c>
      <c r="D16" s="7">
        <v>114.82</v>
      </c>
      <c r="E16" s="7">
        <v>138.4</v>
      </c>
      <c r="F16" s="7">
        <v>85.25</v>
      </c>
      <c r="G16" s="4"/>
      <c r="H16" s="5" t="s">
        <v>10</v>
      </c>
      <c r="I16" s="5">
        <v>38</v>
      </c>
      <c r="J16" s="5">
        <v>39</v>
      </c>
      <c r="K16" s="6">
        <f>(I16+J16)/2</f>
        <v>38.5</v>
      </c>
      <c r="L16" s="7"/>
      <c r="M16" s="8"/>
    </row>
    <row r="17" spans="3:13" x14ac:dyDescent="0.2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">
      <c r="C18" s="3" t="s">
        <v>11</v>
      </c>
      <c r="D18" s="7">
        <v>88.34</v>
      </c>
      <c r="E18" s="7">
        <v>107.4</v>
      </c>
      <c r="F18" s="7">
        <v>61.85</v>
      </c>
      <c r="G18" s="4"/>
      <c r="H18" s="5" t="s">
        <v>12</v>
      </c>
      <c r="I18" s="5">
        <v>38</v>
      </c>
      <c r="J18" s="5">
        <v>39</v>
      </c>
      <c r="K18" s="6">
        <f t="shared" ref="K18:K32" si="0">(I18+J18)/2</f>
        <v>38.5</v>
      </c>
      <c r="L18" s="7"/>
      <c r="M18" s="8"/>
    </row>
    <row r="19" spans="3:13" x14ac:dyDescent="0.2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">
      <c r="C20" s="3" t="s">
        <v>13</v>
      </c>
      <c r="D20" s="7">
        <v>63.59</v>
      </c>
      <c r="E20" s="7">
        <v>79.849999999999994</v>
      </c>
      <c r="F20" s="7">
        <v>41.34</v>
      </c>
      <c r="G20" s="4"/>
      <c r="H20" s="5" t="s">
        <v>14</v>
      </c>
      <c r="I20" s="5">
        <v>38</v>
      </c>
      <c r="J20" s="5">
        <v>39</v>
      </c>
      <c r="K20" s="6">
        <f t="shared" si="0"/>
        <v>38.5</v>
      </c>
      <c r="L20" s="7"/>
      <c r="M20" s="8"/>
    </row>
    <row r="21" spans="3:13" x14ac:dyDescent="0.2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">
      <c r="C22" s="3" t="s">
        <v>15</v>
      </c>
      <c r="D22" s="7">
        <v>53.47</v>
      </c>
      <c r="E22" s="7">
        <v>64.64</v>
      </c>
      <c r="F22" s="7">
        <v>40.479999999999997</v>
      </c>
      <c r="G22" s="4"/>
      <c r="H22" s="5" t="s">
        <v>16</v>
      </c>
      <c r="I22" s="5">
        <v>40.75</v>
      </c>
      <c r="J22" s="5">
        <v>42.25</v>
      </c>
      <c r="K22" s="6">
        <f t="shared" si="0"/>
        <v>41.5</v>
      </c>
      <c r="L22" s="7"/>
      <c r="M22" s="8"/>
    </row>
    <row r="23" spans="3:13" x14ac:dyDescent="0.2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">
      <c r="C24" s="3" t="s">
        <v>17</v>
      </c>
      <c r="D24" s="7">
        <v>52.37</v>
      </c>
      <c r="E24" s="7">
        <v>63.54</v>
      </c>
      <c r="F24" s="7">
        <v>36.909999999999997</v>
      </c>
      <c r="G24" s="4"/>
      <c r="H24" s="5" t="s">
        <v>18</v>
      </c>
      <c r="I24" s="5">
        <v>40.75</v>
      </c>
      <c r="J24" s="5">
        <v>42.25</v>
      </c>
      <c r="K24" s="6">
        <f t="shared" si="0"/>
        <v>41.5</v>
      </c>
      <c r="L24" s="7"/>
      <c r="M24" s="8"/>
    </row>
    <row r="25" spans="3:13" x14ac:dyDescent="0.2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">
      <c r="C26" s="3" t="s">
        <v>19</v>
      </c>
      <c r="D26" s="7">
        <v>29.84</v>
      </c>
      <c r="E26" s="7">
        <v>35.9</v>
      </c>
      <c r="F26" s="7">
        <v>23.11</v>
      </c>
      <c r="G26" s="4"/>
      <c r="H26" s="5" t="s">
        <v>20</v>
      </c>
      <c r="I26" s="5">
        <v>40.75</v>
      </c>
      <c r="J26" s="5">
        <v>42.25</v>
      </c>
      <c r="K26" s="6">
        <f t="shared" si="0"/>
        <v>41.5</v>
      </c>
      <c r="L26" s="7"/>
      <c r="M26" s="8"/>
    </row>
    <row r="27" spans="3:13" x14ac:dyDescent="0.2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">
      <c r="C28" s="3" t="s">
        <v>21</v>
      </c>
      <c r="D28" s="7">
        <v>43.92</v>
      </c>
      <c r="E28" s="7">
        <v>54.2</v>
      </c>
      <c r="F28" s="7">
        <v>29.73</v>
      </c>
      <c r="G28" s="4"/>
      <c r="H28" s="5" t="s">
        <v>22</v>
      </c>
      <c r="I28" s="5">
        <v>41.5</v>
      </c>
      <c r="J28" s="5">
        <v>43</v>
      </c>
      <c r="K28" s="6">
        <f t="shared" si="0"/>
        <v>42.25</v>
      </c>
      <c r="L28" s="7"/>
      <c r="M28" s="8"/>
    </row>
    <row r="29" spans="3:13" x14ac:dyDescent="0.2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">
      <c r="C30" s="3" t="s">
        <v>29</v>
      </c>
      <c r="D30" s="7">
        <v>33.31</v>
      </c>
      <c r="E30" s="7">
        <v>42.28</v>
      </c>
      <c r="F30" s="7">
        <v>22.09</v>
      </c>
      <c r="G30" s="10"/>
      <c r="H30" s="5" t="s">
        <v>23</v>
      </c>
      <c r="I30" s="5">
        <v>41.5</v>
      </c>
      <c r="J30" s="5">
        <v>43</v>
      </c>
      <c r="K30" s="6">
        <f t="shared" si="0"/>
        <v>42.25</v>
      </c>
      <c r="L30" s="7"/>
      <c r="M30" s="8"/>
    </row>
    <row r="31" spans="3:13" x14ac:dyDescent="0.2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">
      <c r="C32" s="5" t="s">
        <v>25</v>
      </c>
      <c r="D32" s="8">
        <v>32</v>
      </c>
      <c r="E32" s="8">
        <f>D32*L8</f>
        <v>0</v>
      </c>
      <c r="F32" s="8">
        <f>E32*M8</f>
        <v>0</v>
      </c>
      <c r="H32" s="5" t="s">
        <v>24</v>
      </c>
      <c r="I32" s="5">
        <v>41.5</v>
      </c>
      <c r="J32" s="5">
        <v>43</v>
      </c>
      <c r="K32" s="6">
        <f t="shared" si="0"/>
        <v>42.25</v>
      </c>
      <c r="L32" s="7"/>
      <c r="M32" s="8"/>
    </row>
    <row r="34" spans="9:13" x14ac:dyDescent="0.2">
      <c r="I34" s="8">
        <f>AVERAGE(I10:I32)</f>
        <v>40.375</v>
      </c>
      <c r="J34" s="8">
        <f>AVERAGE(J10:J32)</f>
        <v>41.75</v>
      </c>
      <c r="K34" s="8">
        <f>AVERAGE(K10:K32)</f>
        <v>41.0625</v>
      </c>
      <c r="L34" s="8"/>
      <c r="M34" s="8"/>
    </row>
    <row r="35" spans="9:13" x14ac:dyDescent="0.2"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Jan Havlíček</cp:lastModifiedBy>
  <dcterms:created xsi:type="dcterms:W3CDTF">2001-12-03T23:04:33Z</dcterms:created>
  <dcterms:modified xsi:type="dcterms:W3CDTF">2023-09-10T14:20:16Z</dcterms:modified>
</cp:coreProperties>
</file>