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047CFD20-0422-478B-B9B8-B319406D0917}" xr6:coauthVersionLast="47" xr6:coauthVersionMax="47" xr10:uidLastSave="{00000000-0000-0000-0000-000000000000}"/>
  <bookViews>
    <workbookView xWindow="-120" yWindow="-120" windowWidth="38640" windowHeight="15720"/>
  </bookViews>
  <sheets>
    <sheet name="Sheet1" sheetId="1" r:id="rId1"/>
    <sheet name="Sheet2" sheetId="2" r:id="rId2"/>
    <sheet name="Sheet3" sheetId="3" r:id="rId3"/>
  </sheets>
  <calcPr calcId="92512" calcMode="manual" iterate="1" iterateDelta="0"/>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G44" i="1" l="1"/>
  <c r="G45" i="1"/>
  <c r="G46" i="1"/>
  <c r="D48" i="1"/>
</calcChain>
</file>

<file path=xl/sharedStrings.xml><?xml version="1.0" encoding="utf-8"?>
<sst xmlns="http://schemas.openxmlformats.org/spreadsheetml/2006/main" count="67" uniqueCount="62">
  <si>
    <t>PROJECT SUMMARY</t>
  </si>
  <si>
    <t>Plant</t>
  </si>
  <si>
    <t>AES Calgary</t>
  </si>
  <si>
    <t>Capacity</t>
  </si>
  <si>
    <t>Delivery Point</t>
  </si>
  <si>
    <t>Janet substation</t>
  </si>
  <si>
    <t>Configuration</t>
  </si>
  <si>
    <t>Structure</t>
  </si>
  <si>
    <t>so long as the 4 off-peak months occur in 2 two-month blocks,</t>
  </si>
  <si>
    <t>e.g., April &amp; May and October &amp; November.</t>
  </si>
  <si>
    <t>Off-peak average availability = 85 percent</t>
  </si>
  <si>
    <t>Term</t>
  </si>
  <si>
    <t>Dates</t>
  </si>
  <si>
    <t>15 Years</t>
  </si>
  <si>
    <t>1/04 - 12/18</t>
  </si>
  <si>
    <t>10 Years</t>
  </si>
  <si>
    <t>1/04 - 12/13</t>
  </si>
  <si>
    <t>5 Years</t>
  </si>
  <si>
    <t>1/04 - 12/08</t>
  </si>
  <si>
    <r>
      <t xml:space="preserve">Performance </t>
    </r>
    <r>
      <rPr>
        <sz val="12"/>
        <rFont val="Arial"/>
        <family val="2"/>
      </rPr>
      <t>(per unit)</t>
    </r>
  </si>
  <si>
    <t>Baseload</t>
  </si>
  <si>
    <t>Output (MW)</t>
  </si>
  <si>
    <t>Winter:</t>
  </si>
  <si>
    <t>Summer:</t>
  </si>
  <si>
    <t>Incremental</t>
  </si>
  <si>
    <t>Incremental Heat</t>
  </si>
  <si>
    <t>Peaking</t>
  </si>
  <si>
    <t>Variable O&amp;M (C$/MWh)</t>
  </si>
  <si>
    <t xml:space="preserve">  per 8,000 operating hours</t>
  </si>
  <si>
    <t>Max number of starts allowed</t>
  </si>
  <si>
    <t>Buyer can select 8 on-peak months for 98 percent availability,</t>
  </si>
  <si>
    <t>Starts</t>
  </si>
  <si>
    <t>Cold</t>
  </si>
  <si>
    <t xml:space="preserve">Warm </t>
  </si>
  <si>
    <t>Hot</t>
  </si>
  <si>
    <t xml:space="preserve">&gt; 72 </t>
  </si>
  <si>
    <t>12 - 72</t>
  </si>
  <si>
    <t>&lt; 12</t>
  </si>
  <si>
    <t>Hours after</t>
  </si>
  <si>
    <t>Last Shutdown</t>
  </si>
  <si>
    <t>Definition:</t>
  </si>
  <si>
    <t>Length of</t>
  </si>
  <si>
    <t xml:space="preserve">Fuel </t>
  </si>
  <si>
    <t>Net Energy</t>
  </si>
  <si>
    <t>Produced during</t>
  </si>
  <si>
    <t>Startup (MWh)</t>
  </si>
  <si>
    <t>(% per minute)</t>
  </si>
  <si>
    <t>Ramp Rate **</t>
  </si>
  <si>
    <t>Startup (min)</t>
  </si>
  <si>
    <t>(GJ)</t>
  </si>
  <si>
    <t>Consumed</t>
  </si>
  <si>
    <t>2 1x1 gas-fired combined-cycle gas turbines</t>
  </si>
  <si>
    <t>525 MW (nominal)</t>
  </si>
  <si>
    <t>Seller can preschedule Planned Outages anytime during off-peak months</t>
  </si>
  <si>
    <t>** Ramp rates are from min load up to full load or from full load down to min load.  For base load capacity, min load is ~ 106 MW; for peaking capacity, min load = 0 MW.</t>
  </si>
  <si>
    <t>For initial discussion purposes, please propose a capacity payment ($/kW-month) under a tolling arrangement in which the toller delivers gas to and takes power from the plant with full dispatch rights, including ancillary services.  As discussions proceed, AES Calgary may propose alternative structures, including financially-settled hedges (e.g., contract for differences), for the final definitive agreement.</t>
  </si>
  <si>
    <t>Availability</t>
  </si>
  <si>
    <t>Net Heat Rate</t>
  </si>
  <si>
    <t>Net Output</t>
  </si>
  <si>
    <t>(MW)</t>
  </si>
  <si>
    <t>(kJ/kWh HHV)</t>
  </si>
  <si>
    <t>Rate (kJ/kWh HHV)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</si>
</sst>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5" formatCode="&quot;$&quot;#,##0.00"/>
    <numFmt numFmtId="166" formatCode="_(* #,##0_);_(* \(#,##0\);_(* &quot;-&quot;??_);_(@_)"/>
    <numFmt numFmtId="168" formatCode="0.0%"/>
  </numFmts>
  <fonts count="9" x14ac:knownFonts="1">
    <font>
      <sz val="10"/>
      <name val="Arial"/>
    </font>
    <font>
      <sz val="10"/>
      <name val="Arial"/>
    </font>
    <font>
      <b/>
      <sz val="12"/>
      <name val="Arial"/>
      <family val="2"/>
    </font>
    <font>
      <sz val="16"/>
      <name val="Arial"/>
      <family val="2"/>
    </font>
    <font>
      <sz val="12"/>
      <name val="Arial"/>
      <family val="2"/>
    </font>
    <font>
      <b/>
      <sz val="12"/>
      <color indexed="12"/>
      <name val="Arial"/>
      <family val="2"/>
    </font>
    <font>
      <sz val="12"/>
      <color indexed="12"/>
      <name val="Arial"/>
      <family val="2"/>
    </font>
    <font>
      <u/>
      <sz val="12"/>
      <name val="Arial"/>
      <family val="2"/>
    </font>
    <font>
      <sz val="11"/>
      <name val="Arial"/>
      <family val="2"/>
    </font>
  </fonts>
  <fills count="3">
    <fill>
      <patternFill patternType="none"/>
    </fill>
    <fill>
      <patternFill patternType="gray125"/>
    </fill>
    <fill>
      <patternFill patternType="solid">
        <fgColor indexed="9"/>
        <bgColor indexed="64"/>
      </patternFill>
    </fill>
  </fills>
  <borders count="1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top/>
      <bottom style="thin">
        <color indexed="64"/>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3">
    <xf numFmtId="0" fontId="0" fillId="0" borderId="0" xfId="0"/>
    <xf numFmtId="0" fontId="0" fillId="2" borderId="0" xfId="0" applyFill="1"/>
    <xf numFmtId="0" fontId="0" fillId="2" borderId="1" xfId="0" applyFill="1" applyBorder="1"/>
    <xf numFmtId="0" fontId="0" fillId="2" borderId="2" xfId="0" applyFill="1" applyBorder="1"/>
    <xf numFmtId="0" fontId="0" fillId="2" borderId="3" xfId="0" applyFill="1" applyBorder="1"/>
    <xf numFmtId="0" fontId="0" fillId="2" borderId="0" xfId="0" applyFill="1" applyBorder="1"/>
    <xf numFmtId="0" fontId="0" fillId="2" borderId="4" xfId="0" applyFill="1" applyBorder="1"/>
    <xf numFmtId="0" fontId="0" fillId="2" borderId="5" xfId="0" applyFill="1" applyBorder="1"/>
    <xf numFmtId="0" fontId="3" fillId="2" borderId="0" xfId="0" applyFont="1" applyFill="1" applyBorder="1"/>
    <xf numFmtId="0" fontId="2" fillId="2" borderId="5" xfId="0" applyFont="1" applyFill="1" applyBorder="1"/>
    <xf numFmtId="0" fontId="4" fillId="2" borderId="0" xfId="0" applyFont="1" applyFill="1" applyBorder="1"/>
    <xf numFmtId="0" fontId="5" fillId="2" borderId="0" xfId="0" applyFont="1" applyFill="1" applyBorder="1"/>
    <xf numFmtId="0" fontId="4" fillId="2" borderId="4" xfId="0" applyFont="1" applyFill="1" applyBorder="1"/>
    <xf numFmtId="0" fontId="4" fillId="2" borderId="5" xfId="0" applyFont="1" applyFill="1" applyBorder="1"/>
    <xf numFmtId="0" fontId="6" fillId="2" borderId="0" xfId="0" applyFont="1" applyFill="1" applyBorder="1"/>
    <xf numFmtId="0" fontId="7" fillId="2" borderId="0" xfId="0" applyFont="1" applyFill="1" applyBorder="1"/>
    <xf numFmtId="0" fontId="2" fillId="2" borderId="0" xfId="0" applyFont="1" applyFill="1" applyBorder="1"/>
    <xf numFmtId="0" fontId="6" fillId="2" borderId="0" xfId="0" applyFont="1" applyFill="1" applyBorder="1" applyAlignment="1">
      <alignment horizontal="left"/>
    </xf>
    <xf numFmtId="0" fontId="2" fillId="2" borderId="6" xfId="0" applyFont="1" applyFill="1" applyBorder="1"/>
    <xf numFmtId="0" fontId="4" fillId="2" borderId="7" xfId="0" applyFont="1" applyFill="1" applyBorder="1"/>
    <xf numFmtId="0" fontId="4" fillId="2" borderId="7" xfId="0" applyFont="1" applyFill="1" applyBorder="1" applyAlignment="1">
      <alignment horizontal="center"/>
    </xf>
    <xf numFmtId="1" fontId="6" fillId="2" borderId="0" xfId="0" applyNumberFormat="1" applyFont="1" applyFill="1" applyBorder="1" applyAlignment="1">
      <alignment horizontal="center"/>
    </xf>
    <xf numFmtId="9" fontId="6" fillId="2" borderId="0" xfId="2" applyFont="1" applyFill="1" applyBorder="1" applyAlignment="1">
      <alignment horizontal="center"/>
    </xf>
    <xf numFmtId="9" fontId="4" fillId="2" borderId="0" xfId="2" applyFont="1" applyFill="1" applyBorder="1" applyAlignment="1">
      <alignment horizontal="center"/>
    </xf>
    <xf numFmtId="0" fontId="4" fillId="2" borderId="0" xfId="0" applyFont="1" applyFill="1" applyBorder="1" applyAlignment="1">
      <alignment horizontal="left"/>
    </xf>
    <xf numFmtId="0" fontId="4" fillId="2" borderId="0" xfId="0" applyFont="1" applyFill="1" applyBorder="1" applyAlignment="1">
      <alignment horizontal="center"/>
    </xf>
    <xf numFmtId="0" fontId="4" fillId="2" borderId="7" xfId="0" applyFont="1" applyFill="1" applyBorder="1" applyAlignment="1">
      <alignment horizontal="left"/>
    </xf>
    <xf numFmtId="0" fontId="6" fillId="2" borderId="0" xfId="0" applyFont="1" applyFill="1" applyBorder="1" applyAlignment="1">
      <alignment horizontal="center"/>
    </xf>
    <xf numFmtId="165" fontId="6" fillId="2" borderId="0" xfId="0" applyNumberFormat="1" applyFont="1" applyFill="1" applyBorder="1" applyAlignment="1">
      <alignment horizontal="right"/>
    </xf>
    <xf numFmtId="0" fontId="6" fillId="2" borderId="0" xfId="0" applyFont="1" applyFill="1" applyBorder="1" applyAlignment="1">
      <alignment horizontal="right"/>
    </xf>
    <xf numFmtId="0" fontId="4" fillId="2" borderId="8" xfId="0" applyFont="1" applyFill="1" applyBorder="1"/>
    <xf numFmtId="0" fontId="4" fillId="2" borderId="9" xfId="0" applyFont="1" applyFill="1" applyBorder="1"/>
    <xf numFmtId="166" fontId="6" fillId="2" borderId="0" xfId="1" applyNumberFormat="1" applyFont="1" applyFill="1" applyBorder="1" applyAlignment="1">
      <alignment horizontal="center"/>
    </xf>
    <xf numFmtId="0" fontId="4" fillId="2" borderId="7" xfId="0" applyFont="1" applyFill="1" applyBorder="1" applyAlignment="1">
      <alignment horizontal="right"/>
    </xf>
    <xf numFmtId="0" fontId="4" fillId="2" borderId="0" xfId="0" applyFont="1" applyFill="1" applyBorder="1" applyAlignment="1">
      <alignment horizontal="right"/>
    </xf>
    <xf numFmtId="0" fontId="0" fillId="2" borderId="5" xfId="0" applyFill="1" applyBorder="1" applyAlignment="1">
      <alignment wrapText="1"/>
    </xf>
    <xf numFmtId="0" fontId="4" fillId="2" borderId="4" xfId="0" applyFont="1" applyFill="1" applyBorder="1" applyAlignment="1">
      <alignment horizontal="right"/>
    </xf>
    <xf numFmtId="9" fontId="6" fillId="2" borderId="4" xfId="2" applyFont="1" applyFill="1" applyBorder="1" applyAlignment="1">
      <alignment horizontal="center"/>
    </xf>
    <xf numFmtId="9" fontId="4" fillId="2" borderId="4" xfId="2" applyFont="1" applyFill="1" applyBorder="1" applyAlignment="1">
      <alignment horizontal="center"/>
    </xf>
    <xf numFmtId="9" fontId="4" fillId="2" borderId="4" xfId="2" applyFont="1" applyFill="1" applyBorder="1" applyAlignment="1">
      <alignment horizontal="right"/>
    </xf>
    <xf numFmtId="0" fontId="0" fillId="2" borderId="0" xfId="0" applyFill="1" applyBorder="1" applyAlignment="1">
      <alignment wrapText="1"/>
    </xf>
    <xf numFmtId="0" fontId="0" fillId="2" borderId="4" xfId="0" applyFill="1" applyBorder="1" applyAlignment="1">
      <alignment wrapText="1"/>
    </xf>
    <xf numFmtId="1" fontId="0" fillId="2" borderId="4" xfId="0" applyNumberFormat="1" applyFill="1" applyBorder="1"/>
    <xf numFmtId="0" fontId="4" fillId="2" borderId="10" xfId="0" applyFont="1" applyFill="1" applyBorder="1"/>
    <xf numFmtId="1" fontId="6" fillId="2" borderId="0" xfId="0" applyNumberFormat="1" applyFont="1" applyFill="1" applyBorder="1"/>
    <xf numFmtId="17" fontId="6" fillId="2" borderId="0" xfId="0" quotePrefix="1" applyNumberFormat="1" applyFont="1" applyFill="1" applyBorder="1" applyAlignment="1">
      <alignment horizontal="right"/>
    </xf>
    <xf numFmtId="0" fontId="4" fillId="2" borderId="11" xfId="0" applyFont="1" applyFill="1" applyBorder="1"/>
    <xf numFmtId="0" fontId="8" fillId="0" borderId="4" xfId="0" applyFont="1" applyBorder="1" applyAlignment="1">
      <alignment wrapText="1"/>
    </xf>
    <xf numFmtId="0" fontId="2" fillId="2" borderId="5" xfId="0" applyFont="1" applyFill="1" applyBorder="1" applyAlignment="1">
      <alignment vertical="top"/>
    </xf>
    <xf numFmtId="0" fontId="2" fillId="2" borderId="0" xfId="0" applyFont="1" applyFill="1" applyBorder="1" applyAlignment="1">
      <alignment vertical="top"/>
    </xf>
    <xf numFmtId="0" fontId="4" fillId="0" borderId="7" xfId="0" applyFont="1" applyBorder="1" applyAlignment="1">
      <alignment horizontal="center"/>
    </xf>
    <xf numFmtId="166" fontId="6" fillId="2" borderId="0" xfId="1" applyNumberFormat="1" applyFont="1" applyFill="1" applyBorder="1"/>
    <xf numFmtId="0" fontId="4" fillId="2" borderId="4" xfId="0" applyFont="1" applyFill="1" applyBorder="1" applyAlignment="1">
      <alignment horizontal="left"/>
    </xf>
    <xf numFmtId="0" fontId="4" fillId="2" borderId="11" xfId="0" applyFont="1" applyFill="1" applyBorder="1" applyAlignment="1">
      <alignment horizontal="left"/>
    </xf>
    <xf numFmtId="9" fontId="4" fillId="2" borderId="0" xfId="2" applyFont="1" applyFill="1" applyBorder="1" applyAlignment="1">
      <alignment horizontal="left"/>
    </xf>
    <xf numFmtId="168" fontId="0" fillId="0" borderId="0" xfId="2" applyNumberFormat="1" applyFont="1"/>
    <xf numFmtId="0" fontId="2" fillId="2" borderId="12" xfId="0" applyFont="1" applyFill="1" applyBorder="1" applyAlignment="1">
      <alignment horizontal="center"/>
    </xf>
    <xf numFmtId="0" fontId="2" fillId="2" borderId="13" xfId="0" applyFont="1" applyFill="1" applyBorder="1" applyAlignment="1">
      <alignment horizontal="center"/>
    </xf>
    <xf numFmtId="0" fontId="6" fillId="2" borderId="0" xfId="0" applyFont="1" applyFill="1" applyBorder="1" applyAlignment="1">
      <alignment horizontal="justify" vertical="top" wrapText="1"/>
    </xf>
    <xf numFmtId="0" fontId="0" fillId="0" borderId="0" xfId="0" applyBorder="1" applyAlignment="1">
      <alignment horizontal="justify" vertical="top" wrapText="1"/>
    </xf>
    <xf numFmtId="0" fontId="0" fillId="0" borderId="4" xfId="0" applyBorder="1" applyAlignment="1">
      <alignment horizontal="justify" vertical="top" wrapText="1"/>
    </xf>
    <xf numFmtId="0" fontId="8" fillId="2" borderId="5" xfId="0" applyFont="1" applyFill="1" applyBorder="1" applyAlignment="1">
      <alignment wrapText="1"/>
    </xf>
    <xf numFmtId="0" fontId="0" fillId="0" borderId="0" xfId="0" applyAlignment="1">
      <alignment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tabSelected="1" topLeftCell="B19" zoomScale="75" zoomScaleNormal="75" workbookViewId="0">
      <selection activeCell="D30" sqref="D30"/>
    </sheetView>
  </sheetViews>
  <sheetFormatPr defaultRowHeight="12.75" x14ac:dyDescent="0.2"/>
  <cols>
    <col min="1" max="1" width="1.85546875" hidden="1" customWidth="1"/>
    <col min="3" max="3" width="24" customWidth="1"/>
    <col min="4" max="4" width="8.85546875" customWidth="1"/>
    <col min="5" max="5" width="12.140625" customWidth="1"/>
    <col min="6" max="6" width="10" customWidth="1"/>
    <col min="7" max="7" width="8.42578125" customWidth="1"/>
    <col min="8" max="8" width="11" customWidth="1"/>
    <col min="9" max="9" width="7.42578125" customWidth="1"/>
    <col min="10" max="10" width="20" customWidth="1"/>
  </cols>
  <sheetData>
    <row r="1" spans="1:10" ht="13.5" thickBot="1" x14ac:dyDescent="0.25">
      <c r="A1" s="1"/>
      <c r="B1" s="1"/>
      <c r="C1" s="1"/>
      <c r="D1" s="1"/>
      <c r="E1" s="1"/>
      <c r="F1" s="1"/>
      <c r="G1" s="1"/>
      <c r="H1" s="1"/>
      <c r="I1" s="1"/>
      <c r="J1" s="1"/>
    </row>
    <row r="2" spans="1:10" x14ac:dyDescent="0.2">
      <c r="A2" s="1"/>
      <c r="B2" s="2"/>
      <c r="C2" s="3"/>
      <c r="D2" s="3"/>
      <c r="E2" s="3"/>
      <c r="F2" s="3"/>
      <c r="G2" s="3"/>
      <c r="H2" s="3"/>
      <c r="I2" s="3"/>
      <c r="J2" s="4"/>
    </row>
    <row r="3" spans="1:10" ht="15.75" x14ac:dyDescent="0.25">
      <c r="A3" s="1"/>
      <c r="B3" s="56" t="s">
        <v>0</v>
      </c>
      <c r="C3" s="57"/>
      <c r="D3" s="5"/>
      <c r="E3" s="5"/>
      <c r="F3" s="5"/>
      <c r="G3" s="5"/>
      <c r="H3" s="5"/>
      <c r="I3" s="5"/>
      <c r="J3" s="6"/>
    </row>
    <row r="4" spans="1:10" ht="20.25" x14ac:dyDescent="0.3">
      <c r="A4" s="1"/>
      <c r="B4" s="7"/>
      <c r="C4" s="8"/>
      <c r="D4" s="5"/>
      <c r="E4" s="5"/>
      <c r="F4" s="5"/>
      <c r="G4" s="5"/>
      <c r="H4" s="5"/>
      <c r="I4" s="5"/>
      <c r="J4" s="6"/>
    </row>
    <row r="5" spans="1:10" ht="15.75" x14ac:dyDescent="0.25">
      <c r="A5" s="1"/>
      <c r="B5" s="9" t="s">
        <v>1</v>
      </c>
      <c r="C5" s="10"/>
      <c r="D5" s="11" t="s">
        <v>2</v>
      </c>
      <c r="E5" s="10"/>
      <c r="F5" s="10"/>
      <c r="G5" s="10"/>
      <c r="H5" s="10"/>
      <c r="I5" s="10"/>
      <c r="J5" s="12"/>
    </row>
    <row r="6" spans="1:10" ht="15" x14ac:dyDescent="0.2">
      <c r="A6" s="1"/>
      <c r="B6" s="13"/>
      <c r="C6" s="10"/>
      <c r="D6" s="14"/>
      <c r="E6" s="10"/>
      <c r="F6" s="10"/>
      <c r="G6" s="10"/>
      <c r="H6" s="10"/>
      <c r="I6" s="10"/>
      <c r="J6" s="12"/>
    </row>
    <row r="7" spans="1:10" ht="15.75" x14ac:dyDescent="0.25">
      <c r="A7" s="1"/>
      <c r="B7" s="9" t="s">
        <v>3</v>
      </c>
      <c r="C7" s="16"/>
      <c r="D7" s="14" t="s">
        <v>52</v>
      </c>
      <c r="E7" s="10"/>
      <c r="F7" s="10"/>
      <c r="G7" s="10"/>
      <c r="H7" s="10"/>
      <c r="I7" s="10"/>
      <c r="J7" s="12"/>
    </row>
    <row r="8" spans="1:10" ht="15.75" x14ac:dyDescent="0.25">
      <c r="A8" s="1"/>
      <c r="B8" s="9"/>
      <c r="C8" s="16"/>
      <c r="D8" s="14"/>
      <c r="E8" s="10"/>
      <c r="F8" s="10"/>
      <c r="G8" s="10"/>
      <c r="H8" s="10"/>
      <c r="I8" s="10"/>
      <c r="J8" s="12"/>
    </row>
    <row r="9" spans="1:10" ht="15.75" x14ac:dyDescent="0.25">
      <c r="A9" s="1"/>
      <c r="B9" s="9" t="s">
        <v>4</v>
      </c>
      <c r="C9" s="16"/>
      <c r="D9" s="14" t="s">
        <v>5</v>
      </c>
      <c r="E9" s="10"/>
      <c r="F9" s="10"/>
      <c r="G9" s="10"/>
      <c r="H9" s="10"/>
      <c r="I9" s="10"/>
      <c r="J9" s="12"/>
    </row>
    <row r="10" spans="1:10" ht="15.75" x14ac:dyDescent="0.25">
      <c r="A10" s="1"/>
      <c r="B10" s="9"/>
      <c r="C10" s="16"/>
      <c r="D10" s="14"/>
      <c r="E10" s="10"/>
      <c r="F10" s="10"/>
      <c r="G10" s="10"/>
      <c r="H10" s="10"/>
      <c r="I10" s="10"/>
      <c r="J10" s="12"/>
    </row>
    <row r="11" spans="1:10" ht="15.75" x14ac:dyDescent="0.25">
      <c r="A11" s="1"/>
      <c r="B11" s="9" t="s">
        <v>6</v>
      </c>
      <c r="C11" s="16"/>
      <c r="D11" s="14" t="s">
        <v>51</v>
      </c>
      <c r="E11" s="10"/>
      <c r="F11" s="10"/>
      <c r="G11" s="10"/>
      <c r="H11" s="10"/>
      <c r="I11" s="10"/>
      <c r="J11" s="12"/>
    </row>
    <row r="12" spans="1:10" ht="15.75" x14ac:dyDescent="0.25">
      <c r="A12" s="1"/>
      <c r="B12" s="9"/>
      <c r="C12" s="16"/>
      <c r="D12" s="14"/>
      <c r="E12" s="10"/>
      <c r="F12" s="10"/>
      <c r="G12" s="10"/>
      <c r="H12" s="10"/>
      <c r="I12" s="10"/>
      <c r="J12" s="12"/>
    </row>
    <row r="13" spans="1:10" ht="93.75" customHeight="1" x14ac:dyDescent="0.2">
      <c r="A13" s="1"/>
      <c r="B13" s="48" t="s">
        <v>7</v>
      </c>
      <c r="C13" s="49"/>
      <c r="D13" s="58" t="s">
        <v>55</v>
      </c>
      <c r="E13" s="59"/>
      <c r="F13" s="59"/>
      <c r="G13" s="59"/>
      <c r="H13" s="59"/>
      <c r="I13" s="59"/>
      <c r="J13" s="60"/>
    </row>
    <row r="14" spans="1:10" ht="15.75" x14ac:dyDescent="0.25">
      <c r="A14" s="1"/>
      <c r="B14" s="9"/>
      <c r="C14" s="16"/>
      <c r="D14" s="14"/>
      <c r="E14" s="10"/>
      <c r="F14" s="10"/>
      <c r="G14" s="10"/>
      <c r="H14" s="10"/>
      <c r="I14" s="10"/>
      <c r="J14" s="12"/>
    </row>
    <row r="15" spans="1:10" ht="15.75" x14ac:dyDescent="0.25">
      <c r="A15" s="1"/>
      <c r="B15" s="9" t="s">
        <v>56</v>
      </c>
      <c r="C15" s="16"/>
      <c r="D15" s="14" t="s">
        <v>30</v>
      </c>
      <c r="E15" s="10"/>
      <c r="F15" s="10"/>
      <c r="G15" s="10"/>
      <c r="H15" s="10"/>
      <c r="I15" s="10"/>
      <c r="J15" s="12"/>
    </row>
    <row r="16" spans="1:10" ht="15.75" x14ac:dyDescent="0.25">
      <c r="A16" s="1"/>
      <c r="B16" s="9"/>
      <c r="C16" s="16"/>
      <c r="D16" s="14" t="s">
        <v>8</v>
      </c>
      <c r="E16" s="10"/>
      <c r="F16" s="10"/>
      <c r="G16" s="10"/>
      <c r="H16" s="10"/>
      <c r="I16" s="10"/>
      <c r="J16" s="12"/>
    </row>
    <row r="17" spans="1:12" ht="15.75" x14ac:dyDescent="0.25">
      <c r="A17" s="1"/>
      <c r="B17" s="9"/>
      <c r="C17" s="16"/>
      <c r="D17" s="14" t="s">
        <v>9</v>
      </c>
      <c r="E17" s="10"/>
      <c r="F17" s="10"/>
      <c r="G17" s="10"/>
      <c r="H17" s="10"/>
      <c r="I17" s="10"/>
      <c r="J17" s="12"/>
    </row>
    <row r="18" spans="1:12" ht="15.75" x14ac:dyDescent="0.25">
      <c r="A18" s="1"/>
      <c r="B18" s="9"/>
      <c r="C18" s="16"/>
      <c r="D18" s="14" t="s">
        <v>10</v>
      </c>
      <c r="E18" s="10"/>
      <c r="F18" s="10"/>
      <c r="G18" s="10"/>
      <c r="H18" s="10"/>
      <c r="I18" s="10"/>
      <c r="J18" s="12"/>
    </row>
    <row r="19" spans="1:12" ht="15.75" x14ac:dyDescent="0.25">
      <c r="A19" s="1"/>
      <c r="B19" s="9"/>
      <c r="C19" s="16"/>
      <c r="D19" s="14" t="s">
        <v>53</v>
      </c>
      <c r="E19" s="10"/>
      <c r="F19" s="10"/>
      <c r="G19" s="10"/>
      <c r="H19" s="10"/>
      <c r="I19" s="10"/>
      <c r="J19" s="12"/>
    </row>
    <row r="20" spans="1:12" ht="15.75" x14ac:dyDescent="0.25">
      <c r="A20" s="1"/>
      <c r="B20" s="9"/>
      <c r="C20" s="16"/>
      <c r="D20" s="14"/>
      <c r="E20" s="10"/>
      <c r="F20" s="10"/>
      <c r="G20" s="10"/>
      <c r="H20" s="10"/>
      <c r="I20" s="10"/>
      <c r="J20" s="12"/>
    </row>
    <row r="21" spans="1:12" ht="15.75" x14ac:dyDescent="0.25">
      <c r="A21" s="1"/>
      <c r="B21" s="9" t="s">
        <v>11</v>
      </c>
      <c r="C21" s="16"/>
      <c r="D21" s="15" t="s">
        <v>11</v>
      </c>
      <c r="E21" s="16"/>
      <c r="F21" s="15" t="s">
        <v>12</v>
      </c>
      <c r="G21" s="10"/>
      <c r="H21" s="10"/>
      <c r="I21" s="10"/>
      <c r="J21" s="12"/>
    </row>
    <row r="22" spans="1:12" ht="15" x14ac:dyDescent="0.2">
      <c r="A22" s="1"/>
      <c r="B22" s="13"/>
      <c r="C22" s="10"/>
      <c r="D22" s="17" t="s">
        <v>13</v>
      </c>
      <c r="E22" s="14"/>
      <c r="F22" s="17" t="s">
        <v>14</v>
      </c>
      <c r="G22" s="10"/>
      <c r="H22" s="10"/>
      <c r="I22" s="10"/>
      <c r="J22" s="12"/>
    </row>
    <row r="23" spans="1:12" ht="15" x14ac:dyDescent="0.2">
      <c r="A23" s="1"/>
      <c r="B23" s="13"/>
      <c r="C23" s="10"/>
      <c r="D23" s="17" t="s">
        <v>15</v>
      </c>
      <c r="E23" s="14"/>
      <c r="F23" s="17" t="s">
        <v>16</v>
      </c>
      <c r="G23" s="10"/>
      <c r="H23" s="10"/>
      <c r="I23" s="10"/>
      <c r="J23" s="12"/>
    </row>
    <row r="24" spans="1:12" ht="15" x14ac:dyDescent="0.2">
      <c r="A24" s="1"/>
      <c r="B24" s="13"/>
      <c r="C24" s="10"/>
      <c r="D24" s="17" t="s">
        <v>17</v>
      </c>
      <c r="E24" s="14"/>
      <c r="F24" s="17" t="s">
        <v>18</v>
      </c>
      <c r="G24" s="10"/>
      <c r="H24" s="10"/>
      <c r="I24" s="10"/>
      <c r="J24" s="12"/>
    </row>
    <row r="25" spans="1:12" ht="15.75" x14ac:dyDescent="0.25">
      <c r="A25" s="1"/>
      <c r="B25" s="9" t="s">
        <v>19</v>
      </c>
      <c r="C25" s="10"/>
      <c r="D25" s="10"/>
      <c r="E25" s="10"/>
      <c r="F25" s="10"/>
      <c r="G25" s="10"/>
      <c r="H25" s="10"/>
      <c r="I25" s="10"/>
      <c r="J25" s="12"/>
    </row>
    <row r="26" spans="1:12" ht="15" x14ac:dyDescent="0.2">
      <c r="A26" s="1"/>
      <c r="B26" s="13"/>
      <c r="C26" s="10"/>
      <c r="D26" s="10" t="s">
        <v>58</v>
      </c>
      <c r="E26" s="10"/>
      <c r="F26" s="24" t="s">
        <v>57</v>
      </c>
      <c r="G26" s="10"/>
      <c r="H26" s="52" t="s">
        <v>47</v>
      </c>
      <c r="I26" s="10"/>
      <c r="J26" s="36"/>
    </row>
    <row r="27" spans="1:12" ht="15.75" x14ac:dyDescent="0.25">
      <c r="A27" s="1"/>
      <c r="B27" s="18" t="s">
        <v>20</v>
      </c>
      <c r="C27" s="19"/>
      <c r="D27" s="26" t="s">
        <v>59</v>
      </c>
      <c r="E27" s="19"/>
      <c r="F27" s="26" t="s">
        <v>60</v>
      </c>
      <c r="G27" s="19"/>
      <c r="H27" s="53" t="s">
        <v>46</v>
      </c>
      <c r="I27" s="19"/>
      <c r="J27" s="36"/>
      <c r="L27" s="55"/>
    </row>
    <row r="28" spans="1:12" ht="15" x14ac:dyDescent="0.2">
      <c r="A28" s="1"/>
      <c r="B28" s="13"/>
      <c r="C28" s="10"/>
      <c r="D28" s="10"/>
      <c r="E28" s="10"/>
      <c r="F28" s="10"/>
      <c r="G28" s="10"/>
      <c r="H28" s="10"/>
      <c r="I28" s="10"/>
      <c r="J28" s="12"/>
    </row>
    <row r="29" spans="1:12" ht="15" x14ac:dyDescent="0.2">
      <c r="A29" s="1"/>
      <c r="B29" s="13" t="s">
        <v>22</v>
      </c>
      <c r="C29" s="10"/>
      <c r="D29" s="21">
        <v>234.32774999999998</v>
      </c>
      <c r="E29" s="14"/>
      <c r="F29" s="32">
        <v>7707.6155491500003</v>
      </c>
      <c r="G29" s="10"/>
      <c r="H29" s="22">
        <v>0.05</v>
      </c>
      <c r="I29" s="22"/>
      <c r="J29" s="37"/>
    </row>
    <row r="30" spans="1:12" ht="15" x14ac:dyDescent="0.2">
      <c r="A30" s="1"/>
      <c r="B30" s="13" t="s">
        <v>23</v>
      </c>
      <c r="C30" s="10"/>
      <c r="D30" s="21">
        <v>218.61375000000001</v>
      </c>
      <c r="E30" s="14"/>
      <c r="F30" s="32">
        <v>7617.2036365499989</v>
      </c>
      <c r="G30" s="10"/>
      <c r="H30" s="22">
        <v>0.05</v>
      </c>
      <c r="I30" s="22"/>
      <c r="J30" s="37"/>
    </row>
    <row r="31" spans="1:12" ht="15" x14ac:dyDescent="0.2">
      <c r="A31" s="1"/>
      <c r="B31" s="13"/>
      <c r="C31" s="10"/>
      <c r="D31" s="10"/>
      <c r="E31" s="10"/>
      <c r="F31" s="10"/>
      <c r="G31" s="10"/>
      <c r="H31" s="23"/>
      <c r="I31" s="23"/>
      <c r="J31" s="38"/>
    </row>
    <row r="32" spans="1:12" ht="15" x14ac:dyDescent="0.2">
      <c r="A32" s="1"/>
      <c r="B32" s="13"/>
      <c r="C32" s="10"/>
      <c r="D32" s="24" t="s">
        <v>24</v>
      </c>
      <c r="E32" s="10"/>
      <c r="F32" s="25" t="s">
        <v>25</v>
      </c>
      <c r="G32" s="10"/>
      <c r="H32" s="54" t="s">
        <v>47</v>
      </c>
      <c r="I32" s="23"/>
      <c r="J32" s="39"/>
    </row>
    <row r="33" spans="1:10" ht="15.75" x14ac:dyDescent="0.25">
      <c r="A33" s="1"/>
      <c r="B33" s="18" t="s">
        <v>26</v>
      </c>
      <c r="C33" s="19"/>
      <c r="D33" s="26" t="s">
        <v>21</v>
      </c>
      <c r="E33" s="19"/>
      <c r="F33" s="20" t="s">
        <v>61</v>
      </c>
      <c r="G33" s="19"/>
      <c r="H33" s="26" t="s">
        <v>46</v>
      </c>
      <c r="I33" s="19"/>
      <c r="J33" s="36"/>
    </row>
    <row r="34" spans="1:10" ht="15" x14ac:dyDescent="0.2">
      <c r="A34" s="1"/>
      <c r="B34" s="13"/>
      <c r="C34" s="10"/>
      <c r="D34" s="10"/>
      <c r="E34" s="10"/>
      <c r="F34" s="10"/>
      <c r="G34" s="10"/>
      <c r="H34" s="23"/>
      <c r="I34" s="23"/>
      <c r="J34" s="38"/>
    </row>
    <row r="35" spans="1:10" ht="15" x14ac:dyDescent="0.2">
      <c r="A35" s="1"/>
      <c r="B35" s="13" t="s">
        <v>22</v>
      </c>
      <c r="C35" s="10"/>
      <c r="D35" s="21">
        <v>26.185149999999989</v>
      </c>
      <c r="E35" s="27"/>
      <c r="F35" s="32">
        <v>9918.3595230502815</v>
      </c>
      <c r="G35" s="10"/>
      <c r="H35" s="22">
        <v>0.15</v>
      </c>
      <c r="I35" s="22"/>
      <c r="J35" s="37"/>
    </row>
    <row r="36" spans="1:10" ht="15" x14ac:dyDescent="0.2">
      <c r="A36" s="5"/>
      <c r="B36" s="13" t="s">
        <v>23</v>
      </c>
      <c r="C36" s="10"/>
      <c r="D36" s="21">
        <v>26.864149999999992</v>
      </c>
      <c r="E36" s="27"/>
      <c r="F36" s="32">
        <v>10123.246691036196</v>
      </c>
      <c r="G36" s="10"/>
      <c r="H36" s="22">
        <v>0.15</v>
      </c>
      <c r="I36" s="22"/>
      <c r="J36" s="37"/>
    </row>
    <row r="37" spans="1:10" ht="15" x14ac:dyDescent="0.2">
      <c r="A37" s="1"/>
      <c r="B37" s="13"/>
      <c r="C37" s="10"/>
      <c r="D37" s="21"/>
      <c r="E37" s="14"/>
      <c r="F37" s="21"/>
      <c r="G37" s="10"/>
      <c r="H37" s="22"/>
      <c r="I37" s="22"/>
      <c r="J37" s="37"/>
    </row>
    <row r="38" spans="1:10" ht="29.25" customHeight="1" x14ac:dyDescent="0.2">
      <c r="A38" s="1"/>
      <c r="B38" s="61" t="s">
        <v>54</v>
      </c>
      <c r="C38" s="62"/>
      <c r="D38" s="62"/>
      <c r="E38" s="62"/>
      <c r="F38" s="62"/>
      <c r="G38" s="62"/>
      <c r="H38" s="62"/>
      <c r="I38" s="62"/>
      <c r="J38" s="47"/>
    </row>
    <row r="39" spans="1:10" x14ac:dyDescent="0.2">
      <c r="A39" s="1"/>
      <c r="B39" s="35"/>
      <c r="C39" s="40"/>
      <c r="D39" s="40"/>
      <c r="E39" s="40"/>
      <c r="F39" s="40"/>
      <c r="G39" s="40"/>
      <c r="H39" s="40"/>
      <c r="I39" s="40"/>
      <c r="J39" s="41"/>
    </row>
    <row r="40" spans="1:10" ht="15" x14ac:dyDescent="0.2">
      <c r="B40" s="7"/>
      <c r="C40" s="34" t="s">
        <v>40</v>
      </c>
      <c r="D40" s="10"/>
      <c r="E40" s="10"/>
      <c r="F40" s="10"/>
      <c r="G40" s="25" t="s">
        <v>42</v>
      </c>
      <c r="H40" s="10"/>
      <c r="I40" s="25" t="s">
        <v>43</v>
      </c>
      <c r="J40" s="12"/>
    </row>
    <row r="41" spans="1:10" ht="15" x14ac:dyDescent="0.2">
      <c r="B41" s="7"/>
      <c r="C41" s="34" t="s">
        <v>38</v>
      </c>
      <c r="D41" s="10"/>
      <c r="E41" s="25" t="s">
        <v>41</v>
      </c>
      <c r="F41" s="10"/>
      <c r="G41" s="25" t="s">
        <v>50</v>
      </c>
      <c r="H41" s="10"/>
      <c r="I41" s="25" t="s">
        <v>44</v>
      </c>
      <c r="J41" s="12"/>
    </row>
    <row r="42" spans="1:10" ht="15.75" x14ac:dyDescent="0.25">
      <c r="B42" s="18" t="s">
        <v>31</v>
      </c>
      <c r="C42" s="33" t="s">
        <v>39</v>
      </c>
      <c r="D42" s="19"/>
      <c r="E42" s="20" t="s">
        <v>48</v>
      </c>
      <c r="F42" s="19"/>
      <c r="G42" s="50" t="s">
        <v>49</v>
      </c>
      <c r="H42" s="19"/>
      <c r="I42" s="20" t="s">
        <v>45</v>
      </c>
      <c r="J42" s="46"/>
    </row>
    <row r="43" spans="1:10" x14ac:dyDescent="0.2">
      <c r="B43" s="7"/>
      <c r="C43" s="5"/>
      <c r="D43" s="5"/>
      <c r="E43" s="5"/>
      <c r="F43" s="5"/>
      <c r="G43" s="5"/>
      <c r="H43" s="5"/>
      <c r="I43" s="5"/>
      <c r="J43" s="6"/>
    </row>
    <row r="44" spans="1:10" ht="15" x14ac:dyDescent="0.2">
      <c r="B44" s="13" t="s">
        <v>32</v>
      </c>
      <c r="C44" s="29" t="s">
        <v>35</v>
      </c>
      <c r="D44" s="10"/>
      <c r="E44" s="14">
        <v>240</v>
      </c>
      <c r="F44" s="10"/>
      <c r="G44" s="51">
        <f>2850</f>
        <v>2850</v>
      </c>
      <c r="H44" s="10"/>
      <c r="I44" s="44">
        <v>216</v>
      </c>
      <c r="J44" s="42"/>
    </row>
    <row r="45" spans="1:10" ht="15" x14ac:dyDescent="0.2">
      <c r="B45" s="13" t="s">
        <v>33</v>
      </c>
      <c r="C45" s="45" t="s">
        <v>36</v>
      </c>
      <c r="D45" s="10"/>
      <c r="E45" s="14">
        <v>160</v>
      </c>
      <c r="F45" s="10"/>
      <c r="G45" s="51">
        <f>2200</f>
        <v>2200</v>
      </c>
      <c r="H45" s="10"/>
      <c r="I45" s="44">
        <v>209</v>
      </c>
      <c r="J45" s="42"/>
    </row>
    <row r="46" spans="1:10" ht="15" x14ac:dyDescent="0.2">
      <c r="B46" s="13" t="s">
        <v>34</v>
      </c>
      <c r="C46" s="29" t="s">
        <v>37</v>
      </c>
      <c r="D46" s="10"/>
      <c r="E46" s="14">
        <v>80</v>
      </c>
      <c r="F46" s="10"/>
      <c r="G46" s="51">
        <f>1200</f>
        <v>1200</v>
      </c>
      <c r="H46" s="10"/>
      <c r="I46" s="44">
        <v>92</v>
      </c>
      <c r="J46" s="42"/>
    </row>
    <row r="47" spans="1:10" x14ac:dyDescent="0.2">
      <c r="A47" s="1"/>
      <c r="B47" s="35"/>
      <c r="C47" s="40"/>
      <c r="D47" s="40"/>
      <c r="E47" s="40"/>
      <c r="F47" s="40"/>
      <c r="G47" s="40"/>
      <c r="H47" s="40"/>
      <c r="I47" s="40"/>
      <c r="J47" s="41"/>
    </row>
    <row r="48" spans="1:10" ht="15.75" x14ac:dyDescent="0.25">
      <c r="A48" s="1"/>
      <c r="B48" s="9" t="s">
        <v>27</v>
      </c>
      <c r="C48" s="10"/>
      <c r="D48" s="28">
        <f>3.5</f>
        <v>3.5</v>
      </c>
      <c r="E48" s="10"/>
      <c r="F48" s="10"/>
      <c r="G48" s="10"/>
      <c r="H48" s="10"/>
      <c r="I48" s="10"/>
      <c r="J48" s="12"/>
    </row>
    <row r="49" spans="1:10" ht="15.75" x14ac:dyDescent="0.25">
      <c r="A49" s="1"/>
      <c r="B49" s="9" t="s">
        <v>29</v>
      </c>
      <c r="C49" s="10"/>
      <c r="D49" s="29">
        <v>250</v>
      </c>
      <c r="E49" s="10" t="s">
        <v>28</v>
      </c>
      <c r="F49" s="10"/>
      <c r="G49" s="10"/>
      <c r="H49" s="10"/>
      <c r="I49" s="10"/>
      <c r="J49" s="12"/>
    </row>
    <row r="50" spans="1:10" ht="15.75" thickBot="1" x14ac:dyDescent="0.25">
      <c r="A50" s="1"/>
      <c r="B50" s="30"/>
      <c r="C50" s="31"/>
      <c r="D50" s="31"/>
      <c r="E50" s="31"/>
      <c r="F50" s="31"/>
      <c r="G50" s="31"/>
      <c r="H50" s="31"/>
      <c r="I50" s="31"/>
      <c r="J50" s="43"/>
    </row>
  </sheetData>
  <mergeCells count="3">
    <mergeCell ref="B3:C3"/>
    <mergeCell ref="D13:J13"/>
    <mergeCell ref="B38:I38"/>
  </mergeCells>
  <phoneticPr fontId="0" type="noConversion"/>
  <pageMargins left="0.77" right="0.54" top="0.48" bottom="0.41" header="0.2" footer="0.18"/>
  <pageSetup scale="80" orientation="portrait" r:id="rId1"/>
  <headerFooter alignWithMargins="0">
    <oddHeader>&amp;L&amp;"Arial,Bold"&amp;12Confidential and Proprietary</oddHeader>
    <oddFooter>&amp;L&amp;F&amp;CPage &amp;P of &amp;N&amp;RPrinted on &amp;D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AES Pacific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Denniston</dc:creator>
  <cp:lastModifiedBy>Jan Havlíček</cp:lastModifiedBy>
  <cp:lastPrinted>2001-10-24T00:46:27Z</cp:lastPrinted>
  <dcterms:created xsi:type="dcterms:W3CDTF">2001-07-20T03:51:36Z</dcterms:created>
  <dcterms:modified xsi:type="dcterms:W3CDTF">2023-09-10T14:35:36Z</dcterms:modified>
</cp:coreProperties>
</file>