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0F3E0E-2B07-4F28-A14E-4B5B5E1B742D}" xr6:coauthVersionLast="47" xr6:coauthVersionMax="47" xr10:uidLastSave="{00000000-0000-0000-0000-000000000000}"/>
  <bookViews>
    <workbookView xWindow="-120" yWindow="-120" windowWidth="38640" windowHeight="15720"/>
  </bookViews>
  <sheets>
    <sheet name="Collateral Threshold" sheetId="2" r:id="rId1"/>
    <sheet name="Master Power (EEI)" sheetId="1" r:id="rId2"/>
    <sheet name="Master Firm" sheetId="3" r:id="rId3"/>
    <sheet name="Master Swap (ISDA)" sheetId="4" r:id="rId4"/>
  </sheets>
  <externalReferences>
    <externalReference r:id="rId5"/>
  </externalReferences>
  <definedNames>
    <definedName name="Company">"Edit Box 9"</definedName>
    <definedName name="gomama">[1]!gomama</definedName>
    <definedName name="gotofamas">[1]!gotofamas</definedName>
    <definedName name="_xlnm.Print_Area" localSheetId="2">'Master Firm'!$A$1:$D$57</definedName>
    <definedName name="_xlnm.Print_Area" localSheetId="3">'Master Swap (ISDA)'!$A$1:$D$74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5" i="2"/>
  <c r="D26" i="2"/>
  <c r="F26" i="2"/>
  <c r="F32" i="2"/>
  <c r="F33" i="2"/>
  <c r="D38" i="2"/>
  <c r="F38" i="2"/>
  <c r="D39" i="2"/>
  <c r="F39" i="2"/>
  <c r="D40" i="2"/>
  <c r="F40" i="2"/>
  <c r="D41" i="2"/>
  <c r="F41" i="2"/>
  <c r="B3" i="1"/>
</calcChain>
</file>

<file path=xl/sharedStrings.xml><?xml version="1.0" encoding="utf-8"?>
<sst xmlns="http://schemas.openxmlformats.org/spreadsheetml/2006/main" count="420" uniqueCount="232">
  <si>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</si>
  <si>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</si>
  <si>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</si>
  <si>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</si>
  <si>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</si>
  <si>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</si>
  <si>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</si>
  <si>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</si>
  <si>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</si>
  <si>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</si>
  <si>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</si>
  <si>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</si>
  <si>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</si>
  <si>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</si>
  <si>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</si>
  <si>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</si>
  <si>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</si>
  <si>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</si>
  <si>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</si>
  <si>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</si>
  <si>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</si>
  <si>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</si>
  <si>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</si>
  <si>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</si>
  <si>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</si>
  <si>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</si>
  <si>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</si>
  <si>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</si>
  <si>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</si>
  <si>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</si>
  <si>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</si>
  <si>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</si>
  <si>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</si>
  <si>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</si>
  <si>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</si>
  <si>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</si>
  <si>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</si>
  <si>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</si>
  <si>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</si>
  <si>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</si>
  <si>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</si>
  <si>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</si>
  <si>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</si>
  <si>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</si>
  <si>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</si>
  <si>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</si>
  <si>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</si>
  <si>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</si>
  <si>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</si>
  <si>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</si>
  <si>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</si>
  <si>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</si>
  <si>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</si>
  <si>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</si>
  <si>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</si>
  <si>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</si>
  <si>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</si>
  <si>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</si>
  <si>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</si>
  <si>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</si>
  <si>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</si>
  <si>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</si>
  <si>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</si>
  <si>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</si>
  <si>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</si>
  <si>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</si>
  <si>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</si>
  <si>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</si>
  <si>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</si>
  <si>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</si>
  <si>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</si>
  <si>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</si>
  <si>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</si>
  <si>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</si>
  <si>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</si>
  <si>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COLLATERAL THRESHOLD</t>
  </si>
  <si>
    <t>Senior Unsecured Debt</t>
  </si>
  <si>
    <t>USD</t>
  </si>
  <si>
    <t>FITCH IBC</t>
  </si>
  <si>
    <t>Enron Corp. (BBB+/Baa1)</t>
  </si>
  <si>
    <t>Ed Sacks</t>
  </si>
  <si>
    <t>5-7712</t>
  </si>
  <si>
    <t>See Below</t>
  </si>
  <si>
    <t>BBB-/Baa3</t>
  </si>
  <si>
    <t>S&amp;P</t>
  </si>
  <si>
    <t>Moody's</t>
  </si>
  <si>
    <t>Corporation</t>
  </si>
  <si>
    <t>Select Energy, Inc.</t>
  </si>
  <si>
    <t>Valerie Mooney</t>
  </si>
  <si>
    <t>860-665-2387</t>
  </si>
  <si>
    <t>Northeast Utilities (Sr. Unsec. BBB)</t>
  </si>
  <si>
    <t>Northeast Utilities (Sr. Unsec. Baa3)</t>
  </si>
  <si>
    <t>Northeast Utilities (BBB/Baa3)</t>
  </si>
  <si>
    <t>BBB+</t>
  </si>
  <si>
    <t xml:space="preserve">BBB </t>
  </si>
  <si>
    <t>BBB-</t>
  </si>
  <si>
    <t>Baa1</t>
  </si>
  <si>
    <t>Baa2</t>
  </si>
  <si>
    <t>Baa3</t>
  </si>
  <si>
    <t>A- or above</t>
  </si>
  <si>
    <t>A3 or above</t>
  </si>
  <si>
    <t>Northeast Utilities</t>
  </si>
  <si>
    <t>Janice Moore</t>
  </si>
  <si>
    <t>See Attachment</t>
  </si>
  <si>
    <t>Northeast Utilities and Subsidiaries (in the aggregate)</t>
  </si>
  <si>
    <t>BB+ or Ba1</t>
  </si>
  <si>
    <t>BB+</t>
  </si>
  <si>
    <t>Ba1</t>
  </si>
  <si>
    <t>Enron Corp</t>
  </si>
  <si>
    <t>ISDA</t>
  </si>
  <si>
    <t>GAS (physical)</t>
  </si>
  <si>
    <t xml:space="preserve">The ENE outgoing gty dated 2/8/99 will need to be amended from $25MM to $100MM.  Northeast Utilities' gty dated 3/16/99 does not define a </t>
  </si>
  <si>
    <t>dollar limit (open); therefore, no changes are recommended.  Legal should review gtys and attach as Exhibits to the EEI.</t>
  </si>
  <si>
    <t xml:space="preserve">CreditWatch with negative outlooks, negative or developing implications or under review for possible </t>
  </si>
  <si>
    <t xml:space="preserve">two credit ratings (Moody's or S&amp;P), so long as neither credit rating is placed on Moody's Watchlist or S&amp;P's </t>
  </si>
  <si>
    <t>Ratings are tied to guarantor Senior Unsecured Debts.  Collateral Threshold shall be the higher of the</t>
  </si>
  <si>
    <t>downgrade.  In no case shall the Collateral Threshold be more than one credit rating higher than the</t>
  </si>
  <si>
    <t>lowest credit rating and in the event that either credit rating is below BBB- or Baa3, the threshold shall be $0.</t>
  </si>
  <si>
    <t>Total Combined Collateral Threshold</t>
  </si>
  <si>
    <t>POWER - EEI Master Energy Purchase and Sale Agreement</t>
  </si>
  <si>
    <t>Northeast Utilities and Subsidiaries (in the aggregate).</t>
  </si>
  <si>
    <t>MASTER FIRM PURCHASE/SALE AGREEMENT INFORMATION SHEET</t>
  </si>
  <si>
    <t xml:space="preserve">ENA Entity:      </t>
  </si>
  <si>
    <t>ENA</t>
  </si>
  <si>
    <t>ATTORNEY:</t>
  </si>
  <si>
    <t>ENA CONTACT:</t>
  </si>
  <si>
    <t xml:space="preserve">COUNTERPARTY:   </t>
  </si>
  <si>
    <t xml:space="preserve"> </t>
  </si>
  <si>
    <t>Credit</t>
  </si>
  <si>
    <t>INCORPORATION STATE:</t>
  </si>
  <si>
    <t>STRUCTURE</t>
  </si>
  <si>
    <t>ENA ENTITY</t>
  </si>
  <si>
    <t>CREDIT</t>
  </si>
  <si>
    <t>THRESHOLD  in $</t>
  </si>
  <si>
    <t>COMMITTED VOLUMES</t>
  </si>
  <si>
    <t>THRESHOLD in $MM</t>
  </si>
  <si>
    <t>N/A</t>
  </si>
  <si>
    <t>COLLATERAL REQUIRED FOR:</t>
  </si>
  <si>
    <t xml:space="preserve">  ALL TRADES</t>
  </si>
  <si>
    <t xml:space="preserve">  OTHER</t>
  </si>
  <si>
    <t>COLLATERAL TYPE</t>
  </si>
  <si>
    <t xml:space="preserve">      Cash</t>
  </si>
  <si>
    <t>OK</t>
  </si>
  <si>
    <t xml:space="preserve">      Letter of Credit</t>
  </si>
  <si>
    <t>COLLATERAL  MULTIPLE</t>
  </si>
  <si>
    <t>Northeast Utilities (BBB+)</t>
  </si>
  <si>
    <t>Enron Corp. (BBB+)</t>
  </si>
  <si>
    <t>LIMIT in $MM</t>
  </si>
  <si>
    <t>**See below</t>
  </si>
  <si>
    <t>Incorporation State:</t>
  </si>
  <si>
    <t>Oregon</t>
  </si>
  <si>
    <t>MATERIAL ADVERSE CHANGE TRIGGERS  APPLY TO:</t>
  </si>
  <si>
    <t xml:space="preserve">   -Below =</t>
  </si>
  <si>
    <t>S&amp;P/Moody's</t>
  </si>
  <si>
    <t xml:space="preserve">**Guarantor's credit </t>
  </si>
  <si>
    <t>rating refers to the S&amp;P</t>
  </si>
  <si>
    <t xml:space="preserve">   -Minimum Net worth</t>
  </si>
  <si>
    <t xml:space="preserve">   -Cash Flow/CMLTD</t>
  </si>
  <si>
    <t xml:space="preserve">   -Current Ratio</t>
  </si>
  <si>
    <t xml:space="preserve">   -Less than 51% owned by:</t>
  </si>
  <si>
    <t>EVENTS OF DEFAULT</t>
  </si>
  <si>
    <t>3rd party debt</t>
  </si>
  <si>
    <t xml:space="preserve">   -Counterparty </t>
  </si>
  <si>
    <t xml:space="preserve">   -Guarantor ($MM)</t>
  </si>
  <si>
    <t>$50MM</t>
  </si>
  <si>
    <t>$100MM</t>
  </si>
  <si>
    <t>FIN'L STATEMENTS</t>
  </si>
  <si>
    <t xml:space="preserve">   -Standard</t>
  </si>
  <si>
    <t>Upon request</t>
  </si>
  <si>
    <t>CREDIT DECISION:</t>
  </si>
  <si>
    <t xml:space="preserve">  APPROVED:  X</t>
  </si>
  <si>
    <t>DECLINED:</t>
  </si>
  <si>
    <t>OUTSTANDING PHYSICAL TRADES:</t>
  </si>
  <si>
    <t xml:space="preserve">YES:  X  </t>
  </si>
  <si>
    <t>NO:</t>
  </si>
  <si>
    <t>ALL TRADES TO ROLL UP UNDER NEW MASTER:</t>
  </si>
  <si>
    <t xml:space="preserve">YES:  X </t>
  </si>
  <si>
    <t>OTHER COMMENTS</t>
  </si>
  <si>
    <t>Veronica Espinoza</t>
  </si>
  <si>
    <t>x6-6002</t>
  </si>
  <si>
    <t>ISDA SWAP AGREEMENT INFORMATION SHEET</t>
  </si>
  <si>
    <t>DEAL MAKER:</t>
  </si>
  <si>
    <t>Incorporation State</t>
  </si>
  <si>
    <t>S&amp;P Rating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</si>
  <si>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</si>
  <si>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</si>
  <si>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</si>
  <si>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</si>
  <si>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</si>
  <si>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</si>
  <si>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</si>
  <si>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</si>
  <si>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Senior Unsecured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</si>
  <si>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</si>
  <si>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</si>
  <si>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</si>
  <si>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</si>
  <si>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</si>
  <si>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</si>
  <si>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</si>
  <si>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</si>
  <si>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</si>
  <si>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</si>
  <si>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</si>
  <si>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-Below = S&amp;P/Moody's</t>
  </si>
  <si>
    <t xml:space="preserve">   -Funded Debt to Worth</t>
  </si>
  <si>
    <t xml:space="preserve">   -EBITDA/Interest Expense</t>
  </si>
  <si>
    <t xml:space="preserve">   -Funded Debt / EBITDA</t>
  </si>
  <si>
    <t xml:space="preserve">    -Counterparty ($MM)</t>
  </si>
  <si>
    <t xml:space="preserve">    -Guarantor ($MM)</t>
  </si>
  <si>
    <t>Change in ownership</t>
  </si>
  <si>
    <t>SPECIFIED ENTITY</t>
  </si>
  <si>
    <t xml:space="preserve">     X</t>
  </si>
  <si>
    <t xml:space="preserve">   - Request financials on:</t>
  </si>
  <si>
    <t xml:space="preserve"> APPROVED :  X</t>
  </si>
  <si>
    <t>OUTSTANDING SWAP TRANSACTIONS:</t>
  </si>
  <si>
    <t>YES: X</t>
  </si>
  <si>
    <t xml:space="preserve">NO:  </t>
  </si>
  <si>
    <t>ALL SWAPS TO ROLL UP UNDER NEW MASTER:</t>
  </si>
  <si>
    <t>YES: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</si>
  <si>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</si>
  <si>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</si>
  <si>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</si>
  <si>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</si>
  <si>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V. Espinoza</t>
  </si>
  <si>
    <t>See Attachement</t>
  </si>
  <si>
    <t>Northeast Utilities (BBB)</t>
  </si>
  <si>
    <t>or Moody Senior</t>
  </si>
  <si>
    <t>Unsecured rating</t>
  </si>
  <si>
    <t>$50 (Northeast Utilities and Subsidiaries, in the aggregate</t>
  </si>
  <si>
    <t>dollar limit (open); therefore, no changes are recommended.  Legal should review gtys and attach as Exhibits to the ISDA.</t>
  </si>
  <si>
    <t>dollar limit (open); therefore, no changes are recommended.  Legal should review gtys and attach as Exhibits to Master 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</si>
</sst>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72" formatCode="_(* #,##0_);_(* \(#,##0\);_(* &quot;-&quot;??_);_(@_)"/>
    <numFmt numFmtId="174" formatCode="&quot;$&quot;#,##0"/>
    <numFmt numFmtId="177" formatCode="0.0"/>
  </numFmts>
  <fonts count="2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sz val="10"/>
      <color indexed="10"/>
      <name val="MS Sans Serif"/>
      <family val="2"/>
    </font>
    <font>
      <b/>
      <sz val="12"/>
      <color indexed="10"/>
      <name val="MS Sans Serif"/>
      <family val="2"/>
    </font>
    <font>
      <sz val="10"/>
      <name val="MS Sans Serif"/>
      <family val="2"/>
    </font>
    <font>
      <b/>
      <sz val="10"/>
      <name val="Arial"/>
      <family val="2"/>
    </font>
    <font>
      <b/>
      <u/>
      <sz val="12"/>
      <name val="MS Sans Serif"/>
      <family val="2"/>
    </font>
    <font>
      <b/>
      <sz val="13.5"/>
      <name val="MS Sans Serif"/>
      <family val="2"/>
    </font>
    <font>
      <sz val="10"/>
      <name val="Arial"/>
      <family val="2"/>
    </font>
    <font>
      <b/>
      <sz val="9"/>
      <name val="MS Sans Serif"/>
      <family val="2"/>
    </font>
    <font>
      <b/>
      <sz val="10"/>
      <color indexed="12"/>
      <name val="MS Sans Serif"/>
      <family val="2"/>
    </font>
    <font>
      <b/>
      <sz val="8"/>
      <name val="MS Sans Serif"/>
    </font>
    <font>
      <b/>
      <sz val="8.5"/>
      <color indexed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0" fontId="2" fillId="0" borderId="0"/>
    <xf numFmtId="0" fontId="3" fillId="0" borderId="0"/>
  </cellStyleXfs>
  <cellXfs count="240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8" fillId="0" borderId="4" xfId="0" applyFont="1" applyBorder="1"/>
    <xf numFmtId="5" fontId="8" fillId="0" borderId="0" xfId="0" applyNumberFormat="1" applyFont="1" applyBorder="1" applyAlignment="1">
      <alignment horizontal="center"/>
    </xf>
    <xf numFmtId="0" fontId="8" fillId="0" borderId="17" xfId="0" applyFont="1" applyBorder="1"/>
    <xf numFmtId="5" fontId="9" fillId="0" borderId="0" xfId="0" applyNumberFormat="1" applyFont="1" applyBorder="1" applyAlignment="1"/>
    <xf numFmtId="5" fontId="10" fillId="0" borderId="0" xfId="0" applyNumberFormat="1" applyFont="1" applyBorder="1" applyAlignment="1">
      <alignment horizontal="left"/>
    </xf>
    <xf numFmtId="2" fontId="0" fillId="0" borderId="11" xfId="0" quotePrefix="1" applyNumberFormat="1" applyBorder="1"/>
    <xf numFmtId="6" fontId="11" fillId="0" borderId="0" xfId="2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6" fontId="10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left"/>
    </xf>
    <xf numFmtId="0" fontId="8" fillId="0" borderId="0" xfId="0" applyFont="1" applyBorder="1" applyAlignment="1">
      <alignment horizontal="center"/>
    </xf>
    <xf numFmtId="6" fontId="8" fillId="0" borderId="0" xfId="0" applyNumberFormat="1" applyFont="1" applyBorder="1" applyAlignment="1">
      <alignment horizontal="center"/>
    </xf>
    <xf numFmtId="0" fontId="8" fillId="0" borderId="5" xfId="0" applyFont="1" applyBorder="1"/>
    <xf numFmtId="6" fontId="10" fillId="0" borderId="5" xfId="2" applyNumberFormat="1" applyFont="1" applyBorder="1" applyAlignment="1">
      <alignment horizontal="left"/>
    </xf>
    <xf numFmtId="6" fontId="10" fillId="0" borderId="0" xfId="2" applyNumberFormat="1" applyFont="1" applyBorder="1" applyAlignment="1">
      <alignment horizontal="center"/>
    </xf>
    <xf numFmtId="5" fontId="12" fillId="0" borderId="0" xfId="0" applyNumberFormat="1" applyFont="1" applyBorder="1" applyAlignment="1">
      <alignment horizontal="center"/>
    </xf>
    <xf numFmtId="6" fontId="0" fillId="0" borderId="0" xfId="0" applyNumberFormat="1"/>
    <xf numFmtId="0" fontId="8" fillId="0" borderId="0" xfId="0" applyFont="1" applyBorder="1" applyAlignment="1">
      <alignment horizontal="left"/>
    </xf>
    <xf numFmtId="0" fontId="13" fillId="0" borderId="0" xfId="0" applyFont="1"/>
    <xf numFmtId="172" fontId="0" fillId="0" borderId="0" xfId="1" applyNumberFormat="1" applyFont="1"/>
    <xf numFmtId="0" fontId="6" fillId="0" borderId="18" xfId="0" applyFont="1" applyBorder="1"/>
    <xf numFmtId="0" fontId="6" fillId="2" borderId="18" xfId="0" applyFont="1" applyFill="1" applyBorder="1"/>
    <xf numFmtId="6" fontId="0" fillId="0" borderId="0" xfId="2" applyNumberFormat="1" applyFont="1"/>
    <xf numFmtId="6" fontId="13" fillId="0" borderId="0" xfId="2" applyNumberFormat="1" applyFont="1"/>
    <xf numFmtId="6" fontId="6" fillId="0" borderId="0" xfId="2" applyNumberFormat="1" applyFont="1"/>
    <xf numFmtId="0" fontId="13" fillId="3" borderId="0" xfId="0" applyFont="1" applyFill="1"/>
    <xf numFmtId="0" fontId="0" fillId="3" borderId="0" xfId="0" applyFill="1"/>
    <xf numFmtId="6" fontId="0" fillId="3" borderId="0" xfId="2" applyNumberFormat="1" applyFont="1" applyFill="1"/>
    <xf numFmtId="0" fontId="0" fillId="2" borderId="0" xfId="0" applyFill="1"/>
    <xf numFmtId="6" fontId="0" fillId="2" borderId="0" xfId="2" applyNumberFormat="1" applyFont="1" applyFill="1"/>
    <xf numFmtId="6" fontId="13" fillId="2" borderId="0" xfId="2" applyNumberFormat="1" applyFont="1" applyFill="1"/>
    <xf numFmtId="6" fontId="6" fillId="2" borderId="0" xfId="2" applyNumberFormat="1" applyFont="1" applyFill="1"/>
    <xf numFmtId="0" fontId="6" fillId="2" borderId="0" xfId="0" applyFont="1" applyFill="1"/>
    <xf numFmtId="0" fontId="5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4" borderId="0" xfId="0" applyFont="1" applyFill="1"/>
    <xf numFmtId="0" fontId="0" fillId="4" borderId="0" xfId="0" applyFill="1"/>
    <xf numFmtId="6" fontId="0" fillId="4" borderId="0" xfId="2" applyNumberFormat="1" applyFont="1" applyFill="1"/>
    <xf numFmtId="5" fontId="10" fillId="0" borderId="0" xfId="0" applyNumberFormat="1" applyFont="1" applyBorder="1" applyAlignment="1">
      <alignment horizontal="left" wrapText="1"/>
    </xf>
    <xf numFmtId="0" fontId="1" fillId="0" borderId="0" xfId="3" applyFont="1"/>
    <xf numFmtId="0" fontId="2" fillId="0" borderId="0" xfId="3"/>
    <xf numFmtId="0" fontId="1" fillId="0" borderId="21" xfId="3" applyFont="1" applyBorder="1" applyAlignment="1">
      <alignment horizontal="right"/>
    </xf>
    <xf numFmtId="0" fontId="1" fillId="0" borderId="0" xfId="3" applyFont="1" applyBorder="1" applyAlignment="1">
      <alignment horizontal="center"/>
    </xf>
    <xf numFmtId="0" fontId="2" fillId="0" borderId="0" xfId="3" applyBorder="1"/>
    <xf numFmtId="0" fontId="2" fillId="0" borderId="22" xfId="3" applyFont="1" applyBorder="1"/>
    <xf numFmtId="0" fontId="2" fillId="0" borderId="21" xfId="3" applyBorder="1" applyAlignment="1">
      <alignment horizontal="right"/>
    </xf>
    <xf numFmtId="14" fontId="8" fillId="0" borderId="15" xfId="3" applyNumberFormat="1" applyFont="1" applyBorder="1" applyAlignment="1">
      <alignment horizontal="center"/>
    </xf>
    <xf numFmtId="0" fontId="2" fillId="0" borderId="0" xfId="3" applyFont="1" applyBorder="1"/>
    <xf numFmtId="0" fontId="0" fillId="0" borderId="22" xfId="0" applyBorder="1" applyAlignment="1">
      <alignment horizontal="left"/>
    </xf>
    <xf numFmtId="0" fontId="1" fillId="0" borderId="19" xfId="3" applyFont="1" applyBorder="1"/>
    <xf numFmtId="0" fontId="16" fillId="0" borderId="0" xfId="4" applyFont="1" applyBorder="1"/>
    <xf numFmtId="0" fontId="2" fillId="0" borderId="7" xfId="3" applyBorder="1"/>
    <xf numFmtId="0" fontId="0" fillId="0" borderId="20" xfId="0" applyBorder="1"/>
    <xf numFmtId="0" fontId="2" fillId="0" borderId="21" xfId="3" applyBorder="1"/>
    <xf numFmtId="0" fontId="0" fillId="0" borderId="22" xfId="0" applyBorder="1"/>
    <xf numFmtId="0" fontId="17" fillId="0" borderId="0" xfId="3" applyFont="1" applyBorder="1" applyAlignment="1">
      <alignment horizontal="left"/>
    </xf>
    <xf numFmtId="0" fontId="2" fillId="0" borderId="21" xfId="3" applyFill="1" applyBorder="1"/>
    <xf numFmtId="0" fontId="2" fillId="0" borderId="0" xfId="3" applyFont="1" applyFill="1" applyBorder="1" applyAlignment="1">
      <alignment horizontal="center"/>
    </xf>
    <xf numFmtId="0" fontId="2" fillId="0" borderId="0" xfId="3" applyFill="1" applyBorder="1"/>
    <xf numFmtId="0" fontId="0" fillId="0" borderId="22" xfId="0" applyBorder="1" applyAlignment="1">
      <alignment horizontal="center"/>
    </xf>
    <xf numFmtId="0" fontId="2" fillId="0" borderId="0" xfId="3" applyFill="1"/>
    <xf numFmtId="0" fontId="1" fillId="0" borderId="23" xfId="3" applyFont="1" applyBorder="1"/>
    <xf numFmtId="0" fontId="1" fillId="0" borderId="24" xfId="3" applyFont="1" applyBorder="1" applyAlignment="1">
      <alignment horizontal="center"/>
    </xf>
    <xf numFmtId="0" fontId="2" fillId="0" borderId="25" xfId="3" applyBorder="1" applyAlignment="1">
      <alignment horizontal="center"/>
    </xf>
    <xf numFmtId="0" fontId="2" fillId="0" borderId="21" xfId="3" applyFont="1" applyBorder="1"/>
    <xf numFmtId="0" fontId="2" fillId="0" borderId="0" xfId="3" applyBorder="1" applyAlignment="1">
      <alignment horizontal="center"/>
    </xf>
    <xf numFmtId="0" fontId="2" fillId="0" borderId="22" xfId="3" applyBorder="1"/>
    <xf numFmtId="0" fontId="2" fillId="0" borderId="26" xfId="3" applyBorder="1"/>
    <xf numFmtId="5" fontId="2" fillId="0" borderId="10" xfId="3" applyNumberFormat="1" applyFont="1" applyBorder="1" applyAlignment="1">
      <alignment horizontal="center"/>
    </xf>
    <xf numFmtId="0" fontId="2" fillId="0" borderId="27" xfId="3" applyBorder="1"/>
    <xf numFmtId="5" fontId="2" fillId="0" borderId="0" xfId="3" applyNumberFormat="1" applyFont="1" applyBorder="1" applyAlignment="1">
      <alignment horizontal="center"/>
    </xf>
    <xf numFmtId="5" fontId="2" fillId="0" borderId="0" xfId="3" applyNumberFormat="1" applyBorder="1" applyAlignment="1">
      <alignment horizontal="center"/>
    </xf>
    <xf numFmtId="0" fontId="10" fillId="0" borderId="21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0" fontId="2" fillId="0" borderId="10" xfId="3" applyBorder="1" applyAlignment="1">
      <alignment horizontal="center"/>
    </xf>
    <xf numFmtId="0" fontId="2" fillId="0" borderId="28" xfId="3" applyFill="1" applyBorder="1" applyAlignment="1">
      <alignment horizontal="left"/>
    </xf>
    <xf numFmtId="0" fontId="2" fillId="0" borderId="29" xfId="3" applyFill="1" applyBorder="1"/>
    <xf numFmtId="5" fontId="8" fillId="0" borderId="0" xfId="3" applyNumberFormat="1" applyFont="1" applyBorder="1" applyAlignment="1">
      <alignment horizontal="center"/>
    </xf>
    <xf numFmtId="177" fontId="8" fillId="0" borderId="0" xfId="3" applyNumberFormat="1" applyFont="1" applyBorder="1" applyAlignment="1">
      <alignment horizontal="center"/>
    </xf>
    <xf numFmtId="5" fontId="2" fillId="0" borderId="10" xfId="3" applyNumberFormat="1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>
      <alignment horizontal="center"/>
    </xf>
    <xf numFmtId="0" fontId="18" fillId="0" borderId="0" xfId="3" applyFont="1" applyBorder="1" applyAlignment="1">
      <alignment horizontal="center"/>
    </xf>
    <xf numFmtId="0" fontId="18" fillId="0" borderId="22" xfId="3" applyFont="1" applyBorder="1"/>
    <xf numFmtId="0" fontId="9" fillId="0" borderId="0" xfId="3" applyFont="1" applyBorder="1" applyAlignment="1">
      <alignment horizontal="center"/>
    </xf>
    <xf numFmtId="0" fontId="12" fillId="0" borderId="0" xfId="3" applyFont="1"/>
    <xf numFmtId="0" fontId="9" fillId="0" borderId="0" xfId="3" applyFont="1" applyBorder="1" applyAlignment="1">
      <alignment horizontal="left"/>
    </xf>
    <xf numFmtId="0" fontId="2" fillId="0" borderId="0" xfId="3" applyBorder="1" applyAlignment="1">
      <alignment horizontal="left"/>
    </xf>
    <xf numFmtId="0" fontId="2" fillId="0" borderId="30" xfId="3" applyBorder="1"/>
    <xf numFmtId="0" fontId="2" fillId="0" borderId="2" xfId="3" applyBorder="1"/>
    <xf numFmtId="0" fontId="2" fillId="0" borderId="31" xfId="3" applyBorder="1"/>
    <xf numFmtId="5" fontId="2" fillId="0" borderId="0" xfId="3" applyNumberFormat="1" applyFill="1" applyBorder="1" applyAlignment="1">
      <alignment horizontal="center"/>
    </xf>
    <xf numFmtId="0" fontId="2" fillId="0" borderId="22" xfId="3" applyFill="1" applyBorder="1"/>
    <xf numFmtId="0" fontId="2" fillId="0" borderId="26" xfId="3" applyFill="1" applyBorder="1"/>
    <xf numFmtId="5" fontId="2" fillId="0" borderId="10" xfId="3" applyNumberFormat="1" applyFont="1" applyFill="1" applyBorder="1" applyAlignment="1">
      <alignment horizontal="center"/>
    </xf>
    <xf numFmtId="0" fontId="2" fillId="0" borderId="27" xfId="3" applyFill="1" applyBorder="1"/>
    <xf numFmtId="0" fontId="2" fillId="0" borderId="0" xfId="3" applyFont="1" applyBorder="1" applyAlignment="1">
      <alignment horizontal="left"/>
    </xf>
    <xf numFmtId="0" fontId="2" fillId="0" borderId="32" xfId="3" applyBorder="1"/>
    <xf numFmtId="0" fontId="2" fillId="0" borderId="15" xfId="3" applyBorder="1" applyAlignment="1">
      <alignment horizontal="center"/>
    </xf>
    <xf numFmtId="0" fontId="1" fillId="0" borderId="33" xfId="3" applyFont="1" applyBorder="1"/>
    <xf numFmtId="0" fontId="2" fillId="0" borderId="15" xfId="3" applyBorder="1"/>
    <xf numFmtId="0" fontId="2" fillId="0" borderId="34" xfId="3" applyBorder="1"/>
    <xf numFmtId="0" fontId="2" fillId="0" borderId="7" xfId="3" applyBorder="1" applyAlignment="1">
      <alignment horizontal="center"/>
    </xf>
    <xf numFmtId="0" fontId="2" fillId="0" borderId="7" xfId="3" applyFont="1" applyBorder="1"/>
    <xf numFmtId="0" fontId="2" fillId="0" borderId="20" xfId="3" applyBorder="1" applyAlignment="1">
      <alignment horizontal="left"/>
    </xf>
    <xf numFmtId="0" fontId="1" fillId="0" borderId="21" xfId="3" applyFont="1" applyBorder="1"/>
    <xf numFmtId="0" fontId="2" fillId="0" borderId="22" xfId="3" applyBorder="1" applyAlignment="1">
      <alignment horizontal="left"/>
    </xf>
    <xf numFmtId="0" fontId="12" fillId="0" borderId="0" xfId="3" applyFont="1" applyBorder="1"/>
    <xf numFmtId="0" fontId="1" fillId="0" borderId="32" xfId="3" applyFont="1" applyBorder="1"/>
    <xf numFmtId="0" fontId="2" fillId="0" borderId="15" xfId="3" applyFont="1" applyBorder="1"/>
    <xf numFmtId="0" fontId="2" fillId="0" borderId="35" xfId="3" applyFont="1" applyBorder="1"/>
    <xf numFmtId="0" fontId="4" fillId="0" borderId="19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20" xfId="0" applyFont="1" applyBorder="1" applyAlignment="1">
      <alignment horizontal="centerContinuous"/>
    </xf>
    <xf numFmtId="0" fontId="1" fillId="0" borderId="21" xfId="0" applyFont="1" applyBorder="1"/>
    <xf numFmtId="0" fontId="1" fillId="0" borderId="0" xfId="0" applyFont="1" applyBorder="1"/>
    <xf numFmtId="0" fontId="1" fillId="0" borderId="21" xfId="0" applyFont="1" applyBorder="1" applyAlignment="1">
      <alignment horizontal="right"/>
    </xf>
    <xf numFmtId="0" fontId="1" fillId="0" borderId="19" xfId="0" applyFont="1" applyBorder="1"/>
    <xf numFmtId="0" fontId="0" fillId="0" borderId="7" xfId="0" applyBorder="1" applyAlignment="1">
      <alignment horizontal="left"/>
    </xf>
    <xf numFmtId="0" fontId="1" fillId="0" borderId="7" xfId="0" applyFont="1" applyBorder="1"/>
    <xf numFmtId="0" fontId="0" fillId="0" borderId="20" xfId="0" applyBorder="1" applyAlignment="1">
      <alignment horizontal="left"/>
    </xf>
    <xf numFmtId="0" fontId="0" fillId="0" borderId="21" xfId="0" applyBorder="1"/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0" fillId="0" borderId="25" xfId="0" applyBorder="1"/>
    <xf numFmtId="5" fontId="10" fillId="0" borderId="0" xfId="0" applyNumberFormat="1" applyFont="1" applyBorder="1" applyAlignment="1">
      <alignment horizontal="center"/>
    </xf>
    <xf numFmtId="0" fontId="1" fillId="0" borderId="26" xfId="0" applyFont="1" applyBorder="1"/>
    <xf numFmtId="5" fontId="0" fillId="0" borderId="10" xfId="0" applyNumberFormat="1" applyBorder="1" applyAlignment="1">
      <alignment horizontal="center"/>
    </xf>
    <xf numFmtId="0" fontId="0" fillId="0" borderId="27" xfId="0" applyBorder="1"/>
    <xf numFmtId="5" fontId="0" fillId="0" borderId="0" xfId="0" applyNumberFormat="1" applyBorder="1" applyAlignment="1">
      <alignment horizontal="center"/>
    </xf>
    <xf numFmtId="0" fontId="1" fillId="0" borderId="30" xfId="0" applyFont="1" applyBorder="1"/>
    <xf numFmtId="0" fontId="0" fillId="0" borderId="31" xfId="0" applyBorder="1"/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left"/>
    </xf>
    <xf numFmtId="5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7" xfId="0" applyBorder="1"/>
    <xf numFmtId="0" fontId="1" fillId="0" borderId="36" xfId="0" applyFont="1" applyBorder="1"/>
    <xf numFmtId="5" fontId="19" fillId="0" borderId="21" xfId="0" applyNumberFormat="1" applyFont="1" applyBorder="1" applyAlignment="1">
      <alignment horizontal="left"/>
    </xf>
    <xf numFmtId="0" fontId="0" fillId="0" borderId="36" xfId="0" applyBorder="1"/>
    <xf numFmtId="0" fontId="2" fillId="0" borderId="21" xfId="0" applyFont="1" applyBorder="1"/>
    <xf numFmtId="0" fontId="0" fillId="0" borderId="26" xfId="0" applyBorder="1"/>
    <xf numFmtId="20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21" xfId="0" quotePrefix="1" applyFont="1" applyBorder="1"/>
    <xf numFmtId="0" fontId="1" fillId="0" borderId="28" xfId="0" applyFont="1" applyBorder="1"/>
    <xf numFmtId="5" fontId="0" fillId="0" borderId="38" xfId="0" applyNumberFormat="1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29" xfId="0" applyBorder="1"/>
    <xf numFmtId="0" fontId="1" fillId="0" borderId="39" xfId="0" applyFont="1" applyBorder="1"/>
    <xf numFmtId="0" fontId="0" fillId="0" borderId="40" xfId="0" applyBorder="1"/>
    <xf numFmtId="0" fontId="2" fillId="0" borderId="40" xfId="0" applyFont="1" applyBorder="1"/>
    <xf numFmtId="0" fontId="0" fillId="0" borderId="34" xfId="0" applyBorder="1"/>
    <xf numFmtId="0" fontId="0" fillId="0" borderId="24" xfId="0" applyBorder="1"/>
    <xf numFmtId="0" fontId="0" fillId="0" borderId="25" xfId="0" applyBorder="1" applyAlignment="1">
      <alignment horizontal="left"/>
    </xf>
    <xf numFmtId="0" fontId="1" fillId="0" borderId="32" xfId="0" applyFont="1" applyBorder="1"/>
    <xf numFmtId="0" fontId="0" fillId="0" borderId="35" xfId="0" applyBorder="1" applyAlignment="1">
      <alignment horizontal="left"/>
    </xf>
    <xf numFmtId="0" fontId="8" fillId="0" borderId="15" xfId="0" applyFont="1" applyBorder="1" applyAlignment="1">
      <alignment horizontal="left"/>
    </xf>
    <xf numFmtId="0" fontId="0" fillId="0" borderId="35" xfId="0" applyBorder="1"/>
    <xf numFmtId="0" fontId="1" fillId="0" borderId="15" xfId="0" applyFont="1" applyBorder="1"/>
    <xf numFmtId="0" fontId="2" fillId="0" borderId="21" xfId="3" applyFont="1" applyFill="1" applyBorder="1"/>
    <xf numFmtId="5" fontId="2" fillId="0" borderId="0" xfId="3" applyNumberFormat="1" applyFont="1" applyFill="1" applyBorder="1" applyAlignment="1">
      <alignment horizontal="center"/>
    </xf>
    <xf numFmtId="5" fontId="20" fillId="0" borderId="10" xfId="3" applyNumberFormat="1" applyFont="1" applyFill="1" applyBorder="1" applyAlignment="1">
      <alignment horizontal="left" wrapText="1"/>
    </xf>
    <xf numFmtId="0" fontId="18" fillId="0" borderId="0" xfId="0" applyFont="1" applyBorder="1" applyAlignment="1">
      <alignment horizontal="center"/>
    </xf>
    <xf numFmtId="6" fontId="18" fillId="0" borderId="0" xfId="0" applyNumberFormat="1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6" fontId="10" fillId="0" borderId="10" xfId="2" applyNumberFormat="1" applyFont="1" applyBorder="1" applyAlignment="1">
      <alignment horizontal="center"/>
    </xf>
    <xf numFmtId="0" fontId="15" fillId="0" borderId="19" xfId="3" applyFont="1" applyBorder="1" applyAlignment="1">
      <alignment horizontal="center"/>
    </xf>
    <xf numFmtId="0" fontId="15" fillId="0" borderId="7" xfId="3" applyFont="1" applyBorder="1" applyAlignment="1">
      <alignment horizontal="center"/>
    </xf>
    <xf numFmtId="0" fontId="15" fillId="0" borderId="20" xfId="3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AMASTPSA" xfId="3"/>
    <cellStyle name="Normal_Momma Credit Form_Momma Credit Form (2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G44"/>
  <sheetViews>
    <sheetView showGridLines="0" tabSelected="1" topLeftCell="A9" workbookViewId="0">
      <selection activeCell="B23" sqref="B23"/>
    </sheetView>
  </sheetViews>
  <sheetFormatPr defaultRowHeight="12.75" x14ac:dyDescent="0.2"/>
  <cols>
    <col min="1" max="1" width="18.28515625" bestFit="1" customWidth="1"/>
    <col min="2" max="2" width="10.7109375" bestFit="1" customWidth="1"/>
    <col min="4" max="4" width="19.140625" bestFit="1" customWidth="1"/>
    <col min="5" max="5" width="11.7109375" bestFit="1" customWidth="1"/>
    <col min="6" max="6" width="19.7109375" customWidth="1"/>
    <col min="7" max="7" width="15.140625" customWidth="1"/>
  </cols>
  <sheetData>
    <row r="4" spans="1:7" ht="15.75" x14ac:dyDescent="0.25">
      <c r="D4" s="100" t="s">
        <v>101</v>
      </c>
      <c r="E4" s="99"/>
      <c r="F4" s="101" t="s">
        <v>108</v>
      </c>
    </row>
    <row r="5" spans="1:7" ht="12" customHeight="1" x14ac:dyDescent="0.2">
      <c r="A5" s="84"/>
    </row>
    <row r="6" spans="1:7" x14ac:dyDescent="0.2">
      <c r="A6" s="98" t="s">
        <v>118</v>
      </c>
      <c r="B6" s="94"/>
      <c r="C6" s="94"/>
      <c r="D6" s="94"/>
      <c r="E6" s="94"/>
      <c r="F6" s="94"/>
    </row>
    <row r="7" spans="1:7" x14ac:dyDescent="0.2">
      <c r="A7" s="87" t="s">
        <v>84</v>
      </c>
      <c r="B7" s="87" t="s">
        <v>85</v>
      </c>
      <c r="C7" s="94"/>
      <c r="D7" s="94"/>
      <c r="E7" s="94"/>
      <c r="F7" s="94"/>
    </row>
    <row r="8" spans="1:7" x14ac:dyDescent="0.2">
      <c r="A8" s="94" t="s">
        <v>99</v>
      </c>
      <c r="B8" s="94" t="s">
        <v>100</v>
      </c>
      <c r="C8" s="94"/>
      <c r="D8" s="95">
        <v>40000000</v>
      </c>
      <c r="E8" s="96"/>
      <c r="F8" s="95">
        <v>90000000</v>
      </c>
    </row>
    <row r="9" spans="1:7" x14ac:dyDescent="0.2">
      <c r="A9" s="94" t="s">
        <v>93</v>
      </c>
      <c r="B9" s="94" t="s">
        <v>96</v>
      </c>
      <c r="C9" s="94"/>
      <c r="D9" s="95">
        <v>30000000</v>
      </c>
      <c r="E9" s="96"/>
      <c r="F9" s="97">
        <v>65000000</v>
      </c>
    </row>
    <row r="10" spans="1:7" x14ac:dyDescent="0.2">
      <c r="A10" s="94" t="s">
        <v>94</v>
      </c>
      <c r="B10" s="94" t="s">
        <v>97</v>
      </c>
      <c r="C10" s="94"/>
      <c r="D10" s="97">
        <v>17500000</v>
      </c>
      <c r="E10" s="96"/>
      <c r="F10" s="95">
        <v>40000000</v>
      </c>
    </row>
    <row r="11" spans="1:7" x14ac:dyDescent="0.2">
      <c r="A11" s="94" t="s">
        <v>95</v>
      </c>
      <c r="B11" s="94" t="s">
        <v>98</v>
      </c>
      <c r="C11" s="94"/>
      <c r="D11" s="95">
        <v>15000000</v>
      </c>
      <c r="E11" s="96"/>
      <c r="F11" s="95">
        <v>30000000</v>
      </c>
    </row>
    <row r="12" spans="1:7" x14ac:dyDescent="0.2">
      <c r="A12" s="94" t="s">
        <v>106</v>
      </c>
      <c r="B12" s="94" t="s">
        <v>107</v>
      </c>
      <c r="C12" s="94"/>
      <c r="D12" s="95">
        <v>0</v>
      </c>
      <c r="E12" s="96"/>
      <c r="F12" s="95">
        <v>0</v>
      </c>
    </row>
    <row r="13" spans="1:7" x14ac:dyDescent="0.2">
      <c r="D13" s="88"/>
      <c r="E13" s="89"/>
      <c r="F13" s="88"/>
    </row>
    <row r="14" spans="1:7" ht="14.25" customHeight="1" x14ac:dyDescent="0.2">
      <c r="A14" s="91" t="s">
        <v>115</v>
      </c>
      <c r="B14" s="92"/>
      <c r="C14" s="92"/>
      <c r="D14" s="93"/>
      <c r="E14" s="93"/>
      <c r="F14" s="93"/>
      <c r="G14" s="92"/>
    </row>
    <row r="15" spans="1:7" ht="14.25" customHeight="1" x14ac:dyDescent="0.2">
      <c r="A15" s="91" t="s">
        <v>114</v>
      </c>
      <c r="B15" s="92"/>
      <c r="C15" s="92"/>
      <c r="D15" s="93"/>
      <c r="E15" s="93"/>
      <c r="F15" s="93"/>
      <c r="G15" s="92"/>
    </row>
    <row r="16" spans="1:7" ht="14.25" customHeight="1" x14ac:dyDescent="0.2">
      <c r="A16" s="91" t="s">
        <v>113</v>
      </c>
      <c r="B16" s="92"/>
      <c r="C16" s="92"/>
      <c r="D16" s="93"/>
      <c r="E16" s="93"/>
      <c r="F16" s="93"/>
      <c r="G16" s="92"/>
    </row>
    <row r="17" spans="1:7" x14ac:dyDescent="0.2">
      <c r="A17" s="91" t="s">
        <v>116</v>
      </c>
      <c r="B17" s="92"/>
      <c r="C17" s="92"/>
      <c r="D17" s="93"/>
      <c r="E17" s="93"/>
      <c r="F17" s="93"/>
      <c r="G17" s="92"/>
    </row>
    <row r="18" spans="1:7" x14ac:dyDescent="0.2">
      <c r="A18" s="91" t="s">
        <v>117</v>
      </c>
      <c r="B18" s="92"/>
      <c r="C18" s="92"/>
      <c r="D18" s="93"/>
      <c r="E18" s="93"/>
      <c r="F18" s="93"/>
      <c r="G18" s="92"/>
    </row>
    <row r="19" spans="1:7" x14ac:dyDescent="0.2">
      <c r="A19" s="84"/>
      <c r="D19" s="88"/>
      <c r="E19" s="88"/>
      <c r="F19" s="88"/>
      <c r="G19" s="82"/>
    </row>
    <row r="20" spans="1:7" ht="12" customHeight="1" x14ac:dyDescent="0.2">
      <c r="A20" s="102" t="s">
        <v>119</v>
      </c>
      <c r="B20" s="103"/>
      <c r="C20" s="103"/>
      <c r="D20" s="104"/>
      <c r="E20" s="88"/>
      <c r="F20" s="88"/>
      <c r="G20" s="82"/>
    </row>
    <row r="21" spans="1:7" x14ac:dyDescent="0.2">
      <c r="A21" s="86" t="s">
        <v>84</v>
      </c>
      <c r="B21" s="86" t="s">
        <v>85</v>
      </c>
      <c r="D21" s="88"/>
      <c r="E21" s="88"/>
      <c r="F21" s="88"/>
      <c r="G21" s="82"/>
    </row>
    <row r="22" spans="1:7" x14ac:dyDescent="0.2">
      <c r="A22" t="s">
        <v>99</v>
      </c>
      <c r="B22" t="s">
        <v>100</v>
      </c>
      <c r="D22" s="88">
        <v>30250000</v>
      </c>
      <c r="E22" s="88"/>
      <c r="F22" s="88">
        <v>63000000</v>
      </c>
      <c r="G22" s="88"/>
    </row>
    <row r="23" spans="1:7" x14ac:dyDescent="0.2">
      <c r="A23" t="s">
        <v>93</v>
      </c>
      <c r="B23" t="s">
        <v>96</v>
      </c>
      <c r="D23" s="88">
        <v>21500000</v>
      </c>
      <c r="E23" s="88"/>
      <c r="F23" s="90">
        <v>43500000</v>
      </c>
    </row>
    <row r="24" spans="1:7" x14ac:dyDescent="0.2">
      <c r="A24" t="s">
        <v>94</v>
      </c>
      <c r="B24" t="s">
        <v>97</v>
      </c>
      <c r="D24" s="90">
        <v>12250000</v>
      </c>
      <c r="E24" s="88"/>
      <c r="F24" s="88">
        <f>0.8*F10</f>
        <v>32000000</v>
      </c>
    </row>
    <row r="25" spans="1:7" x14ac:dyDescent="0.2">
      <c r="A25" t="s">
        <v>95</v>
      </c>
      <c r="B25" t="s">
        <v>98</v>
      </c>
      <c r="D25" s="88">
        <v>10000000</v>
      </c>
      <c r="E25" s="88"/>
      <c r="F25" s="88">
        <f>0.8*F11</f>
        <v>24000000</v>
      </c>
    </row>
    <row r="26" spans="1:7" x14ac:dyDescent="0.2">
      <c r="A26" t="s">
        <v>106</v>
      </c>
      <c r="B26" t="s">
        <v>107</v>
      </c>
      <c r="D26" s="88">
        <f>0.8*D12</f>
        <v>0</v>
      </c>
      <c r="E26" s="88"/>
      <c r="F26" s="88">
        <f>0.8*F12</f>
        <v>0</v>
      </c>
    </row>
    <row r="27" spans="1:7" x14ac:dyDescent="0.2">
      <c r="D27" s="88"/>
      <c r="E27" s="88"/>
      <c r="F27" s="88"/>
    </row>
    <row r="28" spans="1:7" x14ac:dyDescent="0.2">
      <c r="A28" s="102" t="s">
        <v>109</v>
      </c>
      <c r="D28" s="88"/>
      <c r="E28" s="88"/>
      <c r="F28" s="88"/>
    </row>
    <row r="29" spans="1:7" x14ac:dyDescent="0.2">
      <c r="A29" s="86" t="s">
        <v>84</v>
      </c>
      <c r="B29" s="86" t="s">
        <v>85</v>
      </c>
      <c r="D29" s="88"/>
      <c r="E29" s="88"/>
      <c r="F29" s="88"/>
    </row>
    <row r="30" spans="1:7" x14ac:dyDescent="0.2">
      <c r="A30" t="s">
        <v>99</v>
      </c>
      <c r="B30" t="s">
        <v>100</v>
      </c>
      <c r="D30" s="88">
        <v>5750000</v>
      </c>
      <c r="E30" s="88"/>
      <c r="F30" s="88">
        <v>18000000</v>
      </c>
      <c r="G30" s="88"/>
    </row>
    <row r="31" spans="1:7" x14ac:dyDescent="0.2">
      <c r="A31" t="s">
        <v>93</v>
      </c>
      <c r="B31" t="s">
        <v>96</v>
      </c>
      <c r="D31" s="88">
        <v>5500000</v>
      </c>
      <c r="E31" s="88"/>
      <c r="F31" s="90">
        <v>15000000</v>
      </c>
    </row>
    <row r="32" spans="1:7" x14ac:dyDescent="0.2">
      <c r="A32" t="s">
        <v>94</v>
      </c>
      <c r="B32" t="s">
        <v>97</v>
      </c>
      <c r="D32" s="90">
        <v>3500000</v>
      </c>
      <c r="E32" s="88"/>
      <c r="F32" s="88">
        <f>0.1*F10</f>
        <v>4000000</v>
      </c>
    </row>
    <row r="33" spans="1:7" x14ac:dyDescent="0.2">
      <c r="A33" t="s">
        <v>95</v>
      </c>
      <c r="B33" t="s">
        <v>98</v>
      </c>
      <c r="D33" s="88">
        <v>3500000</v>
      </c>
      <c r="E33" s="88"/>
      <c r="F33" s="88">
        <f>0.1*F11</f>
        <v>3000000</v>
      </c>
    </row>
    <row r="34" spans="1:7" x14ac:dyDescent="0.2">
      <c r="D34" s="88"/>
      <c r="E34" s="88"/>
      <c r="F34" s="88"/>
    </row>
    <row r="35" spans="1:7" x14ac:dyDescent="0.2">
      <c r="D35" s="88"/>
      <c r="E35" s="88"/>
      <c r="F35" s="88"/>
    </row>
    <row r="36" spans="1:7" x14ac:dyDescent="0.2">
      <c r="A36" s="102" t="s">
        <v>110</v>
      </c>
      <c r="D36" s="88"/>
      <c r="E36" s="88"/>
      <c r="F36" s="88"/>
    </row>
    <row r="37" spans="1:7" x14ac:dyDescent="0.2">
      <c r="A37" s="86" t="s">
        <v>84</v>
      </c>
      <c r="B37" s="86" t="s">
        <v>85</v>
      </c>
      <c r="D37" s="88"/>
      <c r="E37" s="88"/>
      <c r="F37" s="88"/>
    </row>
    <row r="38" spans="1:7" x14ac:dyDescent="0.2">
      <c r="A38" t="s">
        <v>99</v>
      </c>
      <c r="B38" t="s">
        <v>100</v>
      </c>
      <c r="D38" s="88">
        <f>0.1*D8</f>
        <v>4000000</v>
      </c>
      <c r="E38" s="88"/>
      <c r="F38" s="88">
        <f>0.1*F8</f>
        <v>9000000</v>
      </c>
    </row>
    <row r="39" spans="1:7" x14ac:dyDescent="0.2">
      <c r="A39" t="s">
        <v>93</v>
      </c>
      <c r="B39" t="s">
        <v>96</v>
      </c>
      <c r="D39" s="88">
        <f>0.1*D9</f>
        <v>3000000</v>
      </c>
      <c r="E39" s="88"/>
      <c r="F39" s="90">
        <f>0.1*F9</f>
        <v>6500000</v>
      </c>
      <c r="G39" s="82"/>
    </row>
    <row r="40" spans="1:7" x14ac:dyDescent="0.2">
      <c r="A40" t="s">
        <v>94</v>
      </c>
      <c r="B40" t="s">
        <v>97</v>
      </c>
      <c r="D40" s="90">
        <f>0.1*D10</f>
        <v>1750000</v>
      </c>
      <c r="E40" s="88"/>
      <c r="F40" s="88">
        <f>0.1*F10</f>
        <v>4000000</v>
      </c>
    </row>
    <row r="41" spans="1:7" x14ac:dyDescent="0.2">
      <c r="A41" t="s">
        <v>95</v>
      </c>
      <c r="B41" t="s">
        <v>98</v>
      </c>
      <c r="D41" s="88">
        <f>0.1*D11</f>
        <v>1500000</v>
      </c>
      <c r="E41" s="88"/>
      <c r="F41" s="88">
        <f>0.1*F11</f>
        <v>3000000</v>
      </c>
    </row>
    <row r="44" spans="1:7" x14ac:dyDescent="0.2">
      <c r="D44" s="85"/>
      <c r="F44" s="85"/>
    </row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6"/>
  <sheetViews>
    <sheetView topLeftCell="A7" zoomScale="75" workbookViewId="0">
      <selection activeCell="A82" sqref="A82:A83"/>
    </sheetView>
  </sheetViews>
  <sheetFormatPr defaultRowHeight="12.75" x14ac:dyDescent="0.2"/>
  <cols>
    <col min="1" max="1" width="34" customWidth="1"/>
    <col min="2" max="2" width="44.140625" customWidth="1"/>
    <col min="3" max="3" width="35.7109375" customWidth="1"/>
    <col min="4" max="4" width="33.28515625" customWidth="1"/>
    <col min="5" max="5" width="11.42578125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102</v>
      </c>
    </row>
    <row r="3" spans="1:6" ht="13.5" thickBot="1" x14ac:dyDescent="0.25">
      <c r="A3" s="8" t="s">
        <v>2</v>
      </c>
      <c r="B3" s="9">
        <f ca="1">NOW()</f>
        <v>36990.426161921299</v>
      </c>
      <c r="C3" s="6" t="s">
        <v>3</v>
      </c>
      <c r="D3" s="7"/>
    </row>
    <row r="4" spans="1:6" ht="20.25" customHeight="1" thickTop="1" x14ac:dyDescent="0.25">
      <c r="A4" s="10" t="s">
        <v>4</v>
      </c>
      <c r="B4" s="11" t="s">
        <v>87</v>
      </c>
      <c r="C4" s="12" t="s">
        <v>5</v>
      </c>
      <c r="D4" s="13" t="s">
        <v>88</v>
      </c>
    </row>
    <row r="5" spans="1:6" ht="15.75" x14ac:dyDescent="0.25">
      <c r="A5" s="14" t="s">
        <v>6</v>
      </c>
      <c r="B5" s="15"/>
      <c r="C5" s="16" t="s">
        <v>7</v>
      </c>
      <c r="D5" s="17"/>
    </row>
    <row r="6" spans="1:6" ht="15.75" x14ac:dyDescent="0.25">
      <c r="A6" s="14"/>
      <c r="B6" s="15"/>
      <c r="C6" s="16" t="s">
        <v>8</v>
      </c>
      <c r="D6" s="17" t="s">
        <v>89</v>
      </c>
    </row>
    <row r="7" spans="1:6" ht="15.75" x14ac:dyDescent="0.25">
      <c r="A7" s="14"/>
      <c r="B7" s="15"/>
      <c r="C7" s="16" t="s">
        <v>9</v>
      </c>
      <c r="D7" s="17"/>
    </row>
    <row r="8" spans="1:6" ht="15.75" x14ac:dyDescent="0.25">
      <c r="A8" s="14"/>
      <c r="B8" s="15"/>
      <c r="C8" s="16" t="s">
        <v>10</v>
      </c>
      <c r="D8" s="17" t="s">
        <v>90</v>
      </c>
    </row>
    <row r="9" spans="1:6" ht="15.75" x14ac:dyDescent="0.25">
      <c r="A9" s="14" t="s">
        <v>11</v>
      </c>
      <c r="B9" s="15" t="s">
        <v>86</v>
      </c>
      <c r="C9" s="16" t="s">
        <v>12</v>
      </c>
      <c r="D9" s="17" t="s">
        <v>91</v>
      </c>
    </row>
    <row r="10" spans="1:6" ht="16.5" thickBot="1" x14ac:dyDescent="0.3">
      <c r="A10" s="18"/>
      <c r="B10" s="19"/>
      <c r="C10" s="20" t="s">
        <v>78</v>
      </c>
      <c r="D10" s="21"/>
    </row>
    <row r="11" spans="1:6" x14ac:dyDescent="0.2">
      <c r="A11" s="5" t="s">
        <v>13</v>
      </c>
      <c r="B11" s="22"/>
      <c r="C11" s="6"/>
      <c r="D11" s="23"/>
    </row>
    <row r="12" spans="1:6" x14ac:dyDescent="0.2">
      <c r="A12" s="24" t="s">
        <v>14</v>
      </c>
      <c r="B12" s="22" t="s">
        <v>24</v>
      </c>
      <c r="C12" s="25" t="s">
        <v>15</v>
      </c>
      <c r="D12" s="23"/>
    </row>
    <row r="13" spans="1:6" x14ac:dyDescent="0.2">
      <c r="A13" s="24" t="s">
        <v>16</v>
      </c>
      <c r="B13" s="22"/>
      <c r="C13" s="25" t="s">
        <v>17</v>
      </c>
      <c r="D13" s="23"/>
    </row>
    <row r="14" spans="1:6" ht="12.75" customHeight="1" x14ac:dyDescent="0.2">
      <c r="A14" s="24" t="s">
        <v>18</v>
      </c>
      <c r="B14" s="22"/>
      <c r="C14" s="25"/>
      <c r="D14" s="23"/>
    </row>
    <row r="15" spans="1:6" ht="13.5" thickBot="1" x14ac:dyDescent="0.25">
      <c r="A15" s="26" t="s">
        <v>19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20</v>
      </c>
      <c r="B17" s="31" t="s">
        <v>21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22</v>
      </c>
      <c r="B19" s="33"/>
      <c r="C19" s="33"/>
      <c r="D19" s="34"/>
    </row>
    <row r="20" spans="1:4" ht="12.75" customHeight="1" x14ac:dyDescent="0.2">
      <c r="A20" s="35" t="s">
        <v>23</v>
      </c>
      <c r="B20" s="31" t="s">
        <v>24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25</v>
      </c>
      <c r="B22" s="33"/>
      <c r="C22" s="33"/>
      <c r="D22" s="34"/>
    </row>
    <row r="23" spans="1:4" ht="12.75" customHeight="1" x14ac:dyDescent="0.2">
      <c r="A23" s="35" t="s">
        <v>26</v>
      </c>
      <c r="B23" s="31" t="s">
        <v>24</v>
      </c>
      <c r="C23" s="31"/>
      <c r="D23" s="32"/>
    </row>
    <row r="24" spans="1:4" s="6" customFormat="1" ht="12.75" customHeight="1" x14ac:dyDescent="0.2">
      <c r="A24" s="35" t="s">
        <v>27</v>
      </c>
      <c r="B24" s="33" t="s">
        <v>24</v>
      </c>
      <c r="C24" s="33"/>
      <c r="D24" s="34"/>
    </row>
    <row r="25" spans="1:4" ht="12.75" customHeight="1" x14ac:dyDescent="0.2">
      <c r="A25" s="35" t="s">
        <v>28</v>
      </c>
      <c r="B25" s="33" t="s">
        <v>24</v>
      </c>
      <c r="C25" s="33"/>
      <c r="D25" s="34"/>
    </row>
    <row r="26" spans="1:4" ht="12.75" customHeight="1" x14ac:dyDescent="0.2">
      <c r="A26" s="35" t="s">
        <v>29</v>
      </c>
      <c r="B26" s="33" t="s">
        <v>24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30</v>
      </c>
      <c r="B29" s="43" t="s">
        <v>31</v>
      </c>
      <c r="C29" s="43" t="s">
        <v>32</v>
      </c>
      <c r="D29" s="44"/>
    </row>
    <row r="30" spans="1:4" ht="18" customHeight="1" x14ac:dyDescent="0.25">
      <c r="A30" s="5" t="s">
        <v>75</v>
      </c>
      <c r="B30" s="72" t="s">
        <v>103</v>
      </c>
      <c r="C30" s="72" t="s">
        <v>103</v>
      </c>
      <c r="D30" s="45" t="s">
        <v>77</v>
      </c>
    </row>
    <row r="31" spans="1:4" ht="18" customHeight="1" x14ac:dyDescent="0.25">
      <c r="A31" s="4" t="s">
        <v>33</v>
      </c>
      <c r="B31" s="46"/>
      <c r="C31" s="46"/>
      <c r="D31" s="45"/>
    </row>
    <row r="32" spans="1:4" ht="18" customHeight="1" thickBot="1" x14ac:dyDescent="0.3">
      <c r="A32" s="47" t="s">
        <v>34</v>
      </c>
      <c r="B32" s="48" t="s">
        <v>24</v>
      </c>
      <c r="C32" s="48" t="s">
        <v>24</v>
      </c>
      <c r="D32" s="44"/>
    </row>
    <row r="33" spans="1:4" ht="18" customHeight="1" thickBot="1" x14ac:dyDescent="0.3">
      <c r="A33" s="47" t="s">
        <v>35</v>
      </c>
      <c r="B33" s="49">
        <v>250000</v>
      </c>
      <c r="C33" s="49">
        <v>250000</v>
      </c>
      <c r="D33" s="44" t="s">
        <v>77</v>
      </c>
    </row>
    <row r="34" spans="1:4" ht="18" customHeight="1" x14ac:dyDescent="0.25">
      <c r="A34" s="50" t="s">
        <v>36</v>
      </c>
      <c r="B34" s="46"/>
      <c r="C34" s="46"/>
      <c r="D34" s="45"/>
    </row>
    <row r="35" spans="1:4" ht="18" customHeight="1" x14ac:dyDescent="0.25">
      <c r="A35" s="35" t="s">
        <v>37</v>
      </c>
      <c r="B35" s="46"/>
      <c r="C35" s="46"/>
      <c r="D35" s="45"/>
    </row>
    <row r="36" spans="1:4" ht="18" customHeight="1" x14ac:dyDescent="0.25">
      <c r="A36" s="35" t="s">
        <v>38</v>
      </c>
      <c r="B36" s="51" t="s">
        <v>24</v>
      </c>
      <c r="C36" s="51" t="s">
        <v>24</v>
      </c>
      <c r="D36" s="45"/>
    </row>
    <row r="37" spans="1:4" ht="18" customHeight="1" x14ac:dyDescent="0.25">
      <c r="A37" s="35" t="s">
        <v>39</v>
      </c>
      <c r="B37" s="46"/>
      <c r="C37" s="46"/>
      <c r="D37" s="45"/>
    </row>
    <row r="38" spans="1:4" ht="18" customHeight="1" thickBot="1" x14ac:dyDescent="0.3">
      <c r="A38" s="52" t="s">
        <v>40</v>
      </c>
      <c r="B38" s="53" t="s">
        <v>24</v>
      </c>
      <c r="C38" s="53" t="s">
        <v>24</v>
      </c>
      <c r="D38" s="44"/>
    </row>
    <row r="39" spans="1:4" ht="12.75" customHeight="1" x14ac:dyDescent="0.2">
      <c r="A39" s="54" t="s">
        <v>41</v>
      </c>
      <c r="B39" s="33"/>
      <c r="C39" s="33"/>
      <c r="D39" s="34"/>
    </row>
    <row r="40" spans="1:4" ht="12.75" customHeight="1" x14ac:dyDescent="0.2">
      <c r="A40" s="35" t="s">
        <v>42</v>
      </c>
      <c r="B40" s="33" t="s">
        <v>24</v>
      </c>
      <c r="C40" s="33" t="s">
        <v>24</v>
      </c>
      <c r="D40" s="34"/>
    </row>
    <row r="41" spans="1:4" ht="12.75" customHeight="1" x14ac:dyDescent="0.2">
      <c r="A41" s="35" t="s">
        <v>43</v>
      </c>
      <c r="B41" s="33"/>
      <c r="C41" s="33"/>
      <c r="D41" s="34"/>
    </row>
    <row r="42" spans="1:4" ht="12.75" customHeight="1" x14ac:dyDescent="0.2">
      <c r="A42" s="35" t="s">
        <v>44</v>
      </c>
      <c r="B42" s="33">
        <v>50000000</v>
      </c>
      <c r="C42" s="33">
        <v>100000000</v>
      </c>
      <c r="D42" s="34"/>
    </row>
    <row r="43" spans="1:4" ht="12.75" customHeight="1" x14ac:dyDescent="0.2">
      <c r="A43" s="35"/>
      <c r="B43" s="105" t="s">
        <v>120</v>
      </c>
      <c r="C43" s="33"/>
      <c r="D43" s="34"/>
    </row>
    <row r="44" spans="1:4" ht="12.75" customHeight="1" x14ac:dyDescent="0.2">
      <c r="A44" s="35" t="s">
        <v>45</v>
      </c>
      <c r="B44" s="33"/>
      <c r="C44" s="33"/>
      <c r="D44" s="34"/>
    </row>
    <row r="45" spans="1:4" ht="12.75" customHeight="1" x14ac:dyDescent="0.2">
      <c r="A45" s="35" t="s">
        <v>43</v>
      </c>
      <c r="B45" s="33"/>
      <c r="C45" s="33"/>
      <c r="D45" s="34"/>
    </row>
    <row r="46" spans="1:4" ht="12.75" customHeight="1" x14ac:dyDescent="0.2">
      <c r="A46" s="35" t="s">
        <v>44</v>
      </c>
      <c r="B46" s="33" t="s">
        <v>24</v>
      </c>
      <c r="C46" s="33" t="s">
        <v>24</v>
      </c>
      <c r="D46" s="34"/>
    </row>
    <row r="47" spans="1:4" ht="12.75" customHeight="1" x14ac:dyDescent="0.2">
      <c r="A47" s="35" t="s">
        <v>46</v>
      </c>
      <c r="B47" s="33"/>
      <c r="C47" s="33"/>
      <c r="D47" s="34"/>
    </row>
    <row r="48" spans="1:4" ht="12.75" customHeight="1" x14ac:dyDescent="0.2">
      <c r="A48" s="35" t="s">
        <v>47</v>
      </c>
      <c r="B48" s="33"/>
      <c r="C48" s="33"/>
      <c r="D48" s="34"/>
    </row>
    <row r="49" spans="1:4" ht="12.75" customHeight="1" x14ac:dyDescent="0.2">
      <c r="A49" s="35" t="s">
        <v>48</v>
      </c>
      <c r="B49" s="33"/>
      <c r="C49" s="33"/>
      <c r="D49" s="34"/>
    </row>
    <row r="50" spans="1:4" ht="12.75" customHeight="1" x14ac:dyDescent="0.2">
      <c r="A50" s="35" t="s">
        <v>49</v>
      </c>
      <c r="B50" s="33" t="s">
        <v>24</v>
      </c>
      <c r="C50" s="33" t="s">
        <v>24</v>
      </c>
      <c r="D50" s="34"/>
    </row>
    <row r="51" spans="1:4" ht="12.75" customHeight="1" x14ac:dyDescent="0.2">
      <c r="A51" s="35" t="s">
        <v>50</v>
      </c>
      <c r="B51" s="33" t="s">
        <v>105</v>
      </c>
      <c r="C51" s="33" t="s">
        <v>105</v>
      </c>
      <c r="D51" s="34"/>
    </row>
    <row r="52" spans="1:4" ht="12.75" customHeight="1" x14ac:dyDescent="0.2">
      <c r="A52" s="35" t="s">
        <v>51</v>
      </c>
      <c r="B52" s="33" t="s">
        <v>76</v>
      </c>
      <c r="C52" s="33" t="s">
        <v>76</v>
      </c>
      <c r="D52" s="34"/>
    </row>
    <row r="53" spans="1:4" ht="12.75" customHeight="1" x14ac:dyDescent="0.2">
      <c r="A53" s="35" t="s">
        <v>52</v>
      </c>
      <c r="B53" s="33"/>
      <c r="C53" s="33"/>
      <c r="D53" s="34"/>
    </row>
    <row r="54" spans="1:4" ht="12.75" customHeight="1" x14ac:dyDescent="0.2">
      <c r="A54" s="35" t="s">
        <v>53</v>
      </c>
      <c r="B54" s="33"/>
      <c r="C54" s="33"/>
      <c r="D54" s="34"/>
    </row>
    <row r="55" spans="1:4" ht="12.75" customHeight="1" x14ac:dyDescent="0.2">
      <c r="A55" s="35" t="s">
        <v>54</v>
      </c>
      <c r="B55" s="70"/>
      <c r="C55" s="33"/>
      <c r="D55" s="34"/>
    </row>
    <row r="56" spans="1:4" ht="12.75" customHeight="1" x14ac:dyDescent="0.2">
      <c r="A56" s="35" t="s">
        <v>55</v>
      </c>
      <c r="B56" s="70"/>
      <c r="C56" s="33"/>
      <c r="D56" s="34"/>
    </row>
    <row r="57" spans="1:4" ht="12.75" customHeight="1" x14ac:dyDescent="0.2">
      <c r="A57" s="35" t="s">
        <v>56</v>
      </c>
      <c r="B57" s="70"/>
      <c r="C57" s="33"/>
      <c r="D57" s="34"/>
    </row>
    <row r="58" spans="1:4" ht="12.75" customHeight="1" x14ac:dyDescent="0.2">
      <c r="A58" s="35" t="s">
        <v>57</v>
      </c>
      <c r="B58" s="33"/>
      <c r="C58" s="33"/>
      <c r="D58" s="34"/>
    </row>
    <row r="59" spans="1:4" ht="12.75" customHeight="1" x14ac:dyDescent="0.2">
      <c r="A59" s="35" t="s">
        <v>58</v>
      </c>
      <c r="B59" s="33"/>
      <c r="C59" s="33"/>
      <c r="D59" s="34"/>
    </row>
    <row r="60" spans="1:4" ht="12.75" customHeight="1" x14ac:dyDescent="0.2">
      <c r="A60" s="35" t="s">
        <v>59</v>
      </c>
      <c r="B60" s="33"/>
      <c r="C60" s="33"/>
      <c r="D60" s="34"/>
    </row>
    <row r="61" spans="1:4" ht="12.75" customHeight="1" x14ac:dyDescent="0.2">
      <c r="A61" s="35" t="s">
        <v>60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61</v>
      </c>
      <c r="B63" s="33"/>
      <c r="C63" s="33"/>
      <c r="D63" s="34"/>
    </row>
    <row r="64" spans="1:4" ht="12.75" customHeight="1" thickBot="1" x14ac:dyDescent="0.25">
      <c r="A64" s="35" t="s">
        <v>62</v>
      </c>
      <c r="B64" s="33"/>
      <c r="C64" s="33"/>
      <c r="D64" s="34"/>
    </row>
    <row r="65" spans="1:4" ht="12.75" customHeight="1" x14ac:dyDescent="0.2">
      <c r="A65" s="55" t="s">
        <v>63</v>
      </c>
      <c r="B65" s="56"/>
      <c r="C65" s="56"/>
      <c r="D65" s="57"/>
    </row>
    <row r="66" spans="1:4" ht="12.75" customHeight="1" x14ac:dyDescent="0.2">
      <c r="A66" s="35" t="s">
        <v>64</v>
      </c>
      <c r="B66" s="33"/>
      <c r="C66" s="33"/>
      <c r="D66" s="34"/>
    </row>
    <row r="67" spans="1:4" ht="12.75" customHeight="1" x14ac:dyDescent="0.2">
      <c r="A67" s="35" t="s">
        <v>65</v>
      </c>
      <c r="B67" s="33" t="s">
        <v>24</v>
      </c>
      <c r="C67" s="33" t="s">
        <v>24</v>
      </c>
      <c r="D67" s="34"/>
    </row>
    <row r="68" spans="1:4" ht="12.75" customHeight="1" thickBot="1" x14ac:dyDescent="0.25">
      <c r="A68" s="52" t="s">
        <v>66</v>
      </c>
      <c r="B68" s="58"/>
      <c r="C68" s="58"/>
      <c r="D68" s="59"/>
    </row>
    <row r="69" spans="1:4" ht="12.75" customHeight="1" x14ac:dyDescent="0.2">
      <c r="A69" s="50" t="s">
        <v>67</v>
      </c>
      <c r="B69" s="33" t="s">
        <v>24</v>
      </c>
      <c r="C69" s="33" t="s">
        <v>24</v>
      </c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0" t="s">
        <v>68</v>
      </c>
      <c r="B71" s="33" t="s">
        <v>92</v>
      </c>
      <c r="C71" s="33" t="s">
        <v>79</v>
      </c>
      <c r="D71" s="34"/>
    </row>
    <row r="72" spans="1:4" ht="12.75" customHeight="1" x14ac:dyDescent="0.2">
      <c r="A72" s="50"/>
      <c r="B72" s="69"/>
      <c r="C72" s="33"/>
      <c r="D72" s="34"/>
    </row>
    <row r="73" spans="1:4" ht="12.75" customHeight="1" x14ac:dyDescent="0.2">
      <c r="A73" s="35" t="s">
        <v>69</v>
      </c>
      <c r="B73" s="81" t="s">
        <v>82</v>
      </c>
      <c r="C73" s="33" t="s">
        <v>82</v>
      </c>
      <c r="D73" s="34"/>
    </row>
    <row r="74" spans="1:4" ht="12.75" customHeight="1" x14ac:dyDescent="0.2">
      <c r="A74" s="35" t="s">
        <v>70</v>
      </c>
      <c r="B74" s="33"/>
      <c r="C74" s="67"/>
      <c r="D74" s="34"/>
    </row>
    <row r="75" spans="1:4" ht="12.75" customHeight="1" x14ac:dyDescent="0.2">
      <c r="A75" s="35"/>
      <c r="B75" s="33"/>
      <c r="C75" s="67"/>
      <c r="D75" s="34"/>
    </row>
    <row r="76" spans="1:4" ht="12.75" customHeight="1" x14ac:dyDescent="0.2">
      <c r="A76" s="50" t="s">
        <v>71</v>
      </c>
      <c r="B76" s="33"/>
      <c r="C76" s="33"/>
      <c r="D76" s="34"/>
    </row>
    <row r="77" spans="1:4" ht="12.75" customHeight="1" x14ac:dyDescent="0.2">
      <c r="A77" s="35" t="s">
        <v>43</v>
      </c>
      <c r="B77" s="31"/>
      <c r="C77" s="60"/>
      <c r="D77" s="34"/>
    </row>
    <row r="78" spans="1:4" ht="12.75" customHeight="1" x14ac:dyDescent="0.2">
      <c r="A78" s="35" t="s">
        <v>44</v>
      </c>
      <c r="B78" s="31" t="s">
        <v>24</v>
      </c>
      <c r="C78" s="31" t="s">
        <v>24</v>
      </c>
      <c r="D78" s="34"/>
    </row>
    <row r="79" spans="1:4" ht="12.75" customHeight="1" thickBot="1" x14ac:dyDescent="0.25">
      <c r="A79" s="36" t="s">
        <v>72</v>
      </c>
      <c r="B79" s="31"/>
      <c r="C79" s="31"/>
      <c r="D79" s="34"/>
    </row>
    <row r="80" spans="1:4" ht="12.75" customHeight="1" x14ac:dyDescent="0.2">
      <c r="A80" s="61" t="s">
        <v>73</v>
      </c>
      <c r="B80" s="40"/>
      <c r="C80" s="40"/>
      <c r="D80" s="62"/>
    </row>
    <row r="81" spans="1:5" ht="12.75" customHeight="1" x14ac:dyDescent="0.2">
      <c r="A81" s="66"/>
      <c r="B81" s="31"/>
      <c r="C81" s="73"/>
      <c r="D81" s="34"/>
    </row>
    <row r="82" spans="1:5" ht="12.75" customHeight="1" x14ac:dyDescent="0.2">
      <c r="A82" s="83" t="s">
        <v>111</v>
      </c>
      <c r="B82" s="76"/>
      <c r="C82" s="80"/>
      <c r="D82" s="79"/>
      <c r="E82" s="82"/>
    </row>
    <row r="83" spans="1:5" ht="12.75" customHeight="1" x14ac:dyDescent="0.2">
      <c r="A83" s="83" t="s">
        <v>112</v>
      </c>
      <c r="B83" s="76"/>
      <c r="C83" s="80"/>
      <c r="D83" s="79"/>
      <c r="E83" s="82"/>
    </row>
    <row r="84" spans="1:5" ht="12.75" customHeight="1" x14ac:dyDescent="0.2">
      <c r="B84" s="76"/>
      <c r="C84" s="80"/>
      <c r="D84" s="79"/>
      <c r="E84" s="82"/>
    </row>
    <row r="85" spans="1:5" ht="16.5" customHeight="1" thickBot="1" x14ac:dyDescent="0.25">
      <c r="A85" s="68"/>
      <c r="B85" s="75"/>
      <c r="C85" s="63"/>
      <c r="D85" s="64"/>
    </row>
    <row r="86" spans="1:5" ht="12.75" customHeight="1" thickTop="1" thickBot="1" x14ac:dyDescent="0.25">
      <c r="A86" s="18" t="s">
        <v>74</v>
      </c>
      <c r="B86" s="65"/>
      <c r="C86" s="65" t="s">
        <v>80</v>
      </c>
      <c r="D86" s="71" t="s">
        <v>81</v>
      </c>
    </row>
  </sheetData>
  <phoneticPr fontId="0" type="noConversion"/>
  <printOptions horizontalCentered="1" verticalCentered="1" gridLines="1" gridLinesSet="0"/>
  <pageMargins left="0.25" right="0.25" top="0.1" bottom="0.1" header="0.5" footer="0"/>
  <pageSetup scale="65" orientation="portrait" horizontalDpi="300" verticalDpi="4294967292" r:id="rId1"/>
  <headerFooter alignWithMargins="0">
    <oddFooter>&amp;R&amp;"Helv"&amp;6&amp;f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21" zoomScale="85" workbookViewId="0">
      <selection activeCell="A55" sqref="A55"/>
    </sheetView>
  </sheetViews>
  <sheetFormatPr defaultRowHeight="12.75" x14ac:dyDescent="0.2"/>
  <cols>
    <col min="1" max="1" width="23.7109375" style="107" customWidth="1"/>
    <col min="2" max="2" width="28.7109375" style="107" customWidth="1"/>
    <col min="3" max="3" width="18.28515625" style="107" customWidth="1"/>
    <col min="4" max="4" width="24.85546875" style="107" customWidth="1"/>
    <col min="5" max="16384" width="9.140625" style="107"/>
  </cols>
  <sheetData>
    <row r="1" spans="1:6" ht="25.5" customHeight="1" thickTop="1" x14ac:dyDescent="0.35">
      <c r="A1" s="237" t="s">
        <v>121</v>
      </c>
      <c r="B1" s="238"/>
      <c r="C1" s="238"/>
      <c r="D1" s="239"/>
      <c r="E1" s="106"/>
      <c r="F1" s="106"/>
    </row>
    <row r="2" spans="1:6" x14ac:dyDescent="0.2">
      <c r="A2" s="108" t="s">
        <v>122</v>
      </c>
      <c r="B2" s="109" t="s">
        <v>123</v>
      </c>
      <c r="C2" s="110" t="s">
        <v>124</v>
      </c>
      <c r="D2" s="111"/>
    </row>
    <row r="3" spans="1:6" ht="13.5" thickBot="1" x14ac:dyDescent="0.25">
      <c r="A3" s="112" t="s">
        <v>2</v>
      </c>
      <c r="B3" s="113">
        <v>36973</v>
      </c>
      <c r="C3" s="114" t="s">
        <v>125</v>
      </c>
      <c r="D3" s="115"/>
    </row>
    <row r="4" spans="1:6" ht="20.25" customHeight="1" thickTop="1" x14ac:dyDescent="0.2">
      <c r="A4" s="116" t="s">
        <v>126</v>
      </c>
      <c r="B4" s="117" t="s">
        <v>87</v>
      </c>
      <c r="C4" s="118" t="s">
        <v>5</v>
      </c>
      <c r="D4" s="119" t="s">
        <v>88</v>
      </c>
    </row>
    <row r="5" spans="1:6" x14ac:dyDescent="0.2">
      <c r="A5" s="120" t="s">
        <v>6</v>
      </c>
      <c r="B5" s="60" t="s">
        <v>127</v>
      </c>
      <c r="C5" s="110" t="s">
        <v>7</v>
      </c>
      <c r="D5" s="121" t="s">
        <v>128</v>
      </c>
    </row>
    <row r="6" spans="1:6" x14ac:dyDescent="0.2">
      <c r="A6" s="120"/>
      <c r="B6" s="6"/>
      <c r="C6" s="110" t="s">
        <v>8</v>
      </c>
      <c r="D6" s="121" t="s">
        <v>89</v>
      </c>
    </row>
    <row r="7" spans="1:6" x14ac:dyDescent="0.2">
      <c r="A7" s="120"/>
      <c r="B7" s="122" t="s">
        <v>127</v>
      </c>
      <c r="C7" s="110" t="s">
        <v>9</v>
      </c>
      <c r="D7" s="121"/>
    </row>
    <row r="8" spans="1:6" s="127" customFormat="1" ht="13.5" thickBot="1" x14ac:dyDescent="0.25">
      <c r="A8" s="123" t="s">
        <v>129</v>
      </c>
      <c r="B8" s="124"/>
      <c r="C8" s="125" t="s">
        <v>10</v>
      </c>
      <c r="D8" s="126"/>
    </row>
    <row r="9" spans="1:6" ht="18" customHeight="1" thickTop="1" thickBot="1" x14ac:dyDescent="0.25">
      <c r="A9" s="128" t="s">
        <v>130</v>
      </c>
      <c r="B9" s="129" t="s">
        <v>31</v>
      </c>
      <c r="C9" s="129" t="s">
        <v>131</v>
      </c>
      <c r="D9" s="130"/>
    </row>
    <row r="10" spans="1:6" x14ac:dyDescent="0.2">
      <c r="A10" s="131" t="s">
        <v>132</v>
      </c>
      <c r="B10" s="132"/>
      <c r="C10" s="132"/>
      <c r="D10" s="133"/>
    </row>
    <row r="11" spans="1:6" ht="13.5" thickBot="1" x14ac:dyDescent="0.25">
      <c r="A11" s="134" t="s">
        <v>133</v>
      </c>
      <c r="B11" s="135" t="s">
        <v>103</v>
      </c>
      <c r="C11" s="135" t="s">
        <v>225</v>
      </c>
      <c r="D11" s="136"/>
    </row>
    <row r="12" spans="1:6" x14ac:dyDescent="0.2">
      <c r="A12" s="120" t="s">
        <v>134</v>
      </c>
      <c r="B12" s="137"/>
      <c r="C12" s="137"/>
      <c r="D12" s="133"/>
    </row>
    <row r="13" spans="1:6" ht="13.5" thickBot="1" x14ac:dyDescent="0.25">
      <c r="A13" s="134" t="s">
        <v>135</v>
      </c>
      <c r="B13" s="135" t="s">
        <v>136</v>
      </c>
      <c r="C13" s="135" t="s">
        <v>136</v>
      </c>
      <c r="D13" s="136"/>
    </row>
    <row r="14" spans="1:6" x14ac:dyDescent="0.2">
      <c r="A14" s="120" t="s">
        <v>137</v>
      </c>
      <c r="B14" s="138"/>
      <c r="C14" s="138"/>
      <c r="D14" s="133"/>
    </row>
    <row r="15" spans="1:6" x14ac:dyDescent="0.2">
      <c r="A15" s="120" t="s">
        <v>138</v>
      </c>
      <c r="B15" s="137" t="s">
        <v>24</v>
      </c>
      <c r="C15" s="137" t="s">
        <v>24</v>
      </c>
      <c r="D15" s="133"/>
    </row>
    <row r="16" spans="1:6" ht="13.5" thickBot="1" x14ac:dyDescent="0.25">
      <c r="A16" s="134" t="s">
        <v>139</v>
      </c>
      <c r="B16" s="135"/>
      <c r="C16" s="135"/>
      <c r="D16" s="136"/>
    </row>
    <row r="17" spans="1:4" ht="12" customHeight="1" x14ac:dyDescent="0.2">
      <c r="A17" s="120" t="s">
        <v>140</v>
      </c>
      <c r="B17" s="110"/>
      <c r="C17" s="110"/>
      <c r="D17" s="133"/>
    </row>
    <row r="18" spans="1:4" ht="12" customHeight="1" x14ac:dyDescent="0.2">
      <c r="A18" s="139" t="s">
        <v>141</v>
      </c>
      <c r="B18" s="140" t="s">
        <v>142</v>
      </c>
      <c r="C18" s="140" t="s">
        <v>142</v>
      </c>
      <c r="D18" s="133"/>
    </row>
    <row r="19" spans="1:4" ht="13.5" thickBot="1" x14ac:dyDescent="0.25">
      <c r="A19" s="120" t="s">
        <v>143</v>
      </c>
      <c r="B19" s="141" t="s">
        <v>142</v>
      </c>
      <c r="C19" s="141" t="s">
        <v>142</v>
      </c>
      <c r="D19" s="133"/>
    </row>
    <row r="20" spans="1:4" ht="13.5" thickBot="1" x14ac:dyDescent="0.25">
      <c r="A20" s="142" t="s">
        <v>144</v>
      </c>
      <c r="B20" s="135">
        <v>250000</v>
      </c>
      <c r="C20" s="135">
        <v>250000</v>
      </c>
      <c r="D20" s="143" t="s">
        <v>127</v>
      </c>
    </row>
    <row r="21" spans="1:4" x14ac:dyDescent="0.2">
      <c r="A21" s="120" t="s">
        <v>68</v>
      </c>
      <c r="B21" s="144" t="s">
        <v>226</v>
      </c>
      <c r="C21" s="137" t="s">
        <v>146</v>
      </c>
      <c r="D21" s="133" t="s">
        <v>127</v>
      </c>
    </row>
    <row r="22" spans="1:4" x14ac:dyDescent="0.2">
      <c r="A22" s="120" t="s">
        <v>147</v>
      </c>
      <c r="B22" s="145" t="s">
        <v>148</v>
      </c>
      <c r="C22" s="144" t="s">
        <v>148</v>
      </c>
      <c r="D22" s="133" t="s">
        <v>127</v>
      </c>
    </row>
    <row r="23" spans="1:4" ht="13.5" thickBot="1" x14ac:dyDescent="0.25">
      <c r="A23" s="134" t="s">
        <v>149</v>
      </c>
      <c r="B23" s="146" t="s">
        <v>127</v>
      </c>
      <c r="C23" s="135" t="s">
        <v>150</v>
      </c>
      <c r="D23" s="136" t="s">
        <v>127</v>
      </c>
    </row>
    <row r="24" spans="1:4" x14ac:dyDescent="0.2">
      <c r="A24" s="120" t="s">
        <v>151</v>
      </c>
      <c r="B24" s="110"/>
      <c r="C24" s="110"/>
      <c r="D24" s="133"/>
    </row>
    <row r="25" spans="1:4" x14ac:dyDescent="0.2">
      <c r="A25" s="120" t="s">
        <v>43</v>
      </c>
      <c r="B25" s="147"/>
      <c r="C25" s="147"/>
      <c r="D25" s="111"/>
    </row>
    <row r="26" spans="1:4" x14ac:dyDescent="0.2">
      <c r="A26" s="120" t="s">
        <v>44</v>
      </c>
      <c r="B26" s="148" t="s">
        <v>24</v>
      </c>
      <c r="C26" s="147" t="s">
        <v>24</v>
      </c>
      <c r="D26" s="133"/>
    </row>
    <row r="27" spans="1:4" x14ac:dyDescent="0.2">
      <c r="A27" s="120" t="s">
        <v>49</v>
      </c>
      <c r="B27" s="148" t="s">
        <v>24</v>
      </c>
      <c r="C27" s="147" t="s">
        <v>24</v>
      </c>
      <c r="D27" s="133"/>
    </row>
    <row r="28" spans="1:4" x14ac:dyDescent="0.2">
      <c r="A28" s="120" t="s">
        <v>152</v>
      </c>
      <c r="B28" s="148" t="s">
        <v>83</v>
      </c>
      <c r="C28" s="149" t="s">
        <v>83</v>
      </c>
      <c r="D28" s="111" t="s">
        <v>153</v>
      </c>
    </row>
    <row r="29" spans="1:4" x14ac:dyDescent="0.2">
      <c r="A29" s="120" t="s">
        <v>52</v>
      </c>
      <c r="B29" s="132"/>
      <c r="C29" s="132"/>
      <c r="D29" s="150" t="s">
        <v>154</v>
      </c>
    </row>
    <row r="30" spans="1:4" x14ac:dyDescent="0.2">
      <c r="A30" s="120" t="s">
        <v>53</v>
      </c>
      <c r="B30" s="132"/>
      <c r="C30" s="132"/>
      <c r="D30" s="150" t="s">
        <v>155</v>
      </c>
    </row>
    <row r="31" spans="1:4" x14ac:dyDescent="0.2">
      <c r="A31" s="120" t="s">
        <v>156</v>
      </c>
      <c r="B31" s="137"/>
      <c r="C31" s="132"/>
      <c r="D31" s="150" t="s">
        <v>227</v>
      </c>
    </row>
    <row r="32" spans="1:4" x14ac:dyDescent="0.2">
      <c r="A32" s="120" t="s">
        <v>157</v>
      </c>
      <c r="B32" s="132"/>
      <c r="C32" s="132"/>
      <c r="D32" s="150" t="s">
        <v>228</v>
      </c>
    </row>
    <row r="33" spans="1:4" x14ac:dyDescent="0.2">
      <c r="A33" s="120" t="s">
        <v>158</v>
      </c>
      <c r="B33" s="132"/>
      <c r="C33" s="132"/>
      <c r="D33" s="150"/>
    </row>
    <row r="34" spans="1:4" x14ac:dyDescent="0.2">
      <c r="A34" s="120" t="s">
        <v>46</v>
      </c>
      <c r="B34" s="147"/>
      <c r="C34" s="132"/>
      <c r="D34" s="133"/>
    </row>
    <row r="35" spans="1:4" x14ac:dyDescent="0.2">
      <c r="A35" s="120" t="s">
        <v>48</v>
      </c>
      <c r="B35" s="147"/>
      <c r="C35" s="132"/>
      <c r="D35" s="133"/>
    </row>
    <row r="36" spans="1:4" x14ac:dyDescent="0.2">
      <c r="A36" s="120" t="s">
        <v>61</v>
      </c>
      <c r="B36" s="151"/>
      <c r="C36" s="132"/>
      <c r="D36" s="133"/>
    </row>
    <row r="37" spans="1:4" x14ac:dyDescent="0.2">
      <c r="A37" s="152" t="s">
        <v>159</v>
      </c>
      <c r="B37" s="153"/>
      <c r="C37" s="132"/>
      <c r="D37" s="133"/>
    </row>
    <row r="38" spans="1:4" x14ac:dyDescent="0.2">
      <c r="A38" s="120" t="s">
        <v>57</v>
      </c>
      <c r="B38" s="154"/>
      <c r="C38" s="132"/>
      <c r="D38" s="133"/>
    </row>
    <row r="39" spans="1:4" x14ac:dyDescent="0.2">
      <c r="A39" s="120" t="s">
        <v>58</v>
      </c>
      <c r="B39" s="132"/>
      <c r="C39" s="132"/>
      <c r="D39" s="133"/>
    </row>
    <row r="40" spans="1:4" x14ac:dyDescent="0.2">
      <c r="A40" s="120" t="s">
        <v>59</v>
      </c>
      <c r="B40" s="132"/>
      <c r="C40" s="132"/>
      <c r="D40" s="133"/>
    </row>
    <row r="41" spans="1:4" ht="13.5" thickBot="1" x14ac:dyDescent="0.25">
      <c r="A41" s="120" t="s">
        <v>60</v>
      </c>
      <c r="B41" s="132"/>
      <c r="C41" s="138"/>
      <c r="D41" s="133"/>
    </row>
    <row r="42" spans="1:4" x14ac:dyDescent="0.2">
      <c r="A42" s="155" t="s">
        <v>160</v>
      </c>
      <c r="B42" s="156"/>
      <c r="C42" s="156"/>
      <c r="D42" s="157"/>
    </row>
    <row r="43" spans="1:4" x14ac:dyDescent="0.2">
      <c r="A43" s="120" t="s">
        <v>161</v>
      </c>
      <c r="B43" s="137" t="s">
        <v>24</v>
      </c>
      <c r="C43" s="137" t="s">
        <v>24</v>
      </c>
      <c r="D43" s="133"/>
    </row>
    <row r="44" spans="1:4" x14ac:dyDescent="0.2">
      <c r="A44" s="123" t="s">
        <v>162</v>
      </c>
      <c r="B44" s="158"/>
      <c r="C44" s="158"/>
      <c r="D44" s="159"/>
    </row>
    <row r="45" spans="1:4" x14ac:dyDescent="0.2">
      <c r="A45" s="228" t="s">
        <v>163</v>
      </c>
      <c r="B45" s="229" t="s">
        <v>164</v>
      </c>
      <c r="C45" s="229" t="s">
        <v>165</v>
      </c>
      <c r="D45" s="159"/>
    </row>
    <row r="46" spans="1:4" ht="22.5" thickBot="1" x14ac:dyDescent="0.25">
      <c r="A46" s="160"/>
      <c r="B46" s="230" t="s">
        <v>104</v>
      </c>
      <c r="C46" s="161"/>
      <c r="D46" s="162"/>
    </row>
    <row r="47" spans="1:4" x14ac:dyDescent="0.2">
      <c r="A47" s="120" t="s">
        <v>166</v>
      </c>
      <c r="B47" s="163" t="s">
        <v>127</v>
      </c>
      <c r="C47" s="110"/>
      <c r="D47" s="133"/>
    </row>
    <row r="48" spans="1:4" ht="13.5" thickBot="1" x14ac:dyDescent="0.25">
      <c r="A48" s="164" t="s">
        <v>167</v>
      </c>
      <c r="B48" s="165" t="s">
        <v>24</v>
      </c>
      <c r="C48" s="165" t="s">
        <v>24</v>
      </c>
      <c r="D48" s="133" t="s">
        <v>168</v>
      </c>
    </row>
    <row r="49" spans="1:4" ht="19.5" customHeight="1" thickTop="1" thickBot="1" x14ac:dyDescent="0.25">
      <c r="A49" s="166" t="s">
        <v>169</v>
      </c>
      <c r="B49" s="167" t="s">
        <v>170</v>
      </c>
      <c r="C49" s="167" t="s">
        <v>171</v>
      </c>
      <c r="D49" s="168"/>
    </row>
    <row r="50" spans="1:4" ht="13.5" thickTop="1" x14ac:dyDescent="0.2">
      <c r="A50" s="116" t="s">
        <v>172</v>
      </c>
      <c r="B50" s="169"/>
      <c r="C50" s="170" t="s">
        <v>173</v>
      </c>
      <c r="D50" s="171" t="s">
        <v>174</v>
      </c>
    </row>
    <row r="51" spans="1:4" x14ac:dyDescent="0.2">
      <c r="A51" s="172" t="s">
        <v>175</v>
      </c>
      <c r="B51" s="132"/>
      <c r="C51" s="114" t="s">
        <v>176</v>
      </c>
      <c r="D51" s="173" t="s">
        <v>174</v>
      </c>
    </row>
    <row r="52" spans="1:4" ht="17.25" customHeight="1" x14ac:dyDescent="0.2">
      <c r="A52" s="172" t="s">
        <v>177</v>
      </c>
      <c r="B52" s="110"/>
      <c r="C52" s="110"/>
      <c r="D52" s="133"/>
    </row>
    <row r="53" spans="1:4" ht="13.5" customHeight="1" x14ac:dyDescent="0.2">
      <c r="A53" s="174"/>
      <c r="B53" s="110"/>
      <c r="C53" s="110"/>
      <c r="D53" s="133"/>
    </row>
    <row r="54" spans="1:4" ht="13.5" customHeight="1" x14ac:dyDescent="0.2">
      <c r="A54" s="83" t="s">
        <v>111</v>
      </c>
      <c r="B54" s="110"/>
      <c r="C54" s="110"/>
      <c r="D54" s="133"/>
    </row>
    <row r="55" spans="1:4" ht="13.5" customHeight="1" x14ac:dyDescent="0.2">
      <c r="A55" s="83" t="s">
        <v>231</v>
      </c>
      <c r="B55" s="110"/>
      <c r="C55" s="110"/>
      <c r="D55" s="133"/>
    </row>
    <row r="56" spans="1:4" ht="13.5" customHeight="1" x14ac:dyDescent="0.2">
      <c r="A56" s="174"/>
      <c r="B56" s="110"/>
      <c r="C56" s="110"/>
      <c r="D56" s="133"/>
    </row>
    <row r="57" spans="1:4" ht="13.5" customHeight="1" thickBot="1" x14ac:dyDescent="0.25">
      <c r="A57" s="175" t="s">
        <v>74</v>
      </c>
      <c r="B57" s="167"/>
      <c r="C57" s="176" t="s">
        <v>178</v>
      </c>
      <c r="D57" s="177" t="s">
        <v>179</v>
      </c>
    </row>
    <row r="58" spans="1:4" ht="13.5" thickTop="1" x14ac:dyDescent="0.2"/>
  </sheetData>
  <mergeCells count="1">
    <mergeCell ref="A1:D1"/>
  </mergeCells>
  <phoneticPr fontId="0" type="noConversion"/>
  <printOptions gridLines="1" gridLinesSet="0"/>
  <pageMargins left="0.75" right="0.5" top="0.25" bottom="0.5" header="0.5" footer="0"/>
  <pageSetup scale="96" orientation="portrait" horizontalDpi="300" verticalDpi="4294967292" r:id="rId1"/>
  <headerFooter alignWithMargins="0">
    <oddFooter>&amp;R&amp;"Helv"&amp;6&amp;f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zoomScale="75" workbookViewId="0">
      <selection activeCell="A70" sqref="A70"/>
    </sheetView>
  </sheetViews>
  <sheetFormatPr defaultRowHeight="12.75" x14ac:dyDescent="0.2"/>
  <cols>
    <col min="1" max="1" width="24.7109375" customWidth="1"/>
    <col min="2" max="2" width="47" customWidth="1"/>
    <col min="3" max="3" width="28.7109375" bestFit="1" customWidth="1"/>
    <col min="4" max="4" width="32" customWidth="1"/>
  </cols>
  <sheetData>
    <row r="1" spans="1:6" ht="25.5" customHeight="1" thickTop="1" x14ac:dyDescent="0.35">
      <c r="A1" s="178" t="s">
        <v>180</v>
      </c>
      <c r="B1" s="179"/>
      <c r="C1" s="179"/>
      <c r="D1" s="180"/>
      <c r="E1" s="4"/>
      <c r="F1" s="4"/>
    </row>
    <row r="2" spans="1:6" x14ac:dyDescent="0.2">
      <c r="A2" s="181"/>
      <c r="B2" s="6"/>
      <c r="C2" s="182" t="s">
        <v>124</v>
      </c>
      <c r="D2" s="115"/>
    </row>
    <row r="3" spans="1:6" ht="13.5" thickBot="1" x14ac:dyDescent="0.25">
      <c r="A3" s="183" t="s">
        <v>2</v>
      </c>
      <c r="B3" s="9">
        <v>36973</v>
      </c>
      <c r="C3" s="182" t="s">
        <v>181</v>
      </c>
      <c r="D3" s="115"/>
    </row>
    <row r="4" spans="1:6" ht="20.25" customHeight="1" thickTop="1" x14ac:dyDescent="0.2">
      <c r="A4" s="184" t="s">
        <v>4</v>
      </c>
      <c r="B4" s="185" t="s">
        <v>87</v>
      </c>
      <c r="C4" s="186" t="s">
        <v>5</v>
      </c>
      <c r="D4" s="187"/>
    </row>
    <row r="5" spans="1:6" x14ac:dyDescent="0.2">
      <c r="A5" s="181" t="s">
        <v>6</v>
      </c>
      <c r="B5" s="16"/>
      <c r="C5" s="60" t="s">
        <v>7</v>
      </c>
      <c r="D5" s="115" t="s">
        <v>88</v>
      </c>
    </row>
    <row r="6" spans="1:6" x14ac:dyDescent="0.2">
      <c r="A6" s="188"/>
      <c r="B6" s="16"/>
      <c r="C6" s="60" t="s">
        <v>8</v>
      </c>
      <c r="D6" s="115" t="s">
        <v>89</v>
      </c>
    </row>
    <row r="7" spans="1:6" x14ac:dyDescent="0.2">
      <c r="A7" s="188"/>
      <c r="B7" s="16"/>
      <c r="C7" s="60" t="s">
        <v>9</v>
      </c>
      <c r="D7" s="115"/>
    </row>
    <row r="8" spans="1:6" ht="13.5" thickBot="1" x14ac:dyDescent="0.25">
      <c r="A8" s="181" t="s">
        <v>182</v>
      </c>
      <c r="B8" s="16"/>
      <c r="C8" s="182" t="s">
        <v>183</v>
      </c>
      <c r="D8" s="115"/>
    </row>
    <row r="9" spans="1:6" ht="18" customHeight="1" thickTop="1" thickBot="1" x14ac:dyDescent="0.25">
      <c r="A9" s="189" t="s">
        <v>130</v>
      </c>
      <c r="B9" s="190" t="s">
        <v>31</v>
      </c>
      <c r="C9" s="190" t="s">
        <v>123</v>
      </c>
      <c r="D9" s="191" t="s">
        <v>127</v>
      </c>
    </row>
    <row r="10" spans="1:6" x14ac:dyDescent="0.2">
      <c r="A10" s="181" t="s">
        <v>68</v>
      </c>
      <c r="B10" s="22" t="s">
        <v>145</v>
      </c>
      <c r="C10" s="22" t="s">
        <v>146</v>
      </c>
      <c r="D10" s="121"/>
    </row>
    <row r="11" spans="1:6" x14ac:dyDescent="0.2">
      <c r="A11" s="188" t="s">
        <v>184</v>
      </c>
      <c r="B11" s="192" t="s">
        <v>148</v>
      </c>
      <c r="C11" s="192" t="s">
        <v>148</v>
      </c>
      <c r="D11" s="121"/>
    </row>
    <row r="12" spans="1:6" ht="13.5" thickBot="1" x14ac:dyDescent="0.25">
      <c r="A12" s="193" t="s">
        <v>182</v>
      </c>
      <c r="B12" s="194"/>
      <c r="C12" s="194" t="s">
        <v>150</v>
      </c>
      <c r="D12" s="195"/>
    </row>
    <row r="13" spans="1:6" x14ac:dyDescent="0.2">
      <c r="A13" s="181" t="s">
        <v>185</v>
      </c>
      <c r="B13" s="196"/>
      <c r="C13" s="196"/>
      <c r="D13" s="121"/>
    </row>
    <row r="14" spans="1:6" x14ac:dyDescent="0.2">
      <c r="A14" s="181" t="s">
        <v>186</v>
      </c>
      <c r="B14" s="196"/>
      <c r="C14" s="196"/>
      <c r="D14" s="121"/>
    </row>
    <row r="15" spans="1:6" ht="13.5" thickBot="1" x14ac:dyDescent="0.25">
      <c r="A15" s="181" t="s">
        <v>187</v>
      </c>
      <c r="B15" s="196" t="s">
        <v>24</v>
      </c>
      <c r="C15" s="196" t="s">
        <v>24</v>
      </c>
      <c r="D15" s="121"/>
    </row>
    <row r="16" spans="1:6" x14ac:dyDescent="0.2">
      <c r="A16" s="197" t="s">
        <v>188</v>
      </c>
      <c r="B16" s="39"/>
      <c r="C16" s="39"/>
      <c r="D16" s="198"/>
    </row>
    <row r="17" spans="1:4" x14ac:dyDescent="0.2">
      <c r="A17" s="181" t="s">
        <v>189</v>
      </c>
      <c r="B17" s="76"/>
      <c r="C17" s="77"/>
      <c r="D17" s="78"/>
    </row>
    <row r="18" spans="1:4" x14ac:dyDescent="0.2">
      <c r="A18" s="181" t="s">
        <v>190</v>
      </c>
      <c r="B18" s="76" t="s">
        <v>103</v>
      </c>
      <c r="C18" s="76" t="s">
        <v>103</v>
      </c>
      <c r="D18" s="79"/>
    </row>
    <row r="19" spans="1:4" hidden="1" x14ac:dyDescent="0.2">
      <c r="A19" s="188"/>
      <c r="B19" s="76"/>
      <c r="C19" s="77"/>
      <c r="D19" s="79"/>
    </row>
    <row r="20" spans="1:4" x14ac:dyDescent="0.2">
      <c r="A20" s="233"/>
      <c r="B20" s="231"/>
      <c r="C20" s="232"/>
      <c r="D20" s="79"/>
    </row>
    <row r="21" spans="1:4" x14ac:dyDescent="0.2">
      <c r="A21" s="234"/>
      <c r="B21" s="74"/>
      <c r="C21" s="80"/>
      <c r="D21" s="79"/>
    </row>
    <row r="22" spans="1:4" x14ac:dyDescent="0.2">
      <c r="A22" s="234"/>
      <c r="B22" s="74"/>
      <c r="C22" s="80"/>
      <c r="D22" s="126"/>
    </row>
    <row r="23" spans="1:4" x14ac:dyDescent="0.2">
      <c r="A23" s="234"/>
      <c r="B23" s="74"/>
      <c r="C23" s="80"/>
      <c r="D23" s="126"/>
    </row>
    <row r="24" spans="1:4" ht="13.5" thickBot="1" x14ac:dyDescent="0.25">
      <c r="A24" s="235"/>
      <c r="B24" s="236"/>
      <c r="C24" s="236"/>
      <c r="D24" s="199"/>
    </row>
    <row r="25" spans="1:4" ht="13.5" thickBot="1" x14ac:dyDescent="0.25">
      <c r="A25" s="193" t="s">
        <v>191</v>
      </c>
      <c r="B25" s="194" t="s">
        <v>192</v>
      </c>
      <c r="C25" s="194" t="s">
        <v>192</v>
      </c>
      <c r="D25" s="199"/>
    </row>
    <row r="26" spans="1:4" x14ac:dyDescent="0.2">
      <c r="A26" s="181" t="s">
        <v>140</v>
      </c>
      <c r="B26" s="6"/>
      <c r="C26" s="6"/>
      <c r="D26" s="121"/>
    </row>
    <row r="27" spans="1:4" x14ac:dyDescent="0.2">
      <c r="A27" s="188" t="s">
        <v>143</v>
      </c>
      <c r="B27" s="22" t="s">
        <v>24</v>
      </c>
      <c r="C27" s="22" t="s">
        <v>24</v>
      </c>
      <c r="D27" s="121"/>
    </row>
    <row r="28" spans="1:4" x14ac:dyDescent="0.2">
      <c r="A28" s="188" t="s">
        <v>141</v>
      </c>
      <c r="B28" s="22" t="s">
        <v>24</v>
      </c>
      <c r="C28" s="22" t="s">
        <v>24</v>
      </c>
      <c r="D28" s="121"/>
    </row>
    <row r="29" spans="1:4" x14ac:dyDescent="0.2">
      <c r="A29" s="200" t="s">
        <v>193</v>
      </c>
      <c r="B29" s="201"/>
      <c r="C29" s="202"/>
      <c r="D29" s="203" t="s">
        <v>127</v>
      </c>
    </row>
    <row r="30" spans="1:4" x14ac:dyDescent="0.2">
      <c r="A30" s="204" t="s">
        <v>194</v>
      </c>
      <c r="B30" s="201">
        <v>1</v>
      </c>
      <c r="C30" s="201">
        <v>1</v>
      </c>
      <c r="D30" s="203"/>
    </row>
    <row r="31" spans="1:4" x14ac:dyDescent="0.2">
      <c r="A31" s="205" t="s">
        <v>195</v>
      </c>
      <c r="B31" s="196" t="s">
        <v>127</v>
      </c>
      <c r="C31" s="196" t="s">
        <v>127</v>
      </c>
      <c r="D31" s="121"/>
    </row>
    <row r="32" spans="1:4" x14ac:dyDescent="0.2">
      <c r="A32" s="188" t="s">
        <v>196</v>
      </c>
      <c r="B32" s="196">
        <v>250000</v>
      </c>
      <c r="C32" s="196">
        <v>250000</v>
      </c>
      <c r="D32" s="121"/>
    </row>
    <row r="33" spans="1:4" x14ac:dyDescent="0.2">
      <c r="A33" s="206" t="s">
        <v>197</v>
      </c>
      <c r="B33" s="201">
        <v>250000</v>
      </c>
      <c r="C33" s="201">
        <v>250000</v>
      </c>
      <c r="D33" s="203"/>
    </row>
    <row r="34" spans="1:4" x14ac:dyDescent="0.2">
      <c r="A34" s="181" t="s">
        <v>198</v>
      </c>
      <c r="B34" s="196"/>
      <c r="C34" s="196"/>
      <c r="D34" s="121"/>
    </row>
    <row r="35" spans="1:4" x14ac:dyDescent="0.2">
      <c r="A35" s="207" t="s">
        <v>199</v>
      </c>
      <c r="B35" s="196" t="s">
        <v>24</v>
      </c>
      <c r="C35" s="196" t="s">
        <v>24</v>
      </c>
      <c r="D35" s="121"/>
    </row>
    <row r="36" spans="1:4" x14ac:dyDescent="0.2">
      <c r="A36" s="188" t="s">
        <v>200</v>
      </c>
      <c r="B36" s="196"/>
      <c r="C36" s="196"/>
      <c r="D36" s="121"/>
    </row>
    <row r="37" spans="1:4" ht="13.5" thickBot="1" x14ac:dyDescent="0.25">
      <c r="A37" s="208" t="s">
        <v>201</v>
      </c>
      <c r="B37" s="194"/>
      <c r="C37" s="194"/>
      <c r="D37" s="195"/>
    </row>
    <row r="38" spans="1:4" x14ac:dyDescent="0.2">
      <c r="A38" s="181" t="s">
        <v>202</v>
      </c>
      <c r="B38" s="6"/>
      <c r="C38" s="6"/>
      <c r="D38" s="121"/>
    </row>
    <row r="39" spans="1:4" x14ac:dyDescent="0.2">
      <c r="A39" s="181" t="s">
        <v>203</v>
      </c>
      <c r="B39" s="6"/>
      <c r="C39" s="6"/>
      <c r="D39" s="121"/>
    </row>
    <row r="40" spans="1:4" x14ac:dyDescent="0.2">
      <c r="A40" s="188" t="s">
        <v>43</v>
      </c>
      <c r="B40" s="22"/>
      <c r="C40" s="22"/>
      <c r="D40" s="121"/>
    </row>
    <row r="41" spans="1:4" x14ac:dyDescent="0.2">
      <c r="A41" s="188" t="s">
        <v>44</v>
      </c>
      <c r="B41" s="22" t="s">
        <v>24</v>
      </c>
      <c r="C41" s="22" t="s">
        <v>24</v>
      </c>
      <c r="D41" s="121"/>
    </row>
    <row r="42" spans="1:4" x14ac:dyDescent="0.2">
      <c r="A42" s="181" t="s">
        <v>49</v>
      </c>
      <c r="B42" s="22" t="s">
        <v>24</v>
      </c>
      <c r="C42" s="22" t="s">
        <v>24</v>
      </c>
      <c r="D42" s="121"/>
    </row>
    <row r="43" spans="1:4" x14ac:dyDescent="0.2">
      <c r="A43" s="188" t="s">
        <v>204</v>
      </c>
      <c r="B43" s="22" t="s">
        <v>83</v>
      </c>
      <c r="C43" s="22" t="s">
        <v>83</v>
      </c>
      <c r="D43" s="121" t="s">
        <v>153</v>
      </c>
    </row>
    <row r="44" spans="1:4" x14ac:dyDescent="0.2">
      <c r="A44" s="181" t="s">
        <v>52</v>
      </c>
      <c r="B44" s="22"/>
      <c r="C44" s="22"/>
      <c r="D44" s="121"/>
    </row>
    <row r="45" spans="1:4" x14ac:dyDescent="0.2">
      <c r="A45" s="188" t="s">
        <v>205</v>
      </c>
      <c r="B45" s="209"/>
      <c r="C45" s="22"/>
      <c r="D45" s="121"/>
    </row>
    <row r="46" spans="1:4" x14ac:dyDescent="0.2">
      <c r="A46" s="188" t="s">
        <v>54</v>
      </c>
      <c r="B46" s="196"/>
      <c r="C46" s="22"/>
      <c r="D46" s="121"/>
    </row>
    <row r="47" spans="1:4" x14ac:dyDescent="0.2">
      <c r="A47" s="188" t="s">
        <v>206</v>
      </c>
      <c r="B47" s="22"/>
      <c r="C47" s="22"/>
      <c r="D47" s="121"/>
    </row>
    <row r="48" spans="1:4" x14ac:dyDescent="0.2">
      <c r="A48" s="188" t="s">
        <v>207</v>
      </c>
      <c r="B48" s="22"/>
      <c r="C48" s="22"/>
      <c r="D48" s="121"/>
    </row>
    <row r="49" spans="1:4" x14ac:dyDescent="0.2">
      <c r="A49" s="181" t="s">
        <v>46</v>
      </c>
      <c r="B49" s="22" t="s">
        <v>127</v>
      </c>
      <c r="C49" s="22"/>
      <c r="D49" s="121"/>
    </row>
    <row r="50" spans="1:4" x14ac:dyDescent="0.2">
      <c r="A50" s="188" t="s">
        <v>48</v>
      </c>
      <c r="B50" s="22" t="s">
        <v>127</v>
      </c>
      <c r="C50" s="22"/>
      <c r="D50" s="121"/>
    </row>
    <row r="51" spans="1:4" x14ac:dyDescent="0.2">
      <c r="A51" s="181" t="s">
        <v>57</v>
      </c>
      <c r="B51" s="6"/>
      <c r="C51" s="6"/>
      <c r="D51" s="121"/>
    </row>
    <row r="52" spans="1:4" x14ac:dyDescent="0.2">
      <c r="A52" s="188" t="s">
        <v>58</v>
      </c>
      <c r="B52" s="16"/>
      <c r="C52" s="22"/>
      <c r="D52" s="121"/>
    </row>
    <row r="53" spans="1:4" ht="13.5" thickBot="1" x14ac:dyDescent="0.25">
      <c r="A53" s="208" t="s">
        <v>59</v>
      </c>
      <c r="B53" s="210"/>
      <c r="C53" s="211"/>
      <c r="D53" s="195"/>
    </row>
    <row r="54" spans="1:4" x14ac:dyDescent="0.2">
      <c r="A54" s="181" t="s">
        <v>160</v>
      </c>
      <c r="B54" s="6"/>
      <c r="C54" s="6"/>
      <c r="D54" s="121"/>
    </row>
    <row r="55" spans="1:4" x14ac:dyDescent="0.2">
      <c r="A55" s="212" t="s">
        <v>161</v>
      </c>
      <c r="B55" s="22" t="s">
        <v>24</v>
      </c>
      <c r="C55" s="22" t="s">
        <v>24</v>
      </c>
      <c r="D55" s="121"/>
    </row>
    <row r="56" spans="1:4" x14ac:dyDescent="0.2">
      <c r="A56" s="188" t="s">
        <v>208</v>
      </c>
      <c r="B56" s="196"/>
      <c r="C56" s="196"/>
      <c r="D56" s="121"/>
    </row>
    <row r="57" spans="1:4" x14ac:dyDescent="0.2">
      <c r="A57" s="188" t="s">
        <v>209</v>
      </c>
      <c r="B57" s="196" t="s">
        <v>229</v>
      </c>
      <c r="C57" s="196">
        <v>100</v>
      </c>
      <c r="D57" s="121"/>
    </row>
    <row r="58" spans="1:4" ht="13.5" thickBot="1" x14ac:dyDescent="0.25">
      <c r="A58" s="193" t="s">
        <v>210</v>
      </c>
      <c r="B58" s="20"/>
      <c r="C58" s="211"/>
      <c r="D58" s="195"/>
    </row>
    <row r="59" spans="1:4" ht="13.5" thickBot="1" x14ac:dyDescent="0.25">
      <c r="A59" s="213" t="s">
        <v>211</v>
      </c>
      <c r="B59" s="214"/>
      <c r="C59" s="215"/>
      <c r="D59" s="216"/>
    </row>
    <row r="60" spans="1:4" x14ac:dyDescent="0.2">
      <c r="A60" s="181" t="s">
        <v>71</v>
      </c>
      <c r="B60" s="6"/>
      <c r="C60" s="6"/>
      <c r="D60" s="121"/>
    </row>
    <row r="61" spans="1:4" x14ac:dyDescent="0.2">
      <c r="A61" s="188" t="s">
        <v>167</v>
      </c>
      <c r="B61" s="22" t="s">
        <v>24</v>
      </c>
      <c r="C61" s="22" t="s">
        <v>212</v>
      </c>
      <c r="D61" s="121"/>
    </row>
    <row r="62" spans="1:4" ht="13.5" thickBot="1" x14ac:dyDescent="0.25">
      <c r="A62" s="188" t="s">
        <v>213</v>
      </c>
      <c r="B62" s="22"/>
      <c r="C62" s="22"/>
      <c r="D62" s="121"/>
    </row>
    <row r="63" spans="1:4" ht="14.25" thickTop="1" thickBot="1" x14ac:dyDescent="0.25">
      <c r="A63" s="217" t="s">
        <v>169</v>
      </c>
      <c r="B63" s="218" t="s">
        <v>214</v>
      </c>
      <c r="C63" s="219" t="s">
        <v>171</v>
      </c>
      <c r="D63" s="220"/>
    </row>
    <row r="64" spans="1:4" ht="14.25" thickTop="1" thickBot="1" x14ac:dyDescent="0.25">
      <c r="A64" s="189" t="s">
        <v>215</v>
      </c>
      <c r="B64" s="221"/>
      <c r="C64" s="221" t="s">
        <v>216</v>
      </c>
      <c r="D64" s="222" t="s">
        <v>217</v>
      </c>
    </row>
    <row r="65" spans="1:4" s="6" customFormat="1" ht="13.5" hidden="1" customHeight="1" thickTop="1" x14ac:dyDescent="0.2">
      <c r="A65" s="181" t="s">
        <v>218</v>
      </c>
      <c r="C65" s="6" t="s">
        <v>219</v>
      </c>
      <c r="D65" s="115" t="s">
        <v>174</v>
      </c>
    </row>
    <row r="66" spans="1:4" s="6" customFormat="1" ht="13.5" hidden="1" customHeight="1" x14ac:dyDescent="0.2">
      <c r="A66" s="223" t="s">
        <v>220</v>
      </c>
      <c r="B66" s="63"/>
      <c r="C66" s="63" t="s">
        <v>219</v>
      </c>
      <c r="D66" s="224" t="s">
        <v>174</v>
      </c>
    </row>
    <row r="67" spans="1:4" s="6" customFormat="1" hidden="1" x14ac:dyDescent="0.2">
      <c r="A67" s="181" t="s">
        <v>73</v>
      </c>
      <c r="D67" s="121"/>
    </row>
    <row r="68" spans="1:4" ht="17.25" customHeight="1" x14ac:dyDescent="0.2">
      <c r="A68" s="83" t="s">
        <v>111</v>
      </c>
      <c r="B68" s="6"/>
      <c r="C68" s="6"/>
      <c r="D68" s="121"/>
    </row>
    <row r="69" spans="1:4" ht="17.25" customHeight="1" x14ac:dyDescent="0.2">
      <c r="A69" s="83" t="s">
        <v>230</v>
      </c>
      <c r="B69" s="6"/>
      <c r="C69" s="6"/>
      <c r="D69" s="121"/>
    </row>
    <row r="70" spans="1:4" ht="17.25" customHeight="1" thickBot="1" x14ac:dyDescent="0.25">
      <c r="A70" s="225"/>
      <c r="B70" s="63"/>
      <c r="C70" s="63"/>
      <c r="D70" s="226"/>
    </row>
    <row r="71" spans="1:4" ht="13.5" thickTop="1" x14ac:dyDescent="0.2">
      <c r="A71" s="181" t="s">
        <v>221</v>
      </c>
      <c r="B71" s="6"/>
      <c r="C71" s="6"/>
      <c r="D71" s="121"/>
    </row>
    <row r="72" spans="1:4" x14ac:dyDescent="0.2">
      <c r="A72" s="181" t="s">
        <v>222</v>
      </c>
      <c r="B72" s="6"/>
      <c r="C72" s="6"/>
      <c r="D72" s="121"/>
    </row>
    <row r="73" spans="1:4" ht="13.5" thickBot="1" x14ac:dyDescent="0.25">
      <c r="A73" s="227" t="s">
        <v>223</v>
      </c>
      <c r="B73" s="63"/>
      <c r="C73" s="63"/>
      <c r="D73" s="226"/>
    </row>
    <row r="74" spans="1:4" ht="14.25" thickTop="1" thickBot="1" x14ac:dyDescent="0.25">
      <c r="A74" s="223" t="s">
        <v>74</v>
      </c>
      <c r="B74" s="63"/>
      <c r="C74" s="63" t="s">
        <v>224</v>
      </c>
      <c r="D74" s="226" t="s">
        <v>179</v>
      </c>
    </row>
    <row r="75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3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Collateral Threshold</vt:lpstr>
      <vt:lpstr>Master Power (EEI)</vt:lpstr>
      <vt:lpstr>Master Firm</vt:lpstr>
      <vt:lpstr>Master Swap (ISDA)</vt:lpstr>
      <vt:lpstr>'Master Firm'!Print_Area</vt:lpstr>
      <vt:lpstr>'Master Swap (ISDA)'!Print_Area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dc:description>- Oracle 8i ODBC QueryFix Applied</dc:description>
  <cp:lastModifiedBy>Jan Havlíček</cp:lastModifiedBy>
  <cp:lastPrinted>2001-04-09T15:13:58Z</cp:lastPrinted>
  <dcterms:created xsi:type="dcterms:W3CDTF">1999-03-15T19:19:52Z</dcterms:created>
  <dcterms:modified xsi:type="dcterms:W3CDTF">2023-09-10T14:45:56Z</dcterms:modified>
</cp:coreProperties>
</file>