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86B68D-CF2C-4C0F-AA1C-37359AF1FE15}" xr6:coauthVersionLast="47" xr6:coauthVersionMax="47" xr10:uidLastSave="{00000000-0000-0000-0000-000000000000}"/>
  <bookViews>
    <workbookView xWindow="-120" yWindow="-120" windowWidth="38640" windowHeight="15720"/>
  </bookViews>
  <sheets>
    <sheet name="BH Book Report" sheetId="1" r:id="rId1"/>
  </sheets>
  <definedNames>
    <definedName name="_xlnm.Print_Area" localSheetId="0">'BH Book Report'!$B$4:$O$81</definedName>
  </definedNames>
  <calcPr calcId="0"/>
</workbook>
</file>

<file path=xl/calcChain.xml><?xml version="1.0" encoding="utf-8"?>
<calcChain xmlns="http://schemas.openxmlformats.org/spreadsheetml/2006/main">
  <c r="O6" i="1" l="1"/>
  <c r="O7" i="1"/>
  <c r="T7" i="1"/>
  <c r="U7" i="1"/>
  <c r="O53" i="1"/>
</calcChain>
</file>

<file path=xl/sharedStrings.xml><?xml version="1.0" encoding="utf-8"?>
<sst xmlns="http://schemas.openxmlformats.org/spreadsheetml/2006/main" count="288" uniqueCount="94">
  <si>
    <t>Private and Confidential - For Review Purposes Only</t>
  </si>
  <si>
    <t>P/L Proprietary</t>
  </si>
  <si>
    <t>Premiums</t>
  </si>
  <si>
    <t>Brokerage</t>
  </si>
  <si>
    <r>
      <t xml:space="preserve">Return                        </t>
    </r>
    <r>
      <rPr>
        <b/>
        <sz val="8"/>
        <rFont val="Arial"/>
        <family val="2"/>
      </rPr>
      <t>(on premium and fees)</t>
    </r>
  </si>
  <si>
    <t>Winter   '99-'00</t>
  </si>
  <si>
    <t>Summer '00</t>
  </si>
  <si>
    <t>DealsBH</t>
  </si>
  <si>
    <t>Deal Date</t>
  </si>
  <si>
    <t>Deal or Ticket Number</t>
  </si>
  <si>
    <t>Location</t>
  </si>
  <si>
    <t>Region</t>
  </si>
  <si>
    <t>Period</t>
  </si>
  <si>
    <t>Deal Type</t>
  </si>
  <si>
    <t>Strike</t>
  </si>
  <si>
    <t>Size</t>
  </si>
  <si>
    <t>Limit</t>
  </si>
  <si>
    <t>Premium</t>
  </si>
  <si>
    <t>Settle</t>
  </si>
  <si>
    <t>Net Value</t>
  </si>
  <si>
    <t>C71 (Mann#)</t>
  </si>
  <si>
    <t>Atlanta-CME</t>
  </si>
  <si>
    <t>SE</t>
  </si>
  <si>
    <t>&lt;Swap&gt;</t>
  </si>
  <si>
    <t>C70(Mann#)</t>
  </si>
  <si>
    <t>Swap</t>
  </si>
  <si>
    <t>C72(Mann#)</t>
  </si>
  <si>
    <t>526(Mann#)</t>
  </si>
  <si>
    <t>Cincinnati-CME</t>
  </si>
  <si>
    <t>MW</t>
  </si>
  <si>
    <t>447(Mann#)</t>
  </si>
  <si>
    <t>Chicago-CME</t>
  </si>
  <si>
    <t>250(Mann#)</t>
  </si>
  <si>
    <t>315(Mann#)</t>
  </si>
  <si>
    <t>Albequerque, NM</t>
  </si>
  <si>
    <t>SW</t>
  </si>
  <si>
    <t>Nov-Mar</t>
  </si>
  <si>
    <t>Put</t>
  </si>
  <si>
    <t>Reno, NV</t>
  </si>
  <si>
    <t>W</t>
  </si>
  <si>
    <t>Feb-Mar</t>
  </si>
  <si>
    <t>Phoenix, AZ</t>
  </si>
  <si>
    <t>3/10-3/31</t>
  </si>
  <si>
    <t>Atlanta, GA</t>
  </si>
  <si>
    <t>Detroit, MI</t>
  </si>
  <si>
    <t>3/24-3/31</t>
  </si>
  <si>
    <t>Kansas City, MO</t>
  </si>
  <si>
    <t>UP</t>
  </si>
  <si>
    <t>5/1-5/31</t>
  </si>
  <si>
    <t>Tulsa, OK</t>
  </si>
  <si>
    <t>LP</t>
  </si>
  <si>
    <t>May-Sep</t>
  </si>
  <si>
    <t>Call</t>
  </si>
  <si>
    <t>Tuscon, AZ</t>
  </si>
  <si>
    <t>Jun-Sep</t>
  </si>
  <si>
    <t>Houston (IAH), TX</t>
  </si>
  <si>
    <t>S</t>
  </si>
  <si>
    <t>Fresno, CA</t>
  </si>
  <si>
    <t>St. Louis, MO</t>
  </si>
  <si>
    <t>Washington, DC</t>
  </si>
  <si>
    <t>NE</t>
  </si>
  <si>
    <t>Montgomery, AL</t>
  </si>
  <si>
    <t>Jun-Aug</t>
  </si>
  <si>
    <t>&lt;Put&gt;</t>
  </si>
  <si>
    <t>July</t>
  </si>
  <si>
    <t>Aug-Sep</t>
  </si>
  <si>
    <t>&lt;Call&gt;</t>
  </si>
  <si>
    <t>7/20-Sep</t>
  </si>
  <si>
    <t>7/18-Sep</t>
  </si>
  <si>
    <t>Boston, MA</t>
  </si>
  <si>
    <t>Buffalo, NY</t>
  </si>
  <si>
    <t>Mobile, AL</t>
  </si>
  <si>
    <t>Sep</t>
  </si>
  <si>
    <t>P/L Agency Total</t>
  </si>
  <si>
    <t>Chicago</t>
  </si>
  <si>
    <t>&lt;swap&gt;</t>
  </si>
  <si>
    <t>Boston</t>
  </si>
  <si>
    <t>swap</t>
  </si>
  <si>
    <t>Cincinnati</t>
  </si>
  <si>
    <t>Philadelphia</t>
  </si>
  <si>
    <t>3/27/200</t>
  </si>
  <si>
    <t>Washington, DC (PJM)</t>
  </si>
  <si>
    <t>All deals in this book were originated, negotiated and transacted by Brando Hayden.</t>
  </si>
  <si>
    <t>Atlantic City, NJ</t>
  </si>
  <si>
    <t>Binghampton, NY</t>
  </si>
  <si>
    <t>New York, NY (LGA)</t>
  </si>
  <si>
    <t>Cincinati, OH</t>
  </si>
  <si>
    <t>982a</t>
  </si>
  <si>
    <t>982b</t>
  </si>
  <si>
    <t>Active Winter '00-'01</t>
  </si>
  <si>
    <t>Pittsburg, PA</t>
  </si>
  <si>
    <t>Nov-Dec</t>
  </si>
  <si>
    <t>ND</t>
  </si>
  <si>
    <t>Brando Hayden - YTD Performance (12/17/00)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</si>
</sst>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_);[Red]\(0\)"/>
    <numFmt numFmtId="165" formatCode="0.0"/>
    <numFmt numFmtId="166" formatCode="mm/dd/yy"/>
  </numFmts>
  <fonts count="8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44" fontId="5" fillId="2" borderId="1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9" fontId="6" fillId="4" borderId="3" xfId="2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7" fontId="0" fillId="5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5" fontId="6" fillId="5" borderId="10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4" fontId="0" fillId="5" borderId="1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7" fontId="0" fillId="5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5" fontId="6" fillId="5" borderId="2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40" fontId="1" fillId="6" borderId="2" xfId="1" applyNumberFormat="1" applyFill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44" fontId="5" fillId="2" borderId="7" xfId="1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17" fontId="0" fillId="8" borderId="2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40" fontId="1" fillId="8" borderId="2" xfId="1" applyNumberFormat="1" applyFill="1" applyBorder="1" applyAlignment="1">
      <alignment horizontal="center"/>
    </xf>
    <xf numFmtId="17" fontId="0" fillId="6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40" fontId="1" fillId="5" borderId="18" xfId="1" applyNumberFormat="1" applyFill="1" applyBorder="1" applyAlignment="1">
      <alignment horizontal="center"/>
    </xf>
    <xf numFmtId="40" fontId="1" fillId="6" borderId="18" xfId="1" applyNumberFormat="1" applyFill="1" applyBorder="1" applyAlignment="1">
      <alignment horizontal="center"/>
    </xf>
    <xf numFmtId="40" fontId="1" fillId="3" borderId="18" xfId="1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40" fontId="1" fillId="3" borderId="19" xfId="1" applyNumberForma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U81"/>
  <sheetViews>
    <sheetView showGridLines="0" tabSelected="1" topLeftCell="A6" zoomScale="75" workbookViewId="0">
      <selection activeCell="O25" sqref="O25"/>
    </sheetView>
  </sheetViews>
  <sheetFormatPr defaultRowHeight="12.75" x14ac:dyDescent="0.2"/>
  <cols>
    <col min="1" max="1" width="7.7109375" customWidth="1"/>
    <col min="2" max="2" width="10.140625" customWidth="1"/>
    <col min="3" max="3" width="10.85546875" customWidth="1"/>
    <col min="4" max="4" width="13.5703125" customWidth="1"/>
    <col min="5" max="5" width="22.7109375" customWidth="1"/>
    <col min="7" max="7" width="12.7109375" customWidth="1"/>
    <col min="8" max="8" width="10.85546875" customWidth="1"/>
    <col min="9" max="9" width="10.140625" customWidth="1"/>
    <col min="10" max="10" width="10.5703125" customWidth="1"/>
    <col min="12" max="12" width="11.7109375" customWidth="1"/>
    <col min="13" max="13" width="9.7109375" customWidth="1"/>
    <col min="14" max="14" width="12.28515625" customWidth="1"/>
    <col min="15" max="15" width="19.42578125" customWidth="1"/>
    <col min="20" max="20" width="9.28515625" bestFit="1" customWidth="1"/>
  </cols>
  <sheetData>
    <row r="4" spans="2:21" ht="18" x14ac:dyDescent="0.25">
      <c r="B4" s="64" t="s">
        <v>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2:21" ht="13.5" thickBot="1" x14ac:dyDescent="0.25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spans="2:21" ht="26.25" thickBot="1" x14ac:dyDescent="0.25">
      <c r="B6" s="1" t="s">
        <v>93</v>
      </c>
      <c r="D6" s="2"/>
      <c r="H6" s="3"/>
      <c r="I6" s="4"/>
      <c r="J6" s="4"/>
      <c r="K6" s="5"/>
      <c r="M6" s="58" t="s">
        <v>1</v>
      </c>
      <c r="N6" s="59"/>
      <c r="O6" s="6">
        <f>SUM(O10:O50)</f>
        <v>6736336</v>
      </c>
      <c r="T6" s="7" t="s">
        <v>2</v>
      </c>
      <c r="U6" s="7" t="s">
        <v>3</v>
      </c>
    </row>
    <row r="7" spans="2:21" ht="27" customHeight="1" thickBot="1" x14ac:dyDescent="0.25">
      <c r="B7" s="8" t="s">
        <v>82</v>
      </c>
      <c r="D7" s="2"/>
      <c r="H7" s="3"/>
      <c r="I7" s="9"/>
      <c r="J7" s="9"/>
      <c r="K7" s="3"/>
      <c r="M7" s="60" t="s">
        <v>4</v>
      </c>
      <c r="N7" s="61"/>
      <c r="O7" s="10">
        <f>((O6-(T7+U7))/(T7+U7))</f>
        <v>1.6401473642955124</v>
      </c>
      <c r="T7" s="11">
        <f>SUM(M10:M49)</f>
        <v>2472250</v>
      </c>
      <c r="U7" s="11">
        <f>SUM(L10:L49)</f>
        <v>79250</v>
      </c>
    </row>
    <row r="8" spans="2:21" ht="26.25" thickBot="1" x14ac:dyDescent="0.25">
      <c r="B8" s="12" t="s">
        <v>5</v>
      </c>
      <c r="C8" s="13" t="s">
        <v>6</v>
      </c>
      <c r="D8" s="49" t="s">
        <v>89</v>
      </c>
    </row>
    <row r="9" spans="2:21" ht="39" thickBot="1" x14ac:dyDescent="0.25">
      <c r="B9" s="14" t="s">
        <v>7</v>
      </c>
      <c r="C9" s="15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6" t="s">
        <v>14</v>
      </c>
      <c r="J9" s="16" t="s">
        <v>15</v>
      </c>
      <c r="K9" s="16" t="s">
        <v>16</v>
      </c>
      <c r="L9" s="16" t="s">
        <v>3</v>
      </c>
      <c r="M9" s="16" t="s">
        <v>17</v>
      </c>
      <c r="N9" s="16" t="s">
        <v>18</v>
      </c>
      <c r="O9" s="17" t="s">
        <v>19</v>
      </c>
    </row>
    <row r="10" spans="2:21" x14ac:dyDescent="0.2">
      <c r="B10" s="18">
        <v>1</v>
      </c>
      <c r="C10" s="19">
        <v>36483</v>
      </c>
      <c r="D10" s="20" t="s">
        <v>20</v>
      </c>
      <c r="E10" s="20" t="s">
        <v>21</v>
      </c>
      <c r="F10" s="20" t="s">
        <v>22</v>
      </c>
      <c r="G10" s="21">
        <v>36586</v>
      </c>
      <c r="H10" s="20" t="s">
        <v>23</v>
      </c>
      <c r="I10" s="20">
        <v>330</v>
      </c>
      <c r="J10" s="22">
        <v>-1000</v>
      </c>
      <c r="K10" s="20"/>
      <c r="L10" s="20"/>
      <c r="M10" s="20"/>
      <c r="N10" s="23">
        <v>245</v>
      </c>
      <c r="O10" s="50">
        <v>85000</v>
      </c>
    </row>
    <row r="11" spans="2:21" x14ac:dyDescent="0.2">
      <c r="B11" s="24">
        <v>2</v>
      </c>
      <c r="C11" s="25">
        <v>36483</v>
      </c>
      <c r="D11" s="26" t="s">
        <v>24</v>
      </c>
      <c r="E11" s="20" t="s">
        <v>21</v>
      </c>
      <c r="F11" s="26" t="s">
        <v>22</v>
      </c>
      <c r="G11" s="27">
        <v>36526</v>
      </c>
      <c r="H11" s="26" t="s">
        <v>25</v>
      </c>
      <c r="I11" s="26">
        <v>675</v>
      </c>
      <c r="J11" s="28">
        <v>100</v>
      </c>
      <c r="K11" s="26"/>
      <c r="L11" s="26"/>
      <c r="M11" s="26"/>
      <c r="N11" s="29">
        <v>680</v>
      </c>
      <c r="O11" s="50">
        <v>500</v>
      </c>
    </row>
    <row r="12" spans="2:21" x14ac:dyDescent="0.2">
      <c r="B12" s="24">
        <v>3</v>
      </c>
      <c r="C12" s="25">
        <v>36483</v>
      </c>
      <c r="D12" s="26" t="s">
        <v>26</v>
      </c>
      <c r="E12" s="20" t="s">
        <v>21</v>
      </c>
      <c r="F12" s="26" t="s">
        <v>22</v>
      </c>
      <c r="G12" s="27">
        <v>36526</v>
      </c>
      <c r="H12" s="26" t="s">
        <v>25</v>
      </c>
      <c r="I12" s="26">
        <v>680</v>
      </c>
      <c r="J12" s="28">
        <v>900</v>
      </c>
      <c r="K12" s="26"/>
      <c r="L12" s="26"/>
      <c r="M12" s="26"/>
      <c r="N12" s="29">
        <v>680</v>
      </c>
      <c r="O12" s="50">
        <v>0</v>
      </c>
    </row>
    <row r="13" spans="2:21" x14ac:dyDescent="0.2">
      <c r="B13" s="24">
        <v>4</v>
      </c>
      <c r="C13" s="25">
        <v>36551</v>
      </c>
      <c r="D13" s="26" t="s">
        <v>27</v>
      </c>
      <c r="E13" s="26" t="s">
        <v>28</v>
      </c>
      <c r="F13" s="26" t="s">
        <v>29</v>
      </c>
      <c r="G13" s="27">
        <v>36526</v>
      </c>
      <c r="H13" s="26" t="s">
        <v>25</v>
      </c>
      <c r="I13" s="26">
        <v>1080</v>
      </c>
      <c r="J13" s="28">
        <v>100</v>
      </c>
      <c r="K13" s="26"/>
      <c r="L13" s="26"/>
      <c r="M13" s="26"/>
      <c r="N13" s="29">
        <v>1127.5</v>
      </c>
      <c r="O13" s="50">
        <v>4750</v>
      </c>
    </row>
    <row r="14" spans="2:21" x14ac:dyDescent="0.2">
      <c r="B14" s="24">
        <v>5</v>
      </c>
      <c r="C14" s="25">
        <v>36551</v>
      </c>
      <c r="D14" s="26" t="s">
        <v>26</v>
      </c>
      <c r="E14" s="26" t="s">
        <v>21</v>
      </c>
      <c r="F14" s="26" t="s">
        <v>22</v>
      </c>
      <c r="G14" s="27">
        <v>36526</v>
      </c>
      <c r="H14" s="26" t="s">
        <v>25</v>
      </c>
      <c r="I14" s="26">
        <v>666</v>
      </c>
      <c r="J14" s="28">
        <v>500</v>
      </c>
      <c r="K14" s="26"/>
      <c r="L14" s="26"/>
      <c r="M14" s="26"/>
      <c r="N14" s="29">
        <v>680</v>
      </c>
      <c r="O14" s="50">
        <v>7000</v>
      </c>
    </row>
    <row r="15" spans="2:21" x14ac:dyDescent="0.2">
      <c r="B15" s="24">
        <v>6</v>
      </c>
      <c r="C15" s="25">
        <v>36579</v>
      </c>
      <c r="D15" s="26" t="s">
        <v>30</v>
      </c>
      <c r="E15" s="26" t="s">
        <v>31</v>
      </c>
      <c r="F15" s="26" t="s">
        <v>29</v>
      </c>
      <c r="G15" s="27">
        <v>36586</v>
      </c>
      <c r="H15" s="26" t="s">
        <v>23</v>
      </c>
      <c r="I15" s="26">
        <v>820</v>
      </c>
      <c r="J15" s="28">
        <v>-1000</v>
      </c>
      <c r="K15" s="26"/>
      <c r="L15" s="26"/>
      <c r="M15" s="26"/>
      <c r="N15" s="29">
        <v>645.5</v>
      </c>
      <c r="O15" s="50">
        <v>174500</v>
      </c>
    </row>
    <row r="16" spans="2:21" x14ac:dyDescent="0.2">
      <c r="B16" s="24">
        <v>7</v>
      </c>
      <c r="C16" s="25">
        <v>36579</v>
      </c>
      <c r="D16" s="26" t="s">
        <v>32</v>
      </c>
      <c r="E16" s="26" t="s">
        <v>28</v>
      </c>
      <c r="F16" s="26" t="s">
        <v>29</v>
      </c>
      <c r="G16" s="27">
        <v>36586</v>
      </c>
      <c r="H16" s="26" t="s">
        <v>23</v>
      </c>
      <c r="I16" s="26">
        <v>665</v>
      </c>
      <c r="J16" s="28">
        <v>-100</v>
      </c>
      <c r="K16" s="26"/>
      <c r="L16" s="26"/>
      <c r="M16" s="26"/>
      <c r="N16" s="29">
        <v>566</v>
      </c>
      <c r="O16" s="50">
        <v>9900</v>
      </c>
    </row>
    <row r="17" spans="2:15" x14ac:dyDescent="0.2">
      <c r="B17" s="24">
        <v>8</v>
      </c>
      <c r="C17" s="25">
        <v>36580</v>
      </c>
      <c r="D17" s="26" t="s">
        <v>33</v>
      </c>
      <c r="E17" s="26" t="s">
        <v>31</v>
      </c>
      <c r="F17" s="26" t="s">
        <v>29</v>
      </c>
      <c r="G17" s="27">
        <v>36586</v>
      </c>
      <c r="H17" s="26" t="s">
        <v>23</v>
      </c>
      <c r="I17" s="26">
        <v>805</v>
      </c>
      <c r="J17" s="28">
        <v>-2500</v>
      </c>
      <c r="K17" s="26"/>
      <c r="L17" s="26"/>
      <c r="M17" s="26"/>
      <c r="N17" s="29">
        <v>645.5</v>
      </c>
      <c r="O17" s="50">
        <v>398750</v>
      </c>
    </row>
    <row r="18" spans="2:15" x14ac:dyDescent="0.2">
      <c r="B18" s="24">
        <v>9</v>
      </c>
      <c r="C18" s="25">
        <v>36452</v>
      </c>
      <c r="D18" s="26">
        <v>751</v>
      </c>
      <c r="E18" s="26" t="s">
        <v>34</v>
      </c>
      <c r="F18" s="26" t="s">
        <v>35</v>
      </c>
      <c r="G18" s="26" t="s">
        <v>36</v>
      </c>
      <c r="H18" s="26" t="s">
        <v>37</v>
      </c>
      <c r="I18" s="26">
        <v>3450</v>
      </c>
      <c r="J18" s="28">
        <v>-5000</v>
      </c>
      <c r="K18" s="26">
        <v>2000000</v>
      </c>
      <c r="L18" s="26">
        <v>2500</v>
      </c>
      <c r="M18" s="26">
        <v>355000</v>
      </c>
      <c r="N18" s="29">
        <v>3232</v>
      </c>
      <c r="O18" s="50">
        <v>732500</v>
      </c>
    </row>
    <row r="19" spans="2:15" x14ac:dyDescent="0.2">
      <c r="B19" s="24">
        <v>10</v>
      </c>
      <c r="C19" s="25">
        <v>36542</v>
      </c>
      <c r="D19" s="26">
        <v>811</v>
      </c>
      <c r="E19" s="26" t="s">
        <v>38</v>
      </c>
      <c r="F19" s="26" t="s">
        <v>39</v>
      </c>
      <c r="G19" s="26" t="s">
        <v>40</v>
      </c>
      <c r="H19" s="26" t="s">
        <v>23</v>
      </c>
      <c r="I19" s="26">
        <v>1383</v>
      </c>
      <c r="J19" s="28">
        <v>-5000</v>
      </c>
      <c r="K19" s="26">
        <v>1000000</v>
      </c>
      <c r="L19" s="26">
        <v>1875</v>
      </c>
      <c r="M19" s="26"/>
      <c r="N19" s="29">
        <v>1290</v>
      </c>
      <c r="O19" s="50">
        <v>463125</v>
      </c>
    </row>
    <row r="20" spans="2:15" x14ac:dyDescent="0.2">
      <c r="B20" s="24">
        <v>11</v>
      </c>
      <c r="C20" s="25">
        <v>36552</v>
      </c>
      <c r="D20" s="26">
        <v>826</v>
      </c>
      <c r="E20" s="26" t="s">
        <v>41</v>
      </c>
      <c r="F20" s="26" t="s">
        <v>35</v>
      </c>
      <c r="G20" s="26" t="s">
        <v>42</v>
      </c>
      <c r="H20" s="26" t="s">
        <v>23</v>
      </c>
      <c r="I20" s="26">
        <v>60</v>
      </c>
      <c r="J20" s="28">
        <v>-5000</v>
      </c>
      <c r="K20" s="26">
        <v>200000</v>
      </c>
      <c r="L20" s="26">
        <v>0</v>
      </c>
      <c r="M20" s="26"/>
      <c r="N20" s="29">
        <v>39.5</v>
      </c>
      <c r="O20" s="50">
        <v>102500</v>
      </c>
    </row>
    <row r="21" spans="2:15" x14ac:dyDescent="0.2">
      <c r="B21" s="24">
        <v>12</v>
      </c>
      <c r="C21" s="25">
        <v>36587</v>
      </c>
      <c r="D21" s="26">
        <v>901</v>
      </c>
      <c r="E21" s="26" t="s">
        <v>43</v>
      </c>
      <c r="F21" s="26" t="s">
        <v>22</v>
      </c>
      <c r="G21" s="27">
        <v>36586</v>
      </c>
      <c r="H21" s="26" t="s">
        <v>23</v>
      </c>
      <c r="I21" s="26">
        <v>255</v>
      </c>
      <c r="J21" s="28">
        <v>-5000</v>
      </c>
      <c r="K21" s="26">
        <v>750000</v>
      </c>
      <c r="L21" s="26">
        <v>1250</v>
      </c>
      <c r="M21" s="26"/>
      <c r="N21" s="29">
        <v>240.5</v>
      </c>
      <c r="O21" s="50">
        <v>71250</v>
      </c>
    </row>
    <row r="22" spans="2:15" x14ac:dyDescent="0.2">
      <c r="B22" s="24">
        <v>13</v>
      </c>
      <c r="C22" s="25">
        <v>36609</v>
      </c>
      <c r="D22" s="26">
        <v>915</v>
      </c>
      <c r="E22" s="26" t="s">
        <v>44</v>
      </c>
      <c r="F22" s="26" t="s">
        <v>29</v>
      </c>
      <c r="G22" s="27" t="s">
        <v>45</v>
      </c>
      <c r="H22" s="26" t="s">
        <v>23</v>
      </c>
      <c r="I22" s="26">
        <v>140</v>
      </c>
      <c r="J22" s="28">
        <v>-2500</v>
      </c>
      <c r="K22" s="26">
        <v>1000000</v>
      </c>
      <c r="L22" s="26">
        <v>500</v>
      </c>
      <c r="M22" s="26"/>
      <c r="N22" s="29">
        <v>112</v>
      </c>
      <c r="O22" s="50">
        <v>69500</v>
      </c>
    </row>
    <row r="23" spans="2:15" x14ac:dyDescent="0.2">
      <c r="B23" s="30">
        <v>14</v>
      </c>
      <c r="C23" s="31">
        <v>36633</v>
      </c>
      <c r="D23" s="32">
        <v>929</v>
      </c>
      <c r="E23" s="32" t="s">
        <v>46</v>
      </c>
      <c r="F23" s="32" t="s">
        <v>47</v>
      </c>
      <c r="G23" s="32" t="s">
        <v>48</v>
      </c>
      <c r="H23" s="32" t="s">
        <v>25</v>
      </c>
      <c r="I23" s="32">
        <v>88</v>
      </c>
      <c r="J23" s="32">
        <v>5000</v>
      </c>
      <c r="K23" s="32">
        <v>350000</v>
      </c>
      <c r="L23" s="32">
        <v>1250</v>
      </c>
      <c r="M23" s="32"/>
      <c r="N23" s="33">
        <v>129.5</v>
      </c>
      <c r="O23" s="51">
        <v>206250</v>
      </c>
    </row>
    <row r="24" spans="2:15" x14ac:dyDescent="0.2">
      <c r="B24" s="30">
        <v>15</v>
      </c>
      <c r="C24" s="35">
        <v>36584</v>
      </c>
      <c r="D24" s="32">
        <v>890</v>
      </c>
      <c r="E24" s="32" t="s">
        <v>49</v>
      </c>
      <c r="F24" s="32" t="s">
        <v>50</v>
      </c>
      <c r="G24" s="32" t="s">
        <v>51</v>
      </c>
      <c r="H24" s="32" t="s">
        <v>52</v>
      </c>
      <c r="I24" s="32">
        <v>1900</v>
      </c>
      <c r="J24" s="32">
        <v>5000</v>
      </c>
      <c r="K24" s="32">
        <v>2000000</v>
      </c>
      <c r="L24" s="32">
        <v>2500</v>
      </c>
      <c r="M24" s="32">
        <v>458000</v>
      </c>
      <c r="N24" s="33">
        <v>2021.5</v>
      </c>
      <c r="O24" s="51">
        <v>147000</v>
      </c>
    </row>
    <row r="25" spans="2:15" x14ac:dyDescent="0.2">
      <c r="B25" s="30">
        <v>16</v>
      </c>
      <c r="C25" s="35">
        <v>36591</v>
      </c>
      <c r="D25" s="32">
        <v>908</v>
      </c>
      <c r="E25" s="32" t="s">
        <v>46</v>
      </c>
      <c r="F25" s="32" t="s">
        <v>47</v>
      </c>
      <c r="G25" s="32" t="s">
        <v>51</v>
      </c>
      <c r="H25" s="32" t="s">
        <v>25</v>
      </c>
      <c r="I25" s="32">
        <v>1233</v>
      </c>
      <c r="J25" s="32">
        <v>5000</v>
      </c>
      <c r="K25" s="32">
        <v>1000000</v>
      </c>
      <c r="L25" s="32">
        <v>2500</v>
      </c>
      <c r="M25" s="32"/>
      <c r="N25" s="33">
        <v>1443</v>
      </c>
      <c r="O25" s="51">
        <v>1000000</v>
      </c>
    </row>
    <row r="26" spans="2:15" x14ac:dyDescent="0.2">
      <c r="B26" s="30">
        <v>17</v>
      </c>
      <c r="C26" s="35">
        <v>36600</v>
      </c>
      <c r="D26" s="32">
        <v>912</v>
      </c>
      <c r="E26" s="32" t="s">
        <v>53</v>
      </c>
      <c r="F26" s="32" t="s">
        <v>35</v>
      </c>
      <c r="G26" s="32" t="s">
        <v>54</v>
      </c>
      <c r="H26" s="32" t="s">
        <v>52</v>
      </c>
      <c r="I26" s="32">
        <v>2425</v>
      </c>
      <c r="J26" s="32">
        <v>10000</v>
      </c>
      <c r="K26" s="32">
        <v>2000000</v>
      </c>
      <c r="L26" s="32">
        <v>5000</v>
      </c>
      <c r="M26" s="32">
        <v>460000</v>
      </c>
      <c r="N26" s="33">
        <v>2515</v>
      </c>
      <c r="O26" s="51">
        <v>435000</v>
      </c>
    </row>
    <row r="27" spans="2:15" ht="12.75" customHeight="1" x14ac:dyDescent="0.2">
      <c r="B27" s="30">
        <v>18</v>
      </c>
      <c r="C27" s="35">
        <v>36613</v>
      </c>
      <c r="D27" s="32">
        <v>919</v>
      </c>
      <c r="E27" s="32" t="s">
        <v>55</v>
      </c>
      <c r="F27" s="32" t="s">
        <v>56</v>
      </c>
      <c r="G27" s="32" t="s">
        <v>51</v>
      </c>
      <c r="H27" s="32" t="s">
        <v>52</v>
      </c>
      <c r="I27" s="32">
        <v>2525</v>
      </c>
      <c r="J27" s="32">
        <v>5000</v>
      </c>
      <c r="K27" s="32">
        <v>2000000</v>
      </c>
      <c r="L27" s="32">
        <v>2500</v>
      </c>
      <c r="M27" s="32">
        <v>270000</v>
      </c>
      <c r="N27" s="33">
        <v>2572</v>
      </c>
      <c r="O27" s="51">
        <v>-37500</v>
      </c>
    </row>
    <row r="28" spans="2:15" x14ac:dyDescent="0.2">
      <c r="B28" s="30">
        <v>19</v>
      </c>
      <c r="C28" s="35">
        <v>36643</v>
      </c>
      <c r="D28" s="32">
        <v>932</v>
      </c>
      <c r="E28" s="32" t="s">
        <v>57</v>
      </c>
      <c r="F28" s="32" t="s">
        <v>39</v>
      </c>
      <c r="G28" s="32" t="s">
        <v>51</v>
      </c>
      <c r="H28" s="32" t="s">
        <v>25</v>
      </c>
      <c r="I28" s="32">
        <v>1865</v>
      </c>
      <c r="J28" s="32">
        <v>5000</v>
      </c>
      <c r="K28" s="32">
        <v>1000000</v>
      </c>
      <c r="L28" s="32">
        <v>5000</v>
      </c>
      <c r="M28" s="32"/>
      <c r="N28" s="33">
        <v>1873</v>
      </c>
      <c r="O28" s="51">
        <v>35000</v>
      </c>
    </row>
    <row r="29" spans="2:15" x14ac:dyDescent="0.2">
      <c r="B29" s="30">
        <v>20</v>
      </c>
      <c r="C29" s="35">
        <v>36643</v>
      </c>
      <c r="D29" s="32">
        <v>933</v>
      </c>
      <c r="E29" s="32" t="s">
        <v>58</v>
      </c>
      <c r="F29" s="32" t="s">
        <v>47</v>
      </c>
      <c r="G29" s="32" t="s">
        <v>51</v>
      </c>
      <c r="H29" s="32" t="s">
        <v>25</v>
      </c>
      <c r="I29" s="32">
        <v>1548</v>
      </c>
      <c r="J29" s="32">
        <v>5000</v>
      </c>
      <c r="K29" s="32">
        <v>1000000</v>
      </c>
      <c r="L29" s="32">
        <v>5000</v>
      </c>
      <c r="M29" s="32"/>
      <c r="N29" s="33">
        <v>1469.5</v>
      </c>
      <c r="O29" s="51">
        <v>-397500</v>
      </c>
    </row>
    <row r="30" spans="2:15" x14ac:dyDescent="0.2">
      <c r="B30" s="30">
        <v>21</v>
      </c>
      <c r="C30" s="35">
        <v>36649</v>
      </c>
      <c r="D30" s="32">
        <v>935</v>
      </c>
      <c r="E30" s="32" t="s">
        <v>57</v>
      </c>
      <c r="F30" s="32" t="s">
        <v>39</v>
      </c>
      <c r="G30" s="32" t="s">
        <v>51</v>
      </c>
      <c r="H30" s="32" t="s">
        <v>25</v>
      </c>
      <c r="I30" s="32">
        <v>1870</v>
      </c>
      <c r="J30" s="32">
        <v>5000</v>
      </c>
      <c r="K30" s="32">
        <v>1000000</v>
      </c>
      <c r="L30" s="32">
        <v>2500</v>
      </c>
      <c r="M30" s="32"/>
      <c r="N30" s="33">
        <v>1873</v>
      </c>
      <c r="O30" s="51">
        <v>12500</v>
      </c>
    </row>
    <row r="31" spans="2:15" x14ac:dyDescent="0.2">
      <c r="B31" s="30">
        <v>22</v>
      </c>
      <c r="C31" s="35">
        <v>36649</v>
      </c>
      <c r="D31" s="32">
        <v>936</v>
      </c>
      <c r="E31" s="32" t="s">
        <v>59</v>
      </c>
      <c r="F31" s="32" t="s">
        <v>60</v>
      </c>
      <c r="G31" s="32" t="s">
        <v>51</v>
      </c>
      <c r="H31" s="32" t="s">
        <v>23</v>
      </c>
      <c r="I31" s="32">
        <v>1485</v>
      </c>
      <c r="J31" s="32">
        <v>-5000</v>
      </c>
      <c r="K31" s="32">
        <v>1000000</v>
      </c>
      <c r="L31" s="32">
        <v>2500</v>
      </c>
      <c r="M31" s="32">
        <v>1250</v>
      </c>
      <c r="N31" s="33">
        <v>1184</v>
      </c>
      <c r="O31" s="51">
        <v>1000000</v>
      </c>
    </row>
    <row r="32" spans="2:15" x14ac:dyDescent="0.2">
      <c r="B32" s="30">
        <v>23</v>
      </c>
      <c r="C32" s="35">
        <v>36665</v>
      </c>
      <c r="D32" s="32">
        <v>943</v>
      </c>
      <c r="E32" s="32" t="s">
        <v>61</v>
      </c>
      <c r="F32" s="32" t="s">
        <v>22</v>
      </c>
      <c r="G32" s="32" t="s">
        <v>62</v>
      </c>
      <c r="H32" s="32" t="s">
        <v>63</v>
      </c>
      <c r="I32" s="32">
        <v>1390</v>
      </c>
      <c r="J32" s="32">
        <v>10000</v>
      </c>
      <c r="K32" s="32">
        <v>2000000</v>
      </c>
      <c r="L32" s="32">
        <v>1875</v>
      </c>
      <c r="M32" s="32">
        <v>-215000</v>
      </c>
      <c r="N32" s="33">
        <v>1574</v>
      </c>
      <c r="O32" s="51">
        <v>215000</v>
      </c>
    </row>
    <row r="33" spans="2:15" x14ac:dyDescent="0.2">
      <c r="B33" s="30">
        <v>24</v>
      </c>
      <c r="C33" s="35">
        <v>36671</v>
      </c>
      <c r="D33" s="32">
        <v>953</v>
      </c>
      <c r="E33" s="32" t="s">
        <v>57</v>
      </c>
      <c r="F33" s="32" t="s">
        <v>39</v>
      </c>
      <c r="G33" s="32" t="s">
        <v>64</v>
      </c>
      <c r="H33" s="32" t="s">
        <v>25</v>
      </c>
      <c r="I33" s="32">
        <v>542</v>
      </c>
      <c r="J33" s="32">
        <v>-5000</v>
      </c>
      <c r="K33" s="32">
        <v>500000</v>
      </c>
      <c r="L33" s="32">
        <v>3750</v>
      </c>
      <c r="M33" s="32"/>
      <c r="N33" s="33">
        <v>427</v>
      </c>
      <c r="O33" s="51">
        <v>-500000</v>
      </c>
    </row>
    <row r="34" spans="2:15" x14ac:dyDescent="0.2">
      <c r="B34" s="30">
        <v>25</v>
      </c>
      <c r="C34" s="35">
        <v>36718</v>
      </c>
      <c r="D34" s="32">
        <v>958</v>
      </c>
      <c r="E34" s="32" t="s">
        <v>55</v>
      </c>
      <c r="F34" s="32" t="s">
        <v>56</v>
      </c>
      <c r="G34" s="32" t="s">
        <v>65</v>
      </c>
      <c r="H34" s="32" t="s">
        <v>66</v>
      </c>
      <c r="I34" s="32">
        <v>1025</v>
      </c>
      <c r="J34" s="32">
        <v>5000</v>
      </c>
      <c r="K34" s="32">
        <v>1000000</v>
      </c>
      <c r="L34" s="32">
        <v>2500</v>
      </c>
      <c r="M34" s="32">
        <v>-195000</v>
      </c>
      <c r="N34" s="33">
        <v>1048.5</v>
      </c>
      <c r="O34" s="51">
        <v>310000</v>
      </c>
    </row>
    <row r="35" spans="2:15" x14ac:dyDescent="0.2">
      <c r="B35" s="30">
        <v>26</v>
      </c>
      <c r="C35" s="35">
        <v>36721</v>
      </c>
      <c r="D35" s="32">
        <v>961</v>
      </c>
      <c r="E35" s="32" t="s">
        <v>49</v>
      </c>
      <c r="F35" s="32" t="s">
        <v>50</v>
      </c>
      <c r="G35" s="32" t="s">
        <v>67</v>
      </c>
      <c r="H35" s="32" t="s">
        <v>66</v>
      </c>
      <c r="I35" s="32">
        <v>1040</v>
      </c>
      <c r="J35" s="32">
        <v>-5000</v>
      </c>
      <c r="K35" s="32">
        <v>1000000</v>
      </c>
      <c r="L35" s="32">
        <v>3125</v>
      </c>
      <c r="M35" s="32">
        <v>-195000</v>
      </c>
      <c r="N35" s="33">
        <v>1158</v>
      </c>
      <c r="O35" s="51">
        <v>-398125</v>
      </c>
    </row>
    <row r="36" spans="2:15" x14ac:dyDescent="0.2">
      <c r="B36" s="30">
        <v>27</v>
      </c>
      <c r="C36" s="35">
        <v>36721</v>
      </c>
      <c r="D36" s="32">
        <v>962</v>
      </c>
      <c r="E36" s="32" t="s">
        <v>58</v>
      </c>
      <c r="F36" s="32" t="s">
        <v>47</v>
      </c>
      <c r="G36" s="32" t="s">
        <v>67</v>
      </c>
      <c r="H36" s="32" t="s">
        <v>66</v>
      </c>
      <c r="I36" s="32">
        <v>815</v>
      </c>
      <c r="J36" s="32">
        <v>-5000</v>
      </c>
      <c r="K36" s="32">
        <v>1000000</v>
      </c>
      <c r="L36" s="32">
        <v>3125</v>
      </c>
      <c r="M36" s="32">
        <v>190000</v>
      </c>
      <c r="N36" s="33">
        <v>770.5</v>
      </c>
      <c r="O36" s="51">
        <v>190000</v>
      </c>
    </row>
    <row r="37" spans="2:15" x14ac:dyDescent="0.2">
      <c r="B37" s="30">
        <v>28</v>
      </c>
      <c r="C37" s="35">
        <v>36708</v>
      </c>
      <c r="D37" s="32">
        <v>965</v>
      </c>
      <c r="E37" s="32" t="s">
        <v>59</v>
      </c>
      <c r="F37" s="32" t="s">
        <v>60</v>
      </c>
      <c r="G37" s="32" t="s">
        <v>68</v>
      </c>
      <c r="H37" s="32" t="s">
        <v>25</v>
      </c>
      <c r="I37" s="32">
        <v>800</v>
      </c>
      <c r="J37" s="32">
        <v>-2500</v>
      </c>
      <c r="K37" s="32">
        <v>500000</v>
      </c>
      <c r="L37" s="32">
        <v>1250</v>
      </c>
      <c r="M37" s="32"/>
      <c r="N37" s="33">
        <v>577.5</v>
      </c>
      <c r="O37" s="51">
        <v>-500000</v>
      </c>
    </row>
    <row r="38" spans="2:15" x14ac:dyDescent="0.2">
      <c r="B38" s="30">
        <v>29</v>
      </c>
      <c r="C38" s="35">
        <v>36725</v>
      </c>
      <c r="D38" s="32">
        <v>966</v>
      </c>
      <c r="E38" s="32" t="s">
        <v>69</v>
      </c>
      <c r="F38" s="32" t="s">
        <v>60</v>
      </c>
      <c r="G38" s="32" t="s">
        <v>65</v>
      </c>
      <c r="H38" s="32" t="s">
        <v>37</v>
      </c>
      <c r="I38" s="32">
        <v>285</v>
      </c>
      <c r="J38" s="32">
        <v>-7500</v>
      </c>
      <c r="K38" s="32">
        <v>1000000</v>
      </c>
      <c r="L38" s="32">
        <v>2500</v>
      </c>
      <c r="M38" s="32">
        <v>120000</v>
      </c>
      <c r="N38" s="33">
        <v>228</v>
      </c>
      <c r="O38" s="51">
        <v>305000</v>
      </c>
    </row>
    <row r="39" spans="2:15" x14ac:dyDescent="0.2">
      <c r="B39" s="30">
        <v>30</v>
      </c>
      <c r="C39" s="35">
        <v>36726</v>
      </c>
      <c r="D39" s="32">
        <v>969</v>
      </c>
      <c r="E39" s="32" t="s">
        <v>70</v>
      </c>
      <c r="F39" s="32" t="s">
        <v>60</v>
      </c>
      <c r="G39" s="32" t="s">
        <v>65</v>
      </c>
      <c r="H39" s="32" t="s">
        <v>37</v>
      </c>
      <c r="I39" s="32">
        <v>195</v>
      </c>
      <c r="J39" s="32">
        <v>-7500</v>
      </c>
      <c r="K39" s="32">
        <v>1000000</v>
      </c>
      <c r="L39" s="32">
        <v>5000</v>
      </c>
      <c r="M39" s="32">
        <v>195000</v>
      </c>
      <c r="N39" s="33">
        <v>185</v>
      </c>
      <c r="O39" s="51">
        <v>-125000</v>
      </c>
    </row>
    <row r="40" spans="2:15" x14ac:dyDescent="0.2">
      <c r="B40" s="30">
        <v>31</v>
      </c>
      <c r="C40" s="35">
        <v>36749</v>
      </c>
      <c r="D40" s="32">
        <v>978</v>
      </c>
      <c r="E40" s="32" t="s">
        <v>71</v>
      </c>
      <c r="F40" s="32" t="s">
        <v>22</v>
      </c>
      <c r="G40" s="32" t="s">
        <v>72</v>
      </c>
      <c r="H40" s="32" t="s">
        <v>25</v>
      </c>
      <c r="I40" s="32">
        <v>377.5</v>
      </c>
      <c r="J40" s="32">
        <v>2500</v>
      </c>
      <c r="K40" s="32">
        <v>500000</v>
      </c>
      <c r="L40" s="32">
        <v>1250</v>
      </c>
      <c r="M40" s="32"/>
      <c r="N40" s="33">
        <v>375</v>
      </c>
      <c r="O40" s="51">
        <v>-7500</v>
      </c>
    </row>
    <row r="41" spans="2:15" x14ac:dyDescent="0.2">
      <c r="B41" s="30">
        <v>32</v>
      </c>
      <c r="C41" s="47">
        <v>36756</v>
      </c>
      <c r="D41" s="48">
        <v>980</v>
      </c>
      <c r="E41" s="48" t="s">
        <v>83</v>
      </c>
      <c r="F41" s="48" t="s">
        <v>60</v>
      </c>
      <c r="G41" s="48" t="s">
        <v>36</v>
      </c>
      <c r="H41" s="48" t="s">
        <v>52</v>
      </c>
      <c r="I41" s="48">
        <v>4010</v>
      </c>
      <c r="J41" s="48">
        <v>5000</v>
      </c>
      <c r="K41" s="48">
        <v>2000000</v>
      </c>
      <c r="L41" s="48"/>
      <c r="M41" s="48">
        <v>365000</v>
      </c>
      <c r="N41" s="39">
        <v>4097</v>
      </c>
      <c r="O41" s="52">
        <v>288806</v>
      </c>
    </row>
    <row r="42" spans="2:15" x14ac:dyDescent="0.2">
      <c r="B42" s="30">
        <v>33</v>
      </c>
      <c r="C42" s="47">
        <v>36761</v>
      </c>
      <c r="D42" s="48">
        <v>981</v>
      </c>
      <c r="E42" s="48" t="s">
        <v>41</v>
      </c>
      <c r="F42" s="48" t="s">
        <v>35</v>
      </c>
      <c r="G42" s="48" t="s">
        <v>36</v>
      </c>
      <c r="H42" s="48" t="s">
        <v>66</v>
      </c>
      <c r="I42" s="48">
        <v>935</v>
      </c>
      <c r="J42" s="48">
        <v>5000</v>
      </c>
      <c r="K42" s="48">
        <v>1000000</v>
      </c>
      <c r="L42" s="48">
        <v>5000</v>
      </c>
      <c r="M42" s="48">
        <v>-140000</v>
      </c>
      <c r="N42" s="39">
        <v>930</v>
      </c>
      <c r="O42" s="52">
        <v>-80670</v>
      </c>
    </row>
    <row r="43" spans="2:15" x14ac:dyDescent="0.2">
      <c r="B43" s="30">
        <v>34</v>
      </c>
      <c r="C43" s="47">
        <v>36761</v>
      </c>
      <c r="D43" s="48" t="s">
        <v>87</v>
      </c>
      <c r="E43" s="48" t="s">
        <v>41</v>
      </c>
      <c r="F43" s="48" t="s">
        <v>35</v>
      </c>
      <c r="G43" s="48" t="s">
        <v>36</v>
      </c>
      <c r="H43" s="48" t="s">
        <v>52</v>
      </c>
      <c r="I43" s="48">
        <v>925</v>
      </c>
      <c r="J43" s="48">
        <v>5000</v>
      </c>
      <c r="K43" s="48">
        <v>1000000</v>
      </c>
      <c r="L43" s="48">
        <v>2500</v>
      </c>
      <c r="M43" s="48">
        <v>204000</v>
      </c>
      <c r="N43" s="39">
        <v>930</v>
      </c>
      <c r="O43" s="52">
        <v>38298</v>
      </c>
    </row>
    <row r="44" spans="2:15" x14ac:dyDescent="0.2">
      <c r="B44" s="30">
        <v>35</v>
      </c>
      <c r="C44" s="47">
        <v>36761</v>
      </c>
      <c r="D44" s="48" t="s">
        <v>88</v>
      </c>
      <c r="E44" s="48" t="s">
        <v>41</v>
      </c>
      <c r="F44" s="48" t="s">
        <v>35</v>
      </c>
      <c r="G44" s="48" t="s">
        <v>36</v>
      </c>
      <c r="H44" s="48" t="s">
        <v>37</v>
      </c>
      <c r="I44" s="48">
        <v>875</v>
      </c>
      <c r="J44" s="48">
        <v>5000</v>
      </c>
      <c r="K44" s="48">
        <v>1000000</v>
      </c>
      <c r="L44" s="48">
        <v>2500</v>
      </c>
      <c r="M44" s="48">
        <v>204000</v>
      </c>
      <c r="N44" s="39">
        <v>930</v>
      </c>
      <c r="O44" s="52">
        <v>73314</v>
      </c>
    </row>
    <row r="45" spans="2:15" x14ac:dyDescent="0.2">
      <c r="B45" s="30">
        <v>36</v>
      </c>
      <c r="C45" s="47">
        <v>36804</v>
      </c>
      <c r="D45" s="48">
        <v>1066</v>
      </c>
      <c r="E45" s="48" t="s">
        <v>84</v>
      </c>
      <c r="F45" s="48" t="s">
        <v>60</v>
      </c>
      <c r="G45" s="48" t="s">
        <v>92</v>
      </c>
      <c r="H45" s="48" t="s">
        <v>52</v>
      </c>
      <c r="I45" s="48">
        <v>2038</v>
      </c>
      <c r="J45" s="48">
        <v>5000</v>
      </c>
      <c r="K45" s="48">
        <v>500000</v>
      </c>
      <c r="L45" s="48">
        <v>2500</v>
      </c>
      <c r="M45" s="48">
        <v>135000</v>
      </c>
      <c r="N45" s="39">
        <v>2164</v>
      </c>
      <c r="O45" s="52">
        <v>285364</v>
      </c>
    </row>
    <row r="46" spans="2:15" x14ac:dyDescent="0.2">
      <c r="B46" s="30">
        <v>37</v>
      </c>
      <c r="C46" s="47">
        <v>36804</v>
      </c>
      <c r="D46" s="48">
        <v>1068</v>
      </c>
      <c r="E46" s="48" t="s">
        <v>85</v>
      </c>
      <c r="F46" s="48" t="s">
        <v>60</v>
      </c>
      <c r="G46" s="48" t="s">
        <v>92</v>
      </c>
      <c r="H46" s="48" t="s">
        <v>25</v>
      </c>
      <c r="I46" s="48">
        <v>1290</v>
      </c>
      <c r="J46" s="48">
        <v>2500</v>
      </c>
      <c r="K46" s="48">
        <v>500000</v>
      </c>
      <c r="L46" s="48">
        <v>1250</v>
      </c>
      <c r="M46" s="48"/>
      <c r="N46" s="39">
        <v>1528</v>
      </c>
      <c r="O46" s="52">
        <v>476757</v>
      </c>
    </row>
    <row r="47" spans="2:15" x14ac:dyDescent="0.2">
      <c r="B47" s="30">
        <v>38</v>
      </c>
      <c r="C47" s="47">
        <v>36805</v>
      </c>
      <c r="D47" s="48">
        <v>1069</v>
      </c>
      <c r="E47" s="48" t="s">
        <v>84</v>
      </c>
      <c r="F47" s="48" t="s">
        <v>60</v>
      </c>
      <c r="G47" s="48" t="s">
        <v>92</v>
      </c>
      <c r="H47" s="48" t="s">
        <v>52</v>
      </c>
      <c r="I47" s="48">
        <v>2038</v>
      </c>
      <c r="J47" s="48">
        <v>5000</v>
      </c>
      <c r="K47" s="48">
        <v>500000</v>
      </c>
      <c r="L47" s="48">
        <v>2500</v>
      </c>
      <c r="M47" s="48">
        <v>135000</v>
      </c>
      <c r="N47" s="39">
        <v>2164</v>
      </c>
      <c r="O47" s="52">
        <v>290364</v>
      </c>
    </row>
    <row r="48" spans="2:15" x14ac:dyDescent="0.2">
      <c r="B48" s="30">
        <v>39</v>
      </c>
      <c r="C48" s="47">
        <v>36808</v>
      </c>
      <c r="D48" s="48">
        <v>1070</v>
      </c>
      <c r="E48" s="48" t="s">
        <v>86</v>
      </c>
      <c r="F48" s="48" t="s">
        <v>29</v>
      </c>
      <c r="G48" s="48" t="s">
        <v>92</v>
      </c>
      <c r="H48" s="48" t="s">
        <v>25</v>
      </c>
      <c r="I48" s="48">
        <v>1565</v>
      </c>
      <c r="J48" s="48">
        <v>2500</v>
      </c>
      <c r="K48" s="48">
        <v>500000</v>
      </c>
      <c r="L48" s="48">
        <v>1875</v>
      </c>
      <c r="M48" s="48"/>
      <c r="N48" s="39">
        <v>1857</v>
      </c>
      <c r="O48" s="52">
        <v>486712</v>
      </c>
    </row>
    <row r="49" spans="2:15" x14ac:dyDescent="0.2">
      <c r="B49" s="30">
        <v>40</v>
      </c>
      <c r="C49" s="47">
        <v>36810</v>
      </c>
      <c r="D49" s="48">
        <v>1071</v>
      </c>
      <c r="E49" s="48" t="s">
        <v>58</v>
      </c>
      <c r="F49" s="48" t="s">
        <v>29</v>
      </c>
      <c r="G49" s="48" t="s">
        <v>91</v>
      </c>
      <c r="H49" s="48" t="s">
        <v>52</v>
      </c>
      <c r="I49" s="48">
        <v>1550</v>
      </c>
      <c r="J49" s="48">
        <v>5000</v>
      </c>
      <c r="K49" s="48">
        <v>500000</v>
      </c>
      <c r="L49" s="48">
        <v>1875</v>
      </c>
      <c r="M49" s="48">
        <v>125000</v>
      </c>
      <c r="N49" s="39">
        <v>1931.15</v>
      </c>
      <c r="O49" s="52">
        <v>371704</v>
      </c>
    </row>
    <row r="50" spans="2:15" ht="13.5" thickBot="1" x14ac:dyDescent="0.25">
      <c r="B50" s="53">
        <v>41</v>
      </c>
      <c r="C50" s="54">
        <v>36824</v>
      </c>
      <c r="D50" s="55">
        <v>1090</v>
      </c>
      <c r="E50" s="55" t="s">
        <v>90</v>
      </c>
      <c r="F50" s="55" t="s">
        <v>29</v>
      </c>
      <c r="G50" s="55" t="s">
        <v>91</v>
      </c>
      <c r="H50" s="55" t="s">
        <v>25</v>
      </c>
      <c r="I50" s="55">
        <v>1630</v>
      </c>
      <c r="J50" s="55">
        <v>5000</v>
      </c>
      <c r="K50" s="55">
        <v>500000</v>
      </c>
      <c r="L50" s="55">
        <v>1875</v>
      </c>
      <c r="M50" s="55"/>
      <c r="N50" s="56">
        <v>1922.71</v>
      </c>
      <c r="O50" s="57">
        <v>496287</v>
      </c>
    </row>
    <row r="51" spans="2:15" ht="15" customHeight="1" x14ac:dyDescent="0.2"/>
    <row r="52" spans="2:15" ht="21.75" customHeight="1" thickBot="1" x14ac:dyDescent="0.25"/>
    <row r="53" spans="2:15" ht="26.25" thickBot="1" x14ac:dyDescent="0.25">
      <c r="B53" s="12" t="s">
        <v>5</v>
      </c>
      <c r="C53" s="13" t="s">
        <v>6</v>
      </c>
      <c r="M53" s="62" t="s">
        <v>73</v>
      </c>
      <c r="N53" s="63"/>
      <c r="O53" s="36">
        <f>SUM(O55:O81)</f>
        <v>-428400</v>
      </c>
    </row>
    <row r="54" spans="2:15" ht="38.25" x14ac:dyDescent="0.2">
      <c r="B54" s="37" t="s">
        <v>7</v>
      </c>
      <c r="C54" s="38" t="s">
        <v>9</v>
      </c>
      <c r="D54" s="7" t="s">
        <v>8</v>
      </c>
      <c r="E54" s="7" t="s">
        <v>10</v>
      </c>
      <c r="F54" s="7" t="s">
        <v>11</v>
      </c>
      <c r="G54" s="7" t="s">
        <v>12</v>
      </c>
      <c r="H54" s="7" t="s">
        <v>13</v>
      </c>
      <c r="I54" s="7" t="s">
        <v>14</v>
      </c>
      <c r="J54" s="7" t="s">
        <v>15</v>
      </c>
      <c r="K54" s="7" t="s">
        <v>16</v>
      </c>
      <c r="L54" s="7" t="s">
        <v>3</v>
      </c>
      <c r="M54" s="7" t="s">
        <v>17</v>
      </c>
      <c r="N54" s="7" t="s">
        <v>18</v>
      </c>
      <c r="O54" s="7" t="s">
        <v>19</v>
      </c>
    </row>
    <row r="55" spans="2:15" x14ac:dyDescent="0.2">
      <c r="B55" s="39">
        <v>1</v>
      </c>
      <c r="C55" s="40">
        <v>830</v>
      </c>
      <c r="D55" s="41">
        <v>36556</v>
      </c>
      <c r="E55" s="40" t="s">
        <v>74</v>
      </c>
      <c r="F55" s="40" t="s">
        <v>29</v>
      </c>
      <c r="G55" s="42">
        <v>36557</v>
      </c>
      <c r="H55" s="40" t="s">
        <v>75</v>
      </c>
      <c r="I55" s="40">
        <v>1023</v>
      </c>
      <c r="J55" s="43">
        <v>-100</v>
      </c>
      <c r="K55" s="40">
        <v>20000</v>
      </c>
      <c r="L55" s="40"/>
      <c r="M55" s="40"/>
      <c r="N55" s="44">
        <v>897.5</v>
      </c>
      <c r="O55" s="45">
        <v>12550</v>
      </c>
    </row>
    <row r="56" spans="2:15" x14ac:dyDescent="0.2">
      <c r="B56" s="39">
        <v>2</v>
      </c>
      <c r="C56" s="40">
        <v>831</v>
      </c>
      <c r="D56" s="41">
        <v>36556</v>
      </c>
      <c r="E56" s="40" t="s">
        <v>76</v>
      </c>
      <c r="F56" s="40" t="s">
        <v>60</v>
      </c>
      <c r="G56" s="42">
        <v>36557</v>
      </c>
      <c r="H56" s="40" t="s">
        <v>75</v>
      </c>
      <c r="I56" s="40">
        <v>952</v>
      </c>
      <c r="J56" s="43">
        <v>-100</v>
      </c>
      <c r="K56" s="40">
        <v>20000</v>
      </c>
      <c r="L56" s="40"/>
      <c r="M56" s="40"/>
      <c r="N56" s="44">
        <v>894.5</v>
      </c>
      <c r="O56" s="45">
        <v>5750</v>
      </c>
    </row>
    <row r="57" spans="2:15" x14ac:dyDescent="0.2">
      <c r="B57" s="39">
        <v>3</v>
      </c>
      <c r="C57" s="40">
        <v>834</v>
      </c>
      <c r="D57" s="41">
        <v>36556</v>
      </c>
      <c r="E57" s="40" t="s">
        <v>74</v>
      </c>
      <c r="F57" s="40" t="s">
        <v>29</v>
      </c>
      <c r="G57" s="42">
        <v>36557</v>
      </c>
      <c r="H57" s="40" t="s">
        <v>75</v>
      </c>
      <c r="I57" s="40">
        <v>1020</v>
      </c>
      <c r="J57" s="43">
        <v>-100</v>
      </c>
      <c r="K57" s="40">
        <v>20000</v>
      </c>
      <c r="L57" s="40"/>
      <c r="M57" s="40"/>
      <c r="N57" s="44">
        <v>897.5</v>
      </c>
      <c r="O57" s="45">
        <v>12250</v>
      </c>
    </row>
    <row r="58" spans="2:15" x14ac:dyDescent="0.2">
      <c r="B58" s="39">
        <v>4</v>
      </c>
      <c r="C58" s="40">
        <v>854</v>
      </c>
      <c r="D58" s="41">
        <v>36566</v>
      </c>
      <c r="E58" s="40" t="s">
        <v>74</v>
      </c>
      <c r="F58" s="40" t="s">
        <v>29</v>
      </c>
      <c r="G58" s="42">
        <v>36557</v>
      </c>
      <c r="H58" s="40" t="s">
        <v>77</v>
      </c>
      <c r="I58" s="40">
        <v>1025</v>
      </c>
      <c r="J58" s="43">
        <v>100</v>
      </c>
      <c r="K58" s="40">
        <v>20000</v>
      </c>
      <c r="L58" s="40"/>
      <c r="M58" s="40"/>
      <c r="N58" s="44">
        <v>897.5</v>
      </c>
      <c r="O58" s="45">
        <v>-12750</v>
      </c>
    </row>
    <row r="59" spans="2:15" x14ac:dyDescent="0.2">
      <c r="B59" s="39">
        <v>5</v>
      </c>
      <c r="C59" s="40">
        <v>865</v>
      </c>
      <c r="D59" s="41">
        <v>36573</v>
      </c>
      <c r="E59" s="40" t="s">
        <v>74</v>
      </c>
      <c r="F59" s="40" t="s">
        <v>29</v>
      </c>
      <c r="G59" s="42">
        <v>36557</v>
      </c>
      <c r="H59" s="40" t="s">
        <v>75</v>
      </c>
      <c r="I59" s="40">
        <v>1018</v>
      </c>
      <c r="J59" s="43">
        <v>-100</v>
      </c>
      <c r="K59" s="40">
        <v>20000</v>
      </c>
      <c r="L59" s="40"/>
      <c r="M59" s="40"/>
      <c r="N59" s="44">
        <v>897.5</v>
      </c>
      <c r="O59" s="45">
        <v>12050</v>
      </c>
    </row>
    <row r="60" spans="2:15" x14ac:dyDescent="0.2">
      <c r="B60" s="39">
        <v>6</v>
      </c>
      <c r="C60" s="40">
        <v>866</v>
      </c>
      <c r="D60" s="41">
        <v>36573</v>
      </c>
      <c r="E60" s="40" t="s">
        <v>74</v>
      </c>
      <c r="F60" s="40" t="s">
        <v>29</v>
      </c>
      <c r="G60" s="42">
        <v>36557</v>
      </c>
      <c r="H60" s="40" t="s">
        <v>77</v>
      </c>
      <c r="I60" s="40">
        <v>1018</v>
      </c>
      <c r="J60" s="43">
        <v>100</v>
      </c>
      <c r="K60" s="40">
        <v>20000</v>
      </c>
      <c r="L60" s="40"/>
      <c r="M60" s="40"/>
      <c r="N60" s="44">
        <v>897.5</v>
      </c>
      <c r="O60" s="45">
        <v>-12050</v>
      </c>
    </row>
    <row r="61" spans="2:15" x14ac:dyDescent="0.2">
      <c r="B61" s="39">
        <v>7</v>
      </c>
      <c r="C61" s="40">
        <v>868</v>
      </c>
      <c r="D61" s="41">
        <v>36573</v>
      </c>
      <c r="E61" s="40" t="s">
        <v>74</v>
      </c>
      <c r="F61" s="40" t="s">
        <v>29</v>
      </c>
      <c r="G61" s="42">
        <v>36557</v>
      </c>
      <c r="H61" s="40" t="s">
        <v>77</v>
      </c>
      <c r="I61" s="40">
        <v>1013</v>
      </c>
      <c r="J61" s="43">
        <v>100</v>
      </c>
      <c r="K61" s="40">
        <v>20000</v>
      </c>
      <c r="L61" s="40"/>
      <c r="M61" s="40"/>
      <c r="N61" s="44">
        <v>897.5</v>
      </c>
      <c r="O61" s="45">
        <v>-11550</v>
      </c>
    </row>
    <row r="62" spans="2:15" x14ac:dyDescent="0.2">
      <c r="B62" s="39">
        <v>8</v>
      </c>
      <c r="C62" s="40">
        <v>872</v>
      </c>
      <c r="D62" s="41">
        <v>36574</v>
      </c>
      <c r="E62" s="40" t="s">
        <v>74</v>
      </c>
      <c r="F62" s="40" t="s">
        <v>29</v>
      </c>
      <c r="G62" s="42">
        <v>36557</v>
      </c>
      <c r="H62" s="40" t="s">
        <v>75</v>
      </c>
      <c r="I62" s="40">
        <v>990</v>
      </c>
      <c r="J62" s="43">
        <v>-100</v>
      </c>
      <c r="K62" s="40">
        <v>20000</v>
      </c>
      <c r="L62" s="40"/>
      <c r="M62" s="40"/>
      <c r="N62" s="44">
        <v>897.5</v>
      </c>
      <c r="O62" s="45">
        <v>9250</v>
      </c>
    </row>
    <row r="63" spans="2:15" x14ac:dyDescent="0.2">
      <c r="B63" s="39">
        <v>9</v>
      </c>
      <c r="C63" s="40">
        <v>873</v>
      </c>
      <c r="D63" s="41">
        <v>36574</v>
      </c>
      <c r="E63" s="40" t="s">
        <v>74</v>
      </c>
      <c r="F63" s="40" t="s">
        <v>29</v>
      </c>
      <c r="G63" s="42">
        <v>36557</v>
      </c>
      <c r="H63" s="40" t="s">
        <v>77</v>
      </c>
      <c r="I63" s="40">
        <v>990</v>
      </c>
      <c r="J63" s="43">
        <v>100</v>
      </c>
      <c r="K63" s="40">
        <v>20000</v>
      </c>
      <c r="L63" s="40"/>
      <c r="M63" s="40"/>
      <c r="N63" s="44">
        <v>897.5</v>
      </c>
      <c r="O63" s="45">
        <v>-9250</v>
      </c>
    </row>
    <row r="64" spans="2:15" x14ac:dyDescent="0.2">
      <c r="B64" s="39">
        <v>10</v>
      </c>
      <c r="C64" s="40">
        <v>877</v>
      </c>
      <c r="D64" s="41">
        <v>36579</v>
      </c>
      <c r="E64" s="40" t="s">
        <v>78</v>
      </c>
      <c r="F64" s="40" t="s">
        <v>29</v>
      </c>
      <c r="G64" s="42">
        <v>36586</v>
      </c>
      <c r="H64" s="40" t="s">
        <v>77</v>
      </c>
      <c r="I64" s="40">
        <v>660</v>
      </c>
      <c r="J64" s="43">
        <v>100</v>
      </c>
      <c r="K64" s="40">
        <v>20000</v>
      </c>
      <c r="L64" s="40"/>
      <c r="M64" s="40"/>
      <c r="N64" s="44">
        <v>566</v>
      </c>
      <c r="O64" s="45">
        <v>-9400</v>
      </c>
    </row>
    <row r="65" spans="2:15" x14ac:dyDescent="0.2">
      <c r="B65" s="39">
        <v>11</v>
      </c>
      <c r="C65" s="40">
        <v>878</v>
      </c>
      <c r="D65" s="41">
        <v>36579</v>
      </c>
      <c r="E65" s="40" t="s">
        <v>79</v>
      </c>
      <c r="F65" s="40" t="s">
        <v>60</v>
      </c>
      <c r="G65" s="42">
        <v>36586</v>
      </c>
      <c r="H65" s="40" t="s">
        <v>75</v>
      </c>
      <c r="I65" s="40">
        <v>645</v>
      </c>
      <c r="J65" s="43">
        <v>-100</v>
      </c>
      <c r="K65" s="40">
        <v>20000</v>
      </c>
      <c r="L65" s="40"/>
      <c r="M65" s="40"/>
      <c r="N65" s="44">
        <v>527</v>
      </c>
      <c r="O65" s="45">
        <v>11800</v>
      </c>
    </row>
    <row r="66" spans="2:15" x14ac:dyDescent="0.2">
      <c r="B66" s="39">
        <v>12</v>
      </c>
      <c r="C66" s="40">
        <v>879</v>
      </c>
      <c r="D66" s="41">
        <v>36579</v>
      </c>
      <c r="E66" s="40" t="s">
        <v>74</v>
      </c>
      <c r="F66" s="40" t="s">
        <v>29</v>
      </c>
      <c r="G66" s="42">
        <v>36586</v>
      </c>
      <c r="H66" s="40" t="s">
        <v>75</v>
      </c>
      <c r="I66" s="40">
        <v>818</v>
      </c>
      <c r="J66" s="43">
        <v>-100</v>
      </c>
      <c r="K66" s="40">
        <v>20000</v>
      </c>
      <c r="L66" s="40"/>
      <c r="M66" s="40"/>
      <c r="N66" s="44">
        <v>645.5</v>
      </c>
      <c r="O66" s="45">
        <v>17250</v>
      </c>
    </row>
    <row r="67" spans="2:15" x14ac:dyDescent="0.2">
      <c r="B67" s="39">
        <v>13</v>
      </c>
      <c r="C67" s="40">
        <v>882</v>
      </c>
      <c r="D67" s="41">
        <v>36580</v>
      </c>
      <c r="E67" s="40" t="s">
        <v>74</v>
      </c>
      <c r="F67" s="40" t="s">
        <v>29</v>
      </c>
      <c r="G67" s="42">
        <v>36586</v>
      </c>
      <c r="H67" s="40" t="s">
        <v>77</v>
      </c>
      <c r="I67" s="40">
        <v>818</v>
      </c>
      <c r="J67" s="43">
        <v>100</v>
      </c>
      <c r="K67" s="40">
        <v>20000</v>
      </c>
      <c r="L67" s="40"/>
      <c r="M67" s="40"/>
      <c r="N67" s="44">
        <v>645.5</v>
      </c>
      <c r="O67" s="45">
        <v>-17250</v>
      </c>
    </row>
    <row r="68" spans="2:15" x14ac:dyDescent="0.2">
      <c r="B68" s="39">
        <v>14</v>
      </c>
      <c r="C68" s="40">
        <v>883</v>
      </c>
      <c r="D68" s="41">
        <v>36580</v>
      </c>
      <c r="E68" s="40" t="s">
        <v>74</v>
      </c>
      <c r="F68" s="40" t="s">
        <v>29</v>
      </c>
      <c r="G68" s="42">
        <v>36586</v>
      </c>
      <c r="H68" s="40" t="s">
        <v>23</v>
      </c>
      <c r="I68" s="40">
        <v>815</v>
      </c>
      <c r="J68" s="43">
        <v>-100</v>
      </c>
      <c r="K68" s="40">
        <v>20000</v>
      </c>
      <c r="L68" s="40"/>
      <c r="M68" s="40"/>
      <c r="N68" s="44">
        <v>645.5</v>
      </c>
      <c r="O68" s="45">
        <v>16950</v>
      </c>
    </row>
    <row r="69" spans="2:15" x14ac:dyDescent="0.2">
      <c r="B69" s="39">
        <v>15</v>
      </c>
      <c r="C69" s="40">
        <v>884</v>
      </c>
      <c r="D69" s="41">
        <v>36580</v>
      </c>
      <c r="E69" s="40" t="s">
        <v>74</v>
      </c>
      <c r="F69" s="40" t="s">
        <v>29</v>
      </c>
      <c r="G69" s="42">
        <v>36586</v>
      </c>
      <c r="H69" s="40" t="s">
        <v>23</v>
      </c>
      <c r="I69" s="40">
        <v>810</v>
      </c>
      <c r="J69" s="43">
        <v>-100</v>
      </c>
      <c r="K69" s="40">
        <v>20000</v>
      </c>
      <c r="L69" s="40"/>
      <c r="M69" s="40"/>
      <c r="N69" s="44">
        <v>645.5</v>
      </c>
      <c r="O69" s="45">
        <v>16450</v>
      </c>
    </row>
    <row r="70" spans="2:15" x14ac:dyDescent="0.2">
      <c r="B70" s="39">
        <v>16</v>
      </c>
      <c r="C70" s="40">
        <v>885</v>
      </c>
      <c r="D70" s="41">
        <v>36580</v>
      </c>
      <c r="E70" s="40" t="s">
        <v>74</v>
      </c>
      <c r="F70" s="40" t="s">
        <v>29</v>
      </c>
      <c r="G70" s="42">
        <v>36586</v>
      </c>
      <c r="H70" s="40" t="s">
        <v>77</v>
      </c>
      <c r="I70" s="40">
        <v>815</v>
      </c>
      <c r="J70" s="43">
        <v>100</v>
      </c>
      <c r="K70" s="40">
        <v>20000</v>
      </c>
      <c r="L70" s="40"/>
      <c r="M70" s="40"/>
      <c r="N70" s="44">
        <v>645.5</v>
      </c>
      <c r="O70" s="45">
        <v>-16950</v>
      </c>
    </row>
    <row r="71" spans="2:15" x14ac:dyDescent="0.2">
      <c r="B71" s="39">
        <v>17</v>
      </c>
      <c r="C71" s="40">
        <v>886</v>
      </c>
      <c r="D71" s="41">
        <v>36579</v>
      </c>
      <c r="E71" s="40" t="s">
        <v>76</v>
      </c>
      <c r="F71" s="40" t="s">
        <v>60</v>
      </c>
      <c r="G71" s="42">
        <v>36586</v>
      </c>
      <c r="H71" s="40" t="s">
        <v>23</v>
      </c>
      <c r="I71" s="40">
        <v>800</v>
      </c>
      <c r="J71" s="43">
        <v>-100</v>
      </c>
      <c r="K71" s="40">
        <v>20000</v>
      </c>
      <c r="L71" s="40"/>
      <c r="M71" s="40"/>
      <c r="N71" s="44">
        <v>672.5</v>
      </c>
      <c r="O71" s="45">
        <v>12750</v>
      </c>
    </row>
    <row r="72" spans="2:15" x14ac:dyDescent="0.2">
      <c r="B72" s="39">
        <v>18</v>
      </c>
      <c r="C72" s="40">
        <v>891</v>
      </c>
      <c r="D72" s="41">
        <v>36585</v>
      </c>
      <c r="E72" s="40" t="s">
        <v>74</v>
      </c>
      <c r="F72" s="40" t="s">
        <v>29</v>
      </c>
      <c r="G72" s="42">
        <v>36586</v>
      </c>
      <c r="H72" s="40" t="s">
        <v>77</v>
      </c>
      <c r="I72" s="40">
        <v>780</v>
      </c>
      <c r="J72" s="43">
        <v>100</v>
      </c>
      <c r="K72" s="40">
        <v>20000</v>
      </c>
      <c r="L72" s="40"/>
      <c r="M72" s="40"/>
      <c r="N72" s="44">
        <v>645.5</v>
      </c>
      <c r="O72" s="45">
        <v>-13450</v>
      </c>
    </row>
    <row r="73" spans="2:15" x14ac:dyDescent="0.2">
      <c r="B73" s="39">
        <v>19</v>
      </c>
      <c r="C73" s="40">
        <v>892</v>
      </c>
      <c r="D73" s="41">
        <v>36585</v>
      </c>
      <c r="E73" s="40" t="s">
        <v>74</v>
      </c>
      <c r="F73" s="40" t="s">
        <v>29</v>
      </c>
      <c r="G73" s="42">
        <v>36586</v>
      </c>
      <c r="H73" s="40" t="s">
        <v>77</v>
      </c>
      <c r="I73" s="40">
        <v>785</v>
      </c>
      <c r="J73" s="43">
        <v>100</v>
      </c>
      <c r="K73" s="40">
        <v>20000</v>
      </c>
      <c r="L73" s="40"/>
      <c r="M73" s="40"/>
      <c r="N73" s="44">
        <v>645.5</v>
      </c>
      <c r="O73" s="45">
        <v>-13950</v>
      </c>
    </row>
    <row r="74" spans="2:15" x14ac:dyDescent="0.2">
      <c r="B74" s="39">
        <v>20</v>
      </c>
      <c r="C74" s="40">
        <v>893</v>
      </c>
      <c r="D74" s="41">
        <v>36585</v>
      </c>
      <c r="E74" s="40" t="s">
        <v>74</v>
      </c>
      <c r="F74" s="40" t="s">
        <v>29</v>
      </c>
      <c r="G74" s="42">
        <v>36586</v>
      </c>
      <c r="H74" s="40" t="s">
        <v>77</v>
      </c>
      <c r="I74" s="40">
        <v>790</v>
      </c>
      <c r="J74" s="43">
        <v>100</v>
      </c>
      <c r="K74" s="40">
        <v>20000</v>
      </c>
      <c r="L74" s="40"/>
      <c r="M74" s="40"/>
      <c r="N74" s="44">
        <v>645.5</v>
      </c>
      <c r="O74" s="45">
        <v>-14450</v>
      </c>
    </row>
    <row r="75" spans="2:15" x14ac:dyDescent="0.2">
      <c r="B75" s="39">
        <v>21</v>
      </c>
      <c r="C75" s="40">
        <v>898</v>
      </c>
      <c r="D75" s="41">
        <v>36587</v>
      </c>
      <c r="E75" s="40" t="s">
        <v>76</v>
      </c>
      <c r="F75" s="40" t="s">
        <v>60</v>
      </c>
      <c r="G75" s="42">
        <v>36586</v>
      </c>
      <c r="H75" s="40" t="s">
        <v>23</v>
      </c>
      <c r="I75" s="40">
        <v>780</v>
      </c>
      <c r="J75" s="43">
        <v>-100</v>
      </c>
      <c r="K75" s="40">
        <v>20000</v>
      </c>
      <c r="L75" s="40"/>
      <c r="M75" s="40"/>
      <c r="N75" s="44">
        <v>672.5</v>
      </c>
      <c r="O75" s="45">
        <v>10750</v>
      </c>
    </row>
    <row r="76" spans="2:15" x14ac:dyDescent="0.2">
      <c r="B76" s="39">
        <v>22</v>
      </c>
      <c r="C76" s="40">
        <v>899</v>
      </c>
      <c r="D76" s="41">
        <v>36587</v>
      </c>
      <c r="E76" s="40" t="s">
        <v>79</v>
      </c>
      <c r="F76" s="40" t="s">
        <v>60</v>
      </c>
      <c r="G76" s="42">
        <v>36586</v>
      </c>
      <c r="H76" s="40" t="s">
        <v>23</v>
      </c>
      <c r="I76" s="40">
        <v>625</v>
      </c>
      <c r="J76" s="43">
        <v>-100</v>
      </c>
      <c r="K76" s="40">
        <v>20000</v>
      </c>
      <c r="L76" s="40"/>
      <c r="M76" s="40"/>
      <c r="N76" s="44">
        <v>527</v>
      </c>
      <c r="O76" s="45">
        <v>9800</v>
      </c>
    </row>
    <row r="77" spans="2:15" x14ac:dyDescent="0.2">
      <c r="B77" s="39">
        <v>23</v>
      </c>
      <c r="C77" s="40">
        <v>902</v>
      </c>
      <c r="D77" s="41">
        <v>36587</v>
      </c>
      <c r="E77" s="40" t="s">
        <v>76</v>
      </c>
      <c r="F77" s="40" t="s">
        <v>60</v>
      </c>
      <c r="G77" s="42">
        <v>36586</v>
      </c>
      <c r="H77" s="40" t="s">
        <v>23</v>
      </c>
      <c r="I77" s="40">
        <v>760</v>
      </c>
      <c r="J77" s="43">
        <v>-100</v>
      </c>
      <c r="K77" s="40">
        <v>20000</v>
      </c>
      <c r="L77" s="40"/>
      <c r="M77" s="40"/>
      <c r="N77" s="44">
        <v>672.5</v>
      </c>
      <c r="O77" s="45">
        <v>8750</v>
      </c>
    </row>
    <row r="78" spans="2:15" x14ac:dyDescent="0.2">
      <c r="B78" s="39">
        <v>24</v>
      </c>
      <c r="C78" s="40">
        <v>903</v>
      </c>
      <c r="D78" s="41">
        <v>36587</v>
      </c>
      <c r="E78" s="40" t="s">
        <v>79</v>
      </c>
      <c r="F78" s="40" t="s">
        <v>60</v>
      </c>
      <c r="G78" s="42">
        <v>36586</v>
      </c>
      <c r="H78" s="40" t="s">
        <v>23</v>
      </c>
      <c r="I78" s="40">
        <v>605</v>
      </c>
      <c r="J78" s="43">
        <v>-100</v>
      </c>
      <c r="K78" s="40">
        <v>20000</v>
      </c>
      <c r="L78" s="40"/>
      <c r="M78" s="40"/>
      <c r="N78" s="44">
        <v>527</v>
      </c>
      <c r="O78" s="45">
        <v>7800</v>
      </c>
    </row>
    <row r="79" spans="2:15" x14ac:dyDescent="0.2">
      <c r="B79" s="39">
        <v>25</v>
      </c>
      <c r="C79" s="40">
        <v>917</v>
      </c>
      <c r="D79" s="41">
        <v>36612</v>
      </c>
      <c r="E79" s="40" t="s">
        <v>74</v>
      </c>
      <c r="F79" s="40" t="s">
        <v>29</v>
      </c>
      <c r="G79" s="42">
        <v>36617</v>
      </c>
      <c r="H79" s="40" t="s">
        <v>23</v>
      </c>
      <c r="I79" s="40">
        <v>490</v>
      </c>
      <c r="J79" s="43">
        <v>-100</v>
      </c>
      <c r="K79" s="40">
        <v>20000</v>
      </c>
      <c r="L79" s="40"/>
      <c r="M79" s="40"/>
      <c r="N79" s="44">
        <v>533.5</v>
      </c>
      <c r="O79" s="45">
        <v>-4350</v>
      </c>
    </row>
    <row r="80" spans="2:15" x14ac:dyDescent="0.2">
      <c r="B80" s="39">
        <v>26</v>
      </c>
      <c r="C80" s="40">
        <v>918</v>
      </c>
      <c r="D80" s="40" t="s">
        <v>80</v>
      </c>
      <c r="E80" s="40" t="s">
        <v>78</v>
      </c>
      <c r="F80" s="40" t="s">
        <v>29</v>
      </c>
      <c r="G80" s="42">
        <v>36617</v>
      </c>
      <c r="H80" s="40" t="s">
        <v>23</v>
      </c>
      <c r="I80" s="40">
        <v>340</v>
      </c>
      <c r="J80" s="43">
        <v>-100</v>
      </c>
      <c r="K80" s="40">
        <v>20000</v>
      </c>
      <c r="L80" s="40"/>
      <c r="M80" s="40"/>
      <c r="N80" s="44">
        <v>386.5</v>
      </c>
      <c r="O80" s="45">
        <v>-4650</v>
      </c>
    </row>
    <row r="81" spans="2:15" x14ac:dyDescent="0.2">
      <c r="B81" s="39">
        <v>27</v>
      </c>
      <c r="C81" s="32">
        <v>973</v>
      </c>
      <c r="D81" s="31">
        <v>36733</v>
      </c>
      <c r="E81" s="33" t="s">
        <v>81</v>
      </c>
      <c r="F81" s="32" t="s">
        <v>60</v>
      </c>
      <c r="G81" s="46">
        <v>36739</v>
      </c>
      <c r="H81" s="32" t="s">
        <v>25</v>
      </c>
      <c r="I81" s="32">
        <v>403</v>
      </c>
      <c r="J81" s="32">
        <v>5000</v>
      </c>
      <c r="K81" s="32">
        <v>500000</v>
      </c>
      <c r="L81" s="32"/>
      <c r="M81" s="32"/>
      <c r="N81" s="33">
        <v>312.5</v>
      </c>
      <c r="O81" s="34">
        <v>-452500</v>
      </c>
    </row>
  </sheetData>
  <mergeCells count="5">
    <mergeCell ref="M6:N6"/>
    <mergeCell ref="M7:N7"/>
    <mergeCell ref="M53:N53"/>
    <mergeCell ref="B4:O4"/>
    <mergeCell ref="B5:O5"/>
  </mergeCells>
  <printOptions horizontalCentered="1" verticalCentered="1"/>
  <pageMargins left="0.75" right="0.75" top="1" bottom="1" header="0.5" footer="0.5"/>
  <pageSetup scale="52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BH Book Report</vt:lpstr>
      <vt:lpstr>'BH Book Report'!Print_Area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bhayden</dc:creator>
  <cp:lastModifiedBy>Jan Havlíček</cp:lastModifiedBy>
  <cp:lastPrinted>2000-12-18T15:17:42Z</cp:lastPrinted>
  <dcterms:created xsi:type="dcterms:W3CDTF">2000-11-14T20:38:34Z</dcterms:created>
  <dcterms:modified xsi:type="dcterms:W3CDTF">2023-09-10T15:00:45Z</dcterms:modified>
</cp:coreProperties>
</file>