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720617-C146-4C66-B0B0-C05D4D75D6F1}" xr6:coauthVersionLast="47" xr6:coauthVersionMax="47" xr10:uidLastSave="{00000000-0000-0000-0000-000000000000}"/>
  <bookViews>
    <workbookView xWindow="-120" yWindow="-120" windowWidth="38640" windowHeight="15720" tabRatio="875"/>
  </bookViews>
  <sheets>
    <sheet name="ENRON GLOBAL MARKETS GRAPHS" sheetId="2" r:id="rId1"/>
    <sheet name="DYNEGY-ICE EGM" sheetId="3" r:id="rId2"/>
    <sheet name="Trader GW" sheetId="7" r:id="rId3"/>
    <sheet name="CRUDE TRADERS" sheetId="8" r:id="rId4"/>
    <sheet name="GLOBAL PRODUCTS TRADERS" sheetId="9" r:id="rId5"/>
  </sheets>
  <externalReferences>
    <externalReference r:id="rId6"/>
    <externalReference r:id="rId7"/>
    <externalReference r:id="rId8"/>
  </externalReferences>
  <definedNames>
    <definedName name="_xlnm.Print_Titles" localSheetId="0">'ENRON GLOBAL MARKETS GRAPHS'!$1:$3</definedName>
  </definedNames>
  <calcPr calcId="92512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E8" i="3"/>
  <c r="D12" i="3"/>
  <c r="E12" i="3"/>
  <c r="D13" i="3"/>
  <c r="E13" i="3"/>
  <c r="E17" i="3"/>
  <c r="A2" i="2"/>
</calcChain>
</file>

<file path=xl/sharedStrings.xml><?xml version="1.0" encoding="utf-8"?>
<sst xmlns="http://schemas.openxmlformats.org/spreadsheetml/2006/main" count="29" uniqueCount="18">
  <si>
    <t>EOL VS OTHER TRADING PLATFORMS</t>
  </si>
  <si>
    <t>AS OF 9/28/01</t>
  </si>
  <si>
    <t>N/A</t>
  </si>
  <si>
    <t>ENRON'S ACTIVITY ON OTHER EXTERNAL PLATFORMS</t>
  </si>
  <si>
    <t>AS OF SEPTEMBER 28, 2001</t>
  </si>
  <si>
    <t>Average Transactions and Volumes per Day for September, 2001</t>
  </si>
  <si>
    <r>
      <t xml:space="preserve">Enron's Activity on </t>
    </r>
    <r>
      <rPr>
        <b/>
        <sz val="12"/>
        <rFont val="Arial"/>
        <family val="2"/>
      </rPr>
      <t>ICE</t>
    </r>
  </si>
  <si>
    <t>Enron Entity</t>
  </si>
  <si>
    <t>Commodity</t>
  </si>
  <si>
    <t>Deals</t>
  </si>
  <si>
    <t>Volume</t>
  </si>
  <si>
    <t>ENA</t>
  </si>
  <si>
    <t>CRUDE</t>
  </si>
  <si>
    <r>
      <t xml:space="preserve">Enron's Activity on </t>
    </r>
    <r>
      <rPr>
        <b/>
        <sz val="12"/>
        <rFont val="Arial"/>
        <family val="2"/>
      </rPr>
      <t>Dynegy Direct</t>
    </r>
  </si>
  <si>
    <t>COAL</t>
  </si>
  <si>
    <t>EGL</t>
  </si>
  <si>
    <t>NATURAL GAS LIQUIDS</t>
  </si>
  <si>
    <r>
      <t xml:space="preserve">Enron's Activity on </t>
    </r>
    <r>
      <rPr>
        <b/>
        <sz val="12"/>
        <rFont val="Arial"/>
        <family val="2"/>
      </rPr>
      <t>Nymex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</si>
</sst>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9" formatCode="mmmm\ d\,\ yyyy"/>
  </numFmts>
  <fonts count="1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  <font>
      <sz val="18.75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9" fontId="6" fillId="2" borderId="1" xfId="0" applyNumberFormat="1" applyFont="1" applyFill="1" applyBorder="1" applyAlignment="1">
      <alignment horizontal="centerContinuous" vertical="center"/>
    </xf>
    <xf numFmtId="169" fontId="7" fillId="2" borderId="2" xfId="0" applyNumberFormat="1" applyFont="1" applyFill="1" applyBorder="1" applyAlignment="1">
      <alignment horizontal="centerContinuous" vertical="center"/>
    </xf>
    <xf numFmtId="0" fontId="8" fillId="2" borderId="3" xfId="0" applyFont="1" applyFill="1" applyBorder="1" applyAlignment="1">
      <alignment horizontal="centerContinuous"/>
    </xf>
    <xf numFmtId="0" fontId="5" fillId="0" borderId="0" xfId="0" applyFont="1" applyFill="1"/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3" borderId="7" xfId="0" applyFont="1" applyFill="1" applyBorder="1"/>
    <xf numFmtId="0" fontId="3" fillId="3" borderId="8" xfId="0" applyFont="1" applyFill="1" applyBorder="1" applyAlignment="1">
      <alignment horizontal="left"/>
    </xf>
    <xf numFmtId="165" fontId="3" fillId="3" borderId="8" xfId="1" applyNumberFormat="1" applyFont="1" applyFill="1" applyBorder="1"/>
    <xf numFmtId="165" fontId="3" fillId="3" borderId="9" xfId="1" applyNumberFormat="1" applyFont="1" applyFill="1" applyBorder="1"/>
    <xf numFmtId="0" fontId="3" fillId="3" borderId="10" xfId="0" applyFont="1" applyFill="1" applyBorder="1"/>
    <xf numFmtId="0" fontId="3" fillId="3" borderId="11" xfId="0" applyFont="1" applyFill="1" applyBorder="1" applyAlignment="1">
      <alignment horizontal="left"/>
    </xf>
    <xf numFmtId="165" fontId="3" fillId="3" borderId="11" xfId="1" applyNumberFormat="1" applyFont="1" applyFill="1" applyBorder="1"/>
    <xf numFmtId="165" fontId="3" fillId="3" borderId="12" xfId="1" applyNumberFormat="1" applyFont="1" applyFill="1" applyBorder="1"/>
    <xf numFmtId="165" fontId="3" fillId="3" borderId="11" xfId="1" applyNumberFormat="1" applyFont="1" applyFill="1" applyBorder="1" applyAlignment="1">
      <alignment horizontal="right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5" fontId="6" fillId="0" borderId="0" xfId="1" applyNumberFormat="1" applyFont="1" applyFill="1" applyBorder="1"/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chartsheet" Target="chartsheets/sheet1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PETCHEMS
Average Transasctions per Day
</a:t>
            </a:r>
          </a:p>
        </c:rich>
      </c:tx>
      <c:layout>
        <c:manualLayout>
          <c:xMode val="edge"/>
          <c:yMode val="edge"/>
          <c:x val="0.36455982304834422"/>
          <c:y val="3.3708936265156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959223846394026E-2"/>
          <c:y val="0.18820822748045499"/>
          <c:w val="0.86847737661975577"/>
          <c:h val="0.6011426967286174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'[1]ENRON AMERICAS - DATA'!$C$15</c:f>
              <c:strCache>
                <c:ptCount val="1"/>
                <c:pt idx="0">
                  <c:v>Chemmatch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DEALS'!$B$72:$B$77</c:f>
              <c:numCache>
                <c:formatCode>General</c:formatCode>
                <c:ptCount val="6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</c:numCache>
            </c:numRef>
          </c:cat>
          <c:val>
            <c:numRef>
              <c:f>'[1]YTD - DEALS'!$AB$72:$AB$77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D-4D5E-B44A-851693ED402A}"/>
            </c:ext>
          </c:extLst>
        </c:ser>
        <c:ser>
          <c:idx val="0"/>
          <c:order val="1"/>
          <c:tx>
            <c:strRef>
              <c:f>'[1]ENRON AMERICAS -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A5D-4D5E-B44A-851693ED402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5D-4D5E-B44A-851693ED402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439014593866351"/>
                  <c:y val="0.441025249469125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5D-4D5E-B44A-851693ED402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DEALS'!$B$72:$B$77</c:f>
              <c:numCache>
                <c:formatCode>General</c:formatCode>
                <c:ptCount val="6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</c:numCache>
            </c:numRef>
          </c:cat>
          <c:val>
            <c:numRef>
              <c:f>'[1]YTD - DEALS'!$AA$72:$AA$77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D-4D5E-B44A-851693ED40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495752368"/>
        <c:axId val="1"/>
      </c:barChart>
      <c:dateAx>
        <c:axId val="1495752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743092209226946E-3"/>
              <c:y val="0.3398984406736574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752368"/>
        <c:crosses val="autoZero"/>
        <c:crossBetween val="between"/>
        <c:majorUnit val="1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7682330333437414"/>
          <c:y val="0.91014127915921517"/>
          <c:w val="0.23635071096712224"/>
          <c:h val="7.02269505524085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Crude &amp; Oil Products - Average Daily EOL Transactions
For week ending 9/28/01
</a:t>
            </a:r>
          </a:p>
        </c:rich>
      </c:tx>
      <c:layout>
        <c:manualLayout>
          <c:xMode val="edge"/>
          <c:yMode val="edge"/>
          <c:x val="0.2839756592292089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809330628803245E-2"/>
          <c:y val="0.12234910277324633"/>
          <c:w val="0.93204868154158216"/>
          <c:h val="0.77324632952691685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PRODS'!$C$7:$C$14</c:f>
              <c:strCache>
                <c:ptCount val="8"/>
                <c:pt idx="0">
                  <c:v>Chris Mahoney</c:v>
                </c:pt>
                <c:pt idx="1">
                  <c:v>Philip Berry</c:v>
                </c:pt>
                <c:pt idx="2">
                  <c:v>Hans Wong</c:v>
                </c:pt>
                <c:pt idx="3">
                  <c:v>Frank Economou</c:v>
                </c:pt>
                <c:pt idx="4">
                  <c:v>David Loosley</c:v>
                </c:pt>
                <c:pt idx="5">
                  <c:v>Chris Glaas</c:v>
                </c:pt>
                <c:pt idx="6">
                  <c:v>Bill White</c:v>
                </c:pt>
                <c:pt idx="7">
                  <c:v>Sarah Mulholland</c:v>
                </c:pt>
              </c:strCache>
            </c:strRef>
          </c:cat>
          <c:val>
            <c:numRef>
              <c:f>'[3]Trader- CRUDE &amp; PRODS'!$G$7:$G$14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5-46BF-B55F-00A95EBADE87}"/>
            </c:ext>
          </c:extLst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PRODS'!$C$7:$C$14</c:f>
              <c:strCache>
                <c:ptCount val="8"/>
                <c:pt idx="0">
                  <c:v>Chris Mahoney</c:v>
                </c:pt>
                <c:pt idx="1">
                  <c:v>Philip Berry</c:v>
                </c:pt>
                <c:pt idx="2">
                  <c:v>Hans Wong</c:v>
                </c:pt>
                <c:pt idx="3">
                  <c:v>Frank Economou</c:v>
                </c:pt>
                <c:pt idx="4">
                  <c:v>David Loosley</c:v>
                </c:pt>
                <c:pt idx="5">
                  <c:v>Chris Glaas</c:v>
                </c:pt>
                <c:pt idx="6">
                  <c:v>Bill White</c:v>
                </c:pt>
                <c:pt idx="7">
                  <c:v>Sarah Mulholland</c:v>
                </c:pt>
              </c:strCache>
            </c:strRef>
          </c:cat>
          <c:val>
            <c:numRef>
              <c:f>'[3]Trader- CRUDE &amp; PRODS'!$I$7:$I$14</c:f>
              <c:numCache>
                <c:formatCode>General</c:formatCode>
                <c:ptCount val="8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5-46BF-B55F-00A95EBADE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495753296"/>
        <c:axId val="1"/>
      </c:barChart>
      <c:catAx>
        <c:axId val="149575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0"/>
              <c:y val="0.43393148450244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7532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7931034482758619"/>
          <c:y val="0.9559543230016313"/>
          <c:w val="0.2667342799188641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Products* - Average Daily EOL Transactions
For week ending 9/28/01
</a:t>
            </a:r>
          </a:p>
        </c:rich>
      </c:tx>
      <c:layout>
        <c:manualLayout>
          <c:xMode val="edge"/>
          <c:yMode val="edge"/>
          <c:x val="0.3002028397565922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724137931034482E-2"/>
          <c:y val="0.12234910277324633"/>
          <c:w val="0.94523326572008115"/>
          <c:h val="0.77324632952691685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PRODS'!$C$27:$C$36</c:f>
              <c:strCache>
                <c:ptCount val="10"/>
                <c:pt idx="0">
                  <c:v>Lee Jackson</c:v>
                </c:pt>
                <c:pt idx="1">
                  <c:v>Chad Pennix</c:v>
                </c:pt>
                <c:pt idx="2">
                  <c:v>Chad South</c:v>
                </c:pt>
                <c:pt idx="3">
                  <c:v>Wade Hicks</c:v>
                </c:pt>
                <c:pt idx="4">
                  <c:v>Steve Elliott</c:v>
                </c:pt>
                <c:pt idx="5">
                  <c:v>Craig Story</c:v>
                </c:pt>
                <c:pt idx="6">
                  <c:v>Marc Wharton</c:v>
                </c:pt>
                <c:pt idx="7">
                  <c:v>Peter Bradley</c:v>
                </c:pt>
                <c:pt idx="8">
                  <c:v>Christian Lebroc</c:v>
                </c:pt>
                <c:pt idx="9">
                  <c:v>Adam Metry</c:v>
                </c:pt>
              </c:strCache>
            </c:strRef>
          </c:cat>
          <c:val>
            <c:numRef>
              <c:f>'[3]Trader- CRUDE &amp; PRODS'!$G$27:$G$36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7-4697-A126-50FF011DEAED}"/>
            </c:ext>
          </c:extLst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PRODS'!$C$27:$C$36</c:f>
              <c:strCache>
                <c:ptCount val="10"/>
                <c:pt idx="0">
                  <c:v>Lee Jackson</c:v>
                </c:pt>
                <c:pt idx="1">
                  <c:v>Chad Pennix</c:v>
                </c:pt>
                <c:pt idx="2">
                  <c:v>Chad South</c:v>
                </c:pt>
                <c:pt idx="3">
                  <c:v>Wade Hicks</c:v>
                </c:pt>
                <c:pt idx="4">
                  <c:v>Steve Elliott</c:v>
                </c:pt>
                <c:pt idx="5">
                  <c:v>Craig Story</c:v>
                </c:pt>
                <c:pt idx="6">
                  <c:v>Marc Wharton</c:v>
                </c:pt>
                <c:pt idx="7">
                  <c:v>Peter Bradley</c:v>
                </c:pt>
                <c:pt idx="8">
                  <c:v>Christian Lebroc</c:v>
                </c:pt>
                <c:pt idx="9">
                  <c:v>Adam Metry</c:v>
                </c:pt>
              </c:strCache>
            </c:strRef>
          </c:cat>
          <c:val>
            <c:numRef>
              <c:f>'[3]Trader- CRUDE &amp; PRODS'!$I$27:$I$36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7-4697-A126-50FF011DEA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499247520"/>
        <c:axId val="1"/>
      </c:barChart>
      <c:catAx>
        <c:axId val="149924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0"/>
              <c:y val="0.43393148450244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247520"/>
        <c:crosses val="autoZero"/>
        <c:crossBetween val="between"/>
        <c:minorUnit val="1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7931034482758619"/>
          <c:y val="0.9559543230016313"/>
          <c:w val="0.2667342799188641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PETCHEMS
 Average Volume per Day
</a:t>
            </a:r>
          </a:p>
        </c:rich>
      </c:tx>
      <c:layout>
        <c:manualLayout>
          <c:xMode val="edge"/>
          <c:yMode val="edge"/>
          <c:x val="0.39020164546458858"/>
          <c:y val="3.3614604352885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86452654866835"/>
          <c:y val="0.19048275799968531"/>
          <c:w val="0.83057207391748145"/>
          <c:h val="0.599460444293127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'[1]ENRON AMERICAS - DATA'!$C$15</c:f>
              <c:strCache>
                <c:ptCount val="1"/>
                <c:pt idx="0">
                  <c:v>Chemmatch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DEALS'!$B$72:$B$77</c:f>
              <c:numCache>
                <c:formatCode>General</c:formatCode>
                <c:ptCount val="6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</c:numCache>
            </c:numRef>
          </c:cat>
          <c:val>
            <c:numRef>
              <c:f>'[1]YTD - VOLUME'!$AB$79:$AB$84</c:f>
              <c:numCache>
                <c:formatCode>General</c:formatCode>
                <c:ptCount val="6"/>
                <c:pt idx="0">
                  <c:v>48042.857142857145</c:v>
                </c:pt>
                <c:pt idx="1">
                  <c:v>49151.590909090912</c:v>
                </c:pt>
                <c:pt idx="2">
                  <c:v>47850</c:v>
                </c:pt>
                <c:pt idx="3">
                  <c:v>26428.571428571428</c:v>
                </c:pt>
                <c:pt idx="4">
                  <c:v>37608.695652173912</c:v>
                </c:pt>
                <c:pt idx="5">
                  <c:v>43941.176470588238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7-4314-BE3F-022592F6E027}"/>
            </c:ext>
          </c:extLst>
        </c:ser>
        <c:ser>
          <c:idx val="0"/>
          <c:order val="1"/>
          <c:tx>
            <c:strRef>
              <c:f>'[1]ENRON AMERICAS -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DEALS'!$B$72:$B$77</c:f>
              <c:numCache>
                <c:formatCode>General</c:formatCode>
                <c:ptCount val="6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</c:numCache>
            </c:numRef>
          </c:cat>
          <c:val>
            <c:numRef>
              <c:f>'[1]YTD - VOLUME'!$AA$79:$AA$84</c:f>
              <c:numCache>
                <c:formatCode>General</c:formatCode>
                <c:ptCount val="6"/>
                <c:pt idx="0">
                  <c:v>8762</c:v>
                </c:pt>
                <c:pt idx="1">
                  <c:v>20409</c:v>
                </c:pt>
                <c:pt idx="2">
                  <c:v>21150</c:v>
                </c:pt>
                <c:pt idx="3">
                  <c:v>8091</c:v>
                </c:pt>
                <c:pt idx="4">
                  <c:v>16545</c:v>
                </c:pt>
                <c:pt idx="5">
                  <c:v>26324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7-4314-BE3F-022592F6E0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495747264"/>
        <c:axId val="1"/>
      </c:barChart>
      <c:dateAx>
        <c:axId val="1495747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5743092209226946E-3"/>
              <c:y val="0.4341886395581062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7472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935462309971422"/>
          <c:y val="0.91039553455731947"/>
          <c:w val="0.23635071096712224"/>
          <c:h val="7.00304257351784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LPG
Average Transasctions per Day
</a:t>
            </a:r>
          </a:p>
        </c:rich>
      </c:tx>
      <c:layout>
        <c:manualLayout>
          <c:xMode val="edge"/>
          <c:yMode val="edge"/>
          <c:x val="0.36385079438701312"/>
          <c:y val="3.342724090266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85178887371569E-2"/>
          <c:y val="0.18942103178178987"/>
          <c:w val="0.85940218306135008"/>
          <c:h val="0.6016903362480383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VOLUME'!$AD$78</c:f>
              <c:strCache>
                <c:ptCount val="1"/>
                <c:pt idx="0">
                  <c:v>ALTRA (Chalkboard)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DEALS'!$B$72:$B$77</c:f>
              <c:numCache>
                <c:formatCode>General</c:formatCode>
                <c:ptCount val="6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</c:numCache>
            </c:numRef>
          </c:cat>
          <c:val>
            <c:numRef>
              <c:f>'[1]YTD - DEALS'!$AF$72:$AF$77</c:f>
              <c:numCache>
                <c:formatCode>General</c:formatCode>
                <c:ptCount val="6"/>
                <c:pt idx="0">
                  <c:v>38</c:v>
                </c:pt>
                <c:pt idx="1">
                  <c:v>42</c:v>
                </c:pt>
                <c:pt idx="2">
                  <c:v>97</c:v>
                </c:pt>
                <c:pt idx="3">
                  <c:v>57</c:v>
                </c:pt>
                <c:pt idx="4">
                  <c:v>68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7-4346-B876-7A8B470591FF}"/>
            </c:ext>
          </c:extLst>
        </c:ser>
        <c:ser>
          <c:idx val="0"/>
          <c:order val="1"/>
          <c:tx>
            <c:strRef>
              <c:f>'[1]ENRON AMERICAS -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420257123724013"/>
                  <c:y val="0.740970506675825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77-4346-B876-7A8B470591F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594812610580049"/>
                  <c:y val="0.738184903267269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77-4346-B876-7A8B470591F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1943923584292115"/>
                  <c:y val="0.724256886224490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77-4346-B876-7A8B470591F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6118479071148148"/>
                  <c:y val="0.721471282815934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77-4346-B876-7A8B470591F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404645231129033"/>
                  <c:y val="0.67411602487048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77-4346-B876-7A8B470591F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'[1]YTD - DEALS'!$B$72:$B$77</c:f>
              <c:numCache>
                <c:formatCode>General</c:formatCode>
                <c:ptCount val="6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</c:numCache>
            </c:numRef>
          </c:cat>
          <c:val>
            <c:numRef>
              <c:f>'[1]YTD - DEALS'!$AE$72:$AE$77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14</c:v>
                </c:pt>
                <c:pt idx="3">
                  <c:v>11</c:v>
                </c:pt>
                <c:pt idx="4">
                  <c:v>13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77-4346-B876-7A8B470591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495747728"/>
        <c:axId val="1"/>
      </c:barChart>
      <c:dateAx>
        <c:axId val="1495747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2277174043733572E-2"/>
              <c:y val="0.342629219252355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7477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8505682228073479"/>
          <c:y val="0.91089231459772479"/>
          <c:w val="0.28125889627462364"/>
          <c:h val="6.96400852138933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LPG
 Average Volume per Day
</a:t>
            </a:r>
          </a:p>
        </c:rich>
      </c:tx>
      <c:layout>
        <c:manualLayout>
          <c:xMode val="edge"/>
          <c:yMode val="edge"/>
          <c:x val="0.38995604788903293"/>
          <c:y val="3.3708936265156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31701387524933"/>
          <c:y val="0.18820822748045499"/>
          <c:w val="0.81901943582424397"/>
          <c:h val="0.6011426967286174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VOLUME'!$AD$78</c:f>
              <c:strCache>
                <c:ptCount val="1"/>
                <c:pt idx="0">
                  <c:v>ALTRA (Chalkboard)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DEALS'!$B$72:$B$77</c:f>
              <c:numCache>
                <c:formatCode>General</c:formatCode>
                <c:ptCount val="6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</c:numCache>
            </c:numRef>
          </c:cat>
          <c:val>
            <c:numRef>
              <c:f>'[1]YTD - VOLUME'!$AD$79:$AD$84</c:f>
              <c:numCache>
                <c:formatCode>General</c:formatCode>
                <c:ptCount val="6"/>
                <c:pt idx="0">
                  <c:v>623101.47619047621</c:v>
                </c:pt>
                <c:pt idx="1">
                  <c:v>915956</c:v>
                </c:pt>
                <c:pt idx="2">
                  <c:v>2251303.1</c:v>
                </c:pt>
                <c:pt idx="3">
                  <c:v>1178508.6666666667</c:v>
                </c:pt>
                <c:pt idx="4">
                  <c:v>1459086.956521739</c:v>
                </c:pt>
                <c:pt idx="5">
                  <c:v>1346863.5294117648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B-43D9-A3C1-B50E08AFB9E0}"/>
            </c:ext>
          </c:extLst>
        </c:ser>
        <c:ser>
          <c:idx val="0"/>
          <c:order val="1"/>
          <c:tx>
            <c:strRef>
              <c:f>'[1]ENRON AMERICAS -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DEALS'!$B$72:$B$77</c:f>
              <c:numCache>
                <c:formatCode>General</c:formatCode>
                <c:ptCount val="6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</c:numCache>
            </c:numRef>
          </c:cat>
          <c:val>
            <c:numRef>
              <c:f>'[1]YTD - VOLUME'!$AC$79:$AC$84</c:f>
              <c:numCache>
                <c:formatCode>General</c:formatCode>
                <c:ptCount val="6"/>
                <c:pt idx="0">
                  <c:v>218580</c:v>
                </c:pt>
                <c:pt idx="1">
                  <c:v>205818</c:v>
                </c:pt>
                <c:pt idx="2">
                  <c:v>287400</c:v>
                </c:pt>
                <c:pt idx="3">
                  <c:v>239091</c:v>
                </c:pt>
                <c:pt idx="4">
                  <c:v>317864</c:v>
                </c:pt>
                <c:pt idx="5">
                  <c:v>419353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B-43D9-A3C1-B50E08AFB9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495751904"/>
        <c:axId val="1"/>
      </c:barChart>
      <c:dateAx>
        <c:axId val="1495751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1.7877641163967124E-2"/>
              <c:y val="0.4494524835354148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7519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8101722730704934"/>
          <c:y val="0.91014127915921517"/>
          <c:w val="0.30503725236018908"/>
          <c:h val="7.02269505524085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CRUDE
 Average Volume per Day
</a:t>
            </a:r>
          </a:p>
        </c:rich>
      </c:tx>
      <c:layout>
        <c:manualLayout>
          <c:xMode val="edge"/>
          <c:yMode val="edge"/>
          <c:x val="0.38995604788903293"/>
          <c:y val="3.3708936265156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13848188448494"/>
          <c:y val="0.19101730550255133"/>
          <c:w val="0.82348884611523576"/>
          <c:h val="0.5983336187065210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VOLUME'!$AH$78</c:f>
              <c:strCache>
                <c:ptCount val="1"/>
                <c:pt idx="0">
                  <c:v>ICE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DEALS'!$B$72:$B$77</c:f>
              <c:numCache>
                <c:formatCode>General</c:formatCode>
                <c:ptCount val="6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</c:numCache>
            </c:numRef>
          </c:cat>
          <c:val>
            <c:numRef>
              <c:f>'[1]YTD - VOLUME'!$AH$79:$AH$84</c:f>
              <c:numCache>
                <c:formatCode>General</c:formatCode>
                <c:ptCount val="6"/>
                <c:pt idx="0">
                  <c:v>6521476.1904761903</c:v>
                </c:pt>
                <c:pt idx="1">
                  <c:v>7128409.0909090908</c:v>
                </c:pt>
                <c:pt idx="2">
                  <c:v>12189950</c:v>
                </c:pt>
                <c:pt idx="3">
                  <c:v>7921476.1904761903</c:v>
                </c:pt>
                <c:pt idx="4">
                  <c:v>6663478.2608695654</c:v>
                </c:pt>
                <c:pt idx="5">
                  <c:v>8917058.8235294111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7-41D5-8226-64BFD69CCE0E}"/>
            </c:ext>
          </c:extLst>
        </c:ser>
        <c:ser>
          <c:idx val="0"/>
          <c:order val="1"/>
          <c:tx>
            <c:strRef>
              <c:f>'[1]ENRON AMERICAS -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DEALS'!$B$72:$B$77</c:f>
              <c:numCache>
                <c:formatCode>General</c:formatCode>
                <c:ptCount val="6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</c:numCache>
            </c:numRef>
          </c:cat>
          <c:val>
            <c:numRef>
              <c:f>'[1]YTD - VOLUME'!$AG$79:$AG$84</c:f>
              <c:numCache>
                <c:formatCode>General</c:formatCode>
                <c:ptCount val="6"/>
                <c:pt idx="0">
                  <c:v>8223428.5714285718</c:v>
                </c:pt>
                <c:pt idx="1">
                  <c:v>10864963</c:v>
                </c:pt>
                <c:pt idx="2">
                  <c:v>18845267.297500003</c:v>
                </c:pt>
                <c:pt idx="3">
                  <c:v>14163904.762380952</c:v>
                </c:pt>
                <c:pt idx="4">
                  <c:v>14082391.304347826</c:v>
                </c:pt>
                <c:pt idx="5">
                  <c:v>9388176.4705882352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7-41D5-8226-64BFD69CCE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499242880"/>
        <c:axId val="1"/>
      </c:barChart>
      <c:dateAx>
        <c:axId val="1499242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7877641163967124E-2"/>
              <c:y val="0.4325980154028368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2428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7710954856337268"/>
          <c:y val="0.91014127915921517"/>
          <c:w val="0.14637318702998084"/>
          <c:h val="7.02269505524085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NYMEX CRUDE
 Average Volume per Day
</a:t>
            </a:r>
          </a:p>
        </c:rich>
      </c:tx>
      <c:layout>
        <c:manualLayout>
          <c:xMode val="edge"/>
          <c:yMode val="edge"/>
          <c:x val="0.38995604788903293"/>
          <c:y val="3.33344768398393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5994989372055"/>
          <c:y val="0.18889536875908952"/>
          <c:w val="0.8156673781060001"/>
          <c:h val="0.594464836977134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VOLUME'!$AJ$78</c:f>
              <c:strCache>
                <c:ptCount val="1"/>
                <c:pt idx="0">
                  <c:v>NYMEX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DEALS'!$B$72:$B$77</c:f>
              <c:numCache>
                <c:formatCode>General</c:formatCode>
                <c:ptCount val="6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</c:numCache>
            </c:numRef>
          </c:cat>
          <c:val>
            <c:numRef>
              <c:f>'[1]YTD - VOLUME'!$AJ$79:$AJ$84</c:f>
              <c:numCache>
                <c:formatCode>General</c:formatCode>
                <c:ptCount val="6"/>
                <c:pt idx="0">
                  <c:v>159594845.23809522</c:v>
                </c:pt>
                <c:pt idx="1">
                  <c:v>142243693.18181819</c:v>
                </c:pt>
                <c:pt idx="2">
                  <c:v>205222962.5</c:v>
                </c:pt>
                <c:pt idx="3">
                  <c:v>142413571.42857143</c:v>
                </c:pt>
                <c:pt idx="4">
                  <c:v>151598347.82608697</c:v>
                </c:pt>
                <c:pt idx="5">
                  <c:v>165352470.58823529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6-46D2-90C1-8BE681C5A20B}"/>
            </c:ext>
          </c:extLst>
        </c:ser>
        <c:ser>
          <c:idx val="0"/>
          <c:order val="1"/>
          <c:tx>
            <c:strRef>
              <c:f>'[1]YTD - VOLUME'!$AI$78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DEALS'!$B$72:$B$77</c:f>
              <c:numCache>
                <c:formatCode>General</c:formatCode>
                <c:ptCount val="6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</c:numCache>
            </c:numRef>
          </c:cat>
          <c:val>
            <c:numRef>
              <c:f>'[1]YTD - VOLUME'!$AI$79:$AI$84</c:f>
              <c:numCache>
                <c:formatCode>General</c:formatCode>
                <c:ptCount val="6"/>
                <c:pt idx="0">
                  <c:v>6639166.666666667</c:v>
                </c:pt>
                <c:pt idx="1">
                  <c:v>8061136.3636363633</c:v>
                </c:pt>
                <c:pt idx="2">
                  <c:v>15912062.5</c:v>
                </c:pt>
                <c:pt idx="3">
                  <c:v>12729761.904761905</c:v>
                </c:pt>
                <c:pt idx="4">
                  <c:v>12928478.260869564</c:v>
                </c:pt>
                <c:pt idx="5">
                  <c:v>8712647.0588235296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6-46D2-90C1-8BE681C5A2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499243808"/>
        <c:axId val="1"/>
      </c:barChart>
      <c:dateAx>
        <c:axId val="1499243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7877641163967124E-2"/>
              <c:y val="0.4305703258479246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2438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7040543312688499"/>
          <c:y val="0.91114236695560835"/>
          <c:w val="0.17430700134867946"/>
          <c:h val="6.944682674966526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BRENT
 Average Volume per Day
</a:t>
            </a:r>
          </a:p>
        </c:rich>
      </c:tx>
      <c:layout>
        <c:manualLayout>
          <c:xMode val="edge"/>
          <c:yMode val="edge"/>
          <c:x val="0.38902536051874353"/>
          <c:y val="3.3614604352885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47103467017037"/>
          <c:y val="0.18768154097027817"/>
          <c:w val="0.8150473691559843"/>
          <c:h val="0.602261661322534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VOLUME'!$AF$78</c:f>
              <c:strCache>
                <c:ptCount val="1"/>
                <c:pt idx="0">
                  <c:v>IPE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DEALS'!$B$72:$B$77</c:f>
              <c:numCache>
                <c:formatCode>General</c:formatCode>
                <c:ptCount val="6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</c:numCache>
            </c:numRef>
          </c:cat>
          <c:val>
            <c:numRef>
              <c:f>'[1]YTD - VOLUME'!$AF$79:$AF$84</c:f>
              <c:numCache>
                <c:formatCode>General</c:formatCode>
                <c:ptCount val="6"/>
                <c:pt idx="0">
                  <c:v>65739366.666666664</c:v>
                </c:pt>
                <c:pt idx="1">
                  <c:v>60452343.636363633</c:v>
                </c:pt>
                <c:pt idx="2">
                  <c:v>87478818</c:v>
                </c:pt>
                <c:pt idx="3">
                  <c:v>60096435.238095239</c:v>
                </c:pt>
                <c:pt idx="4">
                  <c:v>57086739.130434781</c:v>
                </c:pt>
                <c:pt idx="5">
                  <c:v>104683647.05882353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6-41B2-BD9E-AA451A115D4A}"/>
            </c:ext>
          </c:extLst>
        </c:ser>
        <c:ser>
          <c:idx val="0"/>
          <c:order val="1"/>
          <c:tx>
            <c:strRef>
              <c:f>'[1]YTD - VOLUME'!$AI$78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DEALS'!$B$72:$B$77</c:f>
              <c:numCache>
                <c:formatCode>General</c:formatCode>
                <c:ptCount val="6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</c:numCache>
            </c:numRef>
          </c:cat>
          <c:val>
            <c:numRef>
              <c:f>'[1]YTD - VOLUME'!$AE$79:$AE$84</c:f>
              <c:numCache>
                <c:formatCode>General</c:formatCode>
                <c:ptCount val="6"/>
                <c:pt idx="0">
                  <c:v>183095.23809523811</c:v>
                </c:pt>
                <c:pt idx="1">
                  <c:v>183409.09090909091</c:v>
                </c:pt>
                <c:pt idx="2">
                  <c:v>159250</c:v>
                </c:pt>
                <c:pt idx="3">
                  <c:v>127619.04761904762</c:v>
                </c:pt>
                <c:pt idx="4">
                  <c:v>337608.69565217389</c:v>
                </c:pt>
                <c:pt idx="5">
                  <c:v>539411.76470588241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6-41B2-BD9E-AA451A115D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499248912"/>
        <c:axId val="1"/>
      </c:barChart>
      <c:dateAx>
        <c:axId val="1499248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1.7937768784725926E-2"/>
              <c:y val="0.4313874225286990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2489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6862420950096484"/>
          <c:y val="0.91039553455731947"/>
          <c:w val="0.17489324565107778"/>
          <c:h val="7.00304257351784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CRUDE - EXCLUDING 24-7 PRODUCTS
 Average Volume per Day
</a:t>
            </a:r>
          </a:p>
        </c:rich>
      </c:tx>
      <c:layout>
        <c:manualLayout>
          <c:xMode val="edge"/>
          <c:yMode val="edge"/>
          <c:x val="0.31509342551492059"/>
          <c:y val="3.3708936265156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9053960272879"/>
          <c:y val="0.18820822748045499"/>
          <c:w val="0.82013678839699189"/>
          <c:h val="0.6011426967286174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'[1]YTD - VOLUME'!$AH$78</c:f>
              <c:strCache>
                <c:ptCount val="1"/>
                <c:pt idx="0">
                  <c:v>ICE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DEALS'!$B$72:$B$77</c:f>
              <c:numCache>
                <c:formatCode>General</c:formatCode>
                <c:ptCount val="6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</c:numCache>
            </c:numRef>
          </c:cat>
          <c:val>
            <c:numRef>
              <c:f>'[1]YTD - VOLUME'!$AH$79:$AH$84</c:f>
              <c:numCache>
                <c:formatCode>General</c:formatCode>
                <c:ptCount val="6"/>
                <c:pt idx="0">
                  <c:v>6521476.1904761903</c:v>
                </c:pt>
                <c:pt idx="1">
                  <c:v>7128409.0909090908</c:v>
                </c:pt>
                <c:pt idx="2">
                  <c:v>12189950</c:v>
                </c:pt>
                <c:pt idx="3">
                  <c:v>7921476.1904761903</c:v>
                </c:pt>
                <c:pt idx="4">
                  <c:v>6663478.2608695654</c:v>
                </c:pt>
                <c:pt idx="5">
                  <c:v>8917058.8235294111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7-4A49-8B09-86C198CE1590}"/>
            </c:ext>
          </c:extLst>
        </c:ser>
        <c:ser>
          <c:idx val="0"/>
          <c:order val="1"/>
          <c:tx>
            <c:strRef>
              <c:f>'[1]ENRON AMERICAS - DATA'!$C$14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'[1]YTD - DEALS'!$B$72:$B$77</c:f>
              <c:numCache>
                <c:formatCode>General</c:formatCode>
                <c:ptCount val="6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</c:numCache>
            </c:numRef>
          </c:cat>
          <c:val>
            <c:numRef>
              <c:f>'[1]YTD - VOLUME'!$AH$91:$AH$96</c:f>
              <c:numCache>
                <c:formatCode>General</c:formatCode>
                <c:ptCount val="6"/>
                <c:pt idx="0">
                  <c:v>1194000</c:v>
                </c:pt>
                <c:pt idx="1">
                  <c:v>1194954.5454545454</c:v>
                </c:pt>
                <c:pt idx="2">
                  <c:v>749150</c:v>
                </c:pt>
                <c:pt idx="3">
                  <c:v>1148666.6666666667</c:v>
                </c:pt>
                <c:pt idx="4">
                  <c:v>1027173.9130434783</c:v>
                </c:pt>
                <c:pt idx="5">
                  <c:v>641352.9411764706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7-4A49-8B09-86C198CE15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499241952"/>
        <c:axId val="1"/>
      </c:barChart>
      <c:dateAx>
        <c:axId val="1499241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1229698882210962E-2"/>
              <c:y val="0.4325980154028368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2419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759921959906247"/>
          <c:y val="0.91014127915921517"/>
          <c:w val="0.14637318702998084"/>
          <c:h val="7.02269505524085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Greg Whalley &amp; Robert Fuller Crude Books - Average Daily EOL Transactions
For week ending 9/28/01</a:t>
            </a:r>
          </a:p>
        </c:rich>
      </c:tx>
      <c:layout>
        <c:manualLayout>
          <c:xMode val="edge"/>
          <c:yMode val="edge"/>
          <c:x val="0.2008113590263691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922920892494935E-2"/>
          <c:y val="0.14681892332789559"/>
          <c:w val="0.92393509127789042"/>
          <c:h val="0.74877650897226755"/>
        </c:manualLayout>
      </c:layout>
      <c:barChart>
        <c:barDir val="col"/>
        <c:grouping val="clustered"/>
        <c:varyColors val="0"/>
        <c:ser>
          <c:idx val="0"/>
          <c:order val="0"/>
          <c:tx>
            <c:v>Previous 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333399" mc:Ignorable="a14" a14:legacySpreadsheetColorIndex="62"/>
                </a:gs>
                <a:gs pos="100000">
                  <a:srgbClr xmlns:mc="http://schemas.openxmlformats.org/markup-compatibility/2006" xmlns:a14="http://schemas.microsoft.com/office/drawing/2010/main" val="181847" mc:Ignorable="a14" a14:legacySpreadsheetColorIndex="6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66937119675456391"/>
                  <c:y val="0.862969004893964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29-4EB8-96CE-5C0A86E1754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PRODS'!$C$5:$C$6</c:f>
              <c:strCache>
                <c:ptCount val="2"/>
                <c:pt idx="0">
                  <c:v>Bill White</c:v>
                </c:pt>
                <c:pt idx="1">
                  <c:v>Robert Fuller</c:v>
                </c:pt>
              </c:strCache>
            </c:strRef>
          </c:cat>
          <c:val>
            <c:numRef>
              <c:f>'[3]Trader- CRUDE &amp; PRODS'!$G$5:$G$6</c:f>
              <c:numCache>
                <c:formatCode>General</c:formatCode>
                <c:ptCount val="2"/>
                <c:pt idx="0">
                  <c:v>272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9-4EB8-96CE-5C0A86E1754F}"/>
            </c:ext>
          </c:extLst>
        </c:ser>
        <c:ser>
          <c:idx val="1"/>
          <c:order val="1"/>
          <c:tx>
            <c:v>MTD Average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13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13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'[3]Trader- CRUDE &amp; PRODS'!$C$5:$C$6</c:f>
              <c:strCache>
                <c:ptCount val="2"/>
                <c:pt idx="0">
                  <c:v>Bill White</c:v>
                </c:pt>
                <c:pt idx="1">
                  <c:v>Robert Fuller</c:v>
                </c:pt>
              </c:strCache>
            </c:strRef>
          </c:cat>
          <c:val>
            <c:numRef>
              <c:f>'[3]Trader- CRUDE &amp; PRODS'!$I$5:$I$6</c:f>
              <c:numCache>
                <c:formatCode>General</c:formatCode>
                <c:ptCount val="2"/>
                <c:pt idx="0">
                  <c:v>81</c:v>
                </c:pt>
                <c:pt idx="1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29-4EB8-96CE-5C0A86E175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0"/>
        <c:axId val="1495797344"/>
        <c:axId val="1"/>
      </c:barChart>
      <c:catAx>
        <c:axId val="149579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0"/>
              <c:y val="0.450244698205546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7973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8336713995943206"/>
          <c:y val="0.9559543230016313"/>
          <c:w val="0.27586206896551724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34" right="0.27" top="1" bottom="1" header="0.5" footer="0.5"/>
  <pageSetup firstPageNumber="21" orientation="landscape" useFirstPageNumber="1" r:id="rId1"/>
  <headerFooter alignWithMargins="0">
    <oddFooter>&amp;C&amp;8Page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34" right="0.27" top="1" bottom="1" header="0.5" footer="0.5"/>
  <pageSetup firstPageNumber="22" orientation="landscape" useFirstPageNumber="1" r:id="rId1"/>
  <headerFooter alignWithMargins="0">
    <oddFooter>&amp;C&amp;8Page &amp;P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34" right="0.27" top="1" bottom="1" header="0.5" footer="0.5"/>
  <pageSetup firstPageNumber="23" orientation="landscape" useFirstPageNumber="1" r:id="rId1"/>
  <headerFooter alignWithMargins="0">
    <oddFooter>&amp;C&amp;8Page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9525</xdr:rowOff>
    </xdr:from>
    <xdr:to>
      <xdr:col>14</xdr:col>
      <xdr:colOff>9525</xdr:colOff>
      <xdr:row>24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60648CF6-C814-C431-8332-C89F21DCA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14</xdr:col>
      <xdr:colOff>9525</xdr:colOff>
      <xdr:row>46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991D6BC9-7BA2-A394-6729-B1EAAE681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14</xdr:col>
      <xdr:colOff>0</xdr:colOff>
      <xdr:row>67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D6729BE1-6C9B-C768-5C74-0D80F2C12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9525</xdr:rowOff>
    </xdr:from>
    <xdr:to>
      <xdr:col>13</xdr:col>
      <xdr:colOff>600075</xdr:colOff>
      <xdr:row>90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F17393FA-FE5E-1695-5E14-8E61C4D49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92</xdr:row>
      <xdr:rowOff>28575</xdr:rowOff>
    </xdr:from>
    <xdr:to>
      <xdr:col>13</xdr:col>
      <xdr:colOff>600075</xdr:colOff>
      <xdr:row>113</xdr:row>
      <xdr:rowOff>19050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89EC91DD-DCDB-C950-B34E-B72E6943E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136</xdr:row>
      <xdr:rowOff>0</xdr:rowOff>
    </xdr:from>
    <xdr:to>
      <xdr:col>13</xdr:col>
      <xdr:colOff>600075</xdr:colOff>
      <xdr:row>157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16851ECC-5433-3070-BE7C-CD97DA6C0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158</xdr:row>
      <xdr:rowOff>28575</xdr:rowOff>
    </xdr:from>
    <xdr:to>
      <xdr:col>13</xdr:col>
      <xdr:colOff>571500</xdr:colOff>
      <xdr:row>179</xdr:row>
      <xdr:rowOff>19050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0C134B68-527E-B25D-36CF-3E5D06D58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13</xdr:col>
      <xdr:colOff>600075</xdr:colOff>
      <xdr:row>134</xdr:row>
      <xdr:rowOff>152400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A6E15524-34BD-5BC1-8208-CB8FC96DD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91650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E9E96EC-7ED2-13C3-7F70-DDF63B91CB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91650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A087B54-D528-7C4B-3C53-7DD4C252D6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91650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DC7915A-B78F-84A3-95D9-30657AB7E4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0.34675</cdr:x>
      <cdr:y>0.14475</cdr:y>
    </cdr:from>
    <cdr:to>
      <cdr:x>0.72475</cdr:x>
      <cdr:y>0.171</cdr:y>
    </cdr:to>
    <cdr:sp macro="" textlink="">
      <cdr:nvSpPr>
        <cdr:cNvPr id="4097" name="Text Box 1">
          <a:extLst xmlns:a="http://schemas.openxmlformats.org/drawingml/2006/main">
            <a:ext uri="{FF2B5EF4-FFF2-40B4-BE49-F238E27FC236}">
              <a16:creationId xmlns:a16="http://schemas.microsoft.com/office/drawing/2014/main" id="{1394B196-2C17-51A5-B89D-DE1A235C759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56555" y="845170"/>
          <a:ext cx="3550043" cy="1532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25" b="1" i="0" u="none" strike="noStrike" baseline="0">
              <a:solidFill>
                <a:srgbClr val="000000"/>
              </a:solidFill>
              <a:latin typeface="Arial"/>
              <a:cs typeface="Arial"/>
            </a:rPr>
            <a:t>*This Global Products breakout includes Petchems, LPG, &amp; Coal Products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Competitor%20Info/Consolidated%20Competitor%20Analysis/Consolidated%20Competitor%20Analysis%20-%20%20MAIN%20FOR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Competitor%20Info/DYNEGY-ICE%20VO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Trader%20Reports/LAVO%20TRADER%20REPORTS/NA%20GAS-POWER-CRUDE%20TRAD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N EUROPE - DATA"/>
      <sheetName val="ENRON AMERICAS - DATA"/>
      <sheetName val="ENRON EUROPE METALS - DATA"/>
      <sheetName val="ENRON EUROPE GRAPHS"/>
      <sheetName val="ENRON EUROPE METALS GRAPHS"/>
      <sheetName val="METALS - MTD"/>
      <sheetName val="ENRON EUROPE METALS GRAPHS-VOL"/>
      <sheetName val="ENRON GLOBAL MARKETS GRAPHS"/>
      <sheetName val="EOL DATA &amp; EM SETUP"/>
      <sheetName val="YTD - DEALS"/>
      <sheetName val="YTD - VOLUME"/>
      <sheetName val="YTD - METALS"/>
    </sheetNames>
    <sheetDataSet>
      <sheetData sheetId="0"/>
      <sheetData sheetId="1">
        <row r="14">
          <cell r="C14" t="str">
            <v>EOL</v>
          </cell>
        </row>
        <row r="15">
          <cell r="C15" t="str">
            <v>Chemmatch</v>
          </cell>
        </row>
      </sheetData>
      <sheetData sheetId="2"/>
      <sheetData sheetId="3">
        <row r="2">
          <cell r="A2" t="str">
            <v>AVERAGE TRANSACTIONS &amp; VOLUME PER DAY</v>
          </cell>
        </row>
      </sheetData>
      <sheetData sheetId="4"/>
      <sheetData sheetId="5"/>
      <sheetData sheetId="6"/>
      <sheetData sheetId="7"/>
      <sheetData sheetId="8"/>
      <sheetData sheetId="9">
        <row r="72">
          <cell r="B72">
            <v>36982</v>
          </cell>
          <cell r="AA72">
            <v>1</v>
          </cell>
          <cell r="AB72">
            <v>2</v>
          </cell>
          <cell r="AE72">
            <v>9</v>
          </cell>
          <cell r="AF72">
            <v>38</v>
          </cell>
        </row>
        <row r="73">
          <cell r="B73">
            <v>37012</v>
          </cell>
          <cell r="AA73">
            <v>2</v>
          </cell>
          <cell r="AB73">
            <v>2</v>
          </cell>
          <cell r="AE73">
            <v>9</v>
          </cell>
          <cell r="AF73">
            <v>42</v>
          </cell>
        </row>
        <row r="74">
          <cell r="B74">
            <v>37043</v>
          </cell>
          <cell r="AA74">
            <v>2</v>
          </cell>
          <cell r="AB74">
            <v>2</v>
          </cell>
          <cell r="AE74">
            <v>14</v>
          </cell>
          <cell r="AF74">
            <v>97</v>
          </cell>
        </row>
        <row r="75">
          <cell r="B75">
            <v>37073</v>
          </cell>
          <cell r="AA75">
            <v>1</v>
          </cell>
          <cell r="AB75">
            <v>1</v>
          </cell>
          <cell r="AE75">
            <v>11</v>
          </cell>
          <cell r="AF75">
            <v>57</v>
          </cell>
        </row>
        <row r="76">
          <cell r="B76">
            <v>37104</v>
          </cell>
          <cell r="AA76">
            <v>2</v>
          </cell>
          <cell r="AB76">
            <v>2</v>
          </cell>
          <cell r="AE76">
            <v>13</v>
          </cell>
          <cell r="AF76">
            <v>68</v>
          </cell>
        </row>
        <row r="77">
          <cell r="B77">
            <v>37135</v>
          </cell>
          <cell r="AA77">
            <v>4</v>
          </cell>
          <cell r="AB77">
            <v>2</v>
          </cell>
          <cell r="AE77">
            <v>22</v>
          </cell>
          <cell r="AF77">
            <v>45</v>
          </cell>
        </row>
      </sheetData>
      <sheetData sheetId="10">
        <row r="78">
          <cell r="AD78" t="str">
            <v>ALTRA (Chalkboard)</v>
          </cell>
          <cell r="AF78" t="str">
            <v>IPE</v>
          </cell>
          <cell r="AH78" t="str">
            <v>ICE</v>
          </cell>
          <cell r="AI78" t="str">
            <v>EOL</v>
          </cell>
          <cell r="AJ78" t="str">
            <v>NYMEX</v>
          </cell>
        </row>
        <row r="79">
          <cell r="AA79">
            <v>8762</v>
          </cell>
          <cell r="AB79">
            <v>48042.857142857145</v>
          </cell>
          <cell r="AC79">
            <v>218580</v>
          </cell>
          <cell r="AD79">
            <v>623101.47619047621</v>
          </cell>
          <cell r="AE79">
            <v>183095.23809523811</v>
          </cell>
          <cell r="AF79">
            <v>65739366.666666664</v>
          </cell>
          <cell r="AG79">
            <v>8223428.5714285718</v>
          </cell>
          <cell r="AH79">
            <v>6521476.1904761903</v>
          </cell>
          <cell r="AI79">
            <v>6639166.666666667</v>
          </cell>
          <cell r="AJ79">
            <v>159594845.23809522</v>
          </cell>
        </row>
        <row r="80">
          <cell r="AA80">
            <v>20409</v>
          </cell>
          <cell r="AB80">
            <v>49151.590909090912</v>
          </cell>
          <cell r="AC80">
            <v>205818</v>
          </cell>
          <cell r="AD80">
            <v>915956</v>
          </cell>
          <cell r="AE80">
            <v>183409.09090909091</v>
          </cell>
          <cell r="AF80">
            <v>60452343.636363633</v>
          </cell>
          <cell r="AG80">
            <v>10864963</v>
          </cell>
          <cell r="AH80">
            <v>7128409.0909090908</v>
          </cell>
          <cell r="AI80">
            <v>8061136.3636363633</v>
          </cell>
          <cell r="AJ80">
            <v>142243693.18181819</v>
          </cell>
        </row>
        <row r="81">
          <cell r="AA81">
            <v>21150</v>
          </cell>
          <cell r="AB81">
            <v>47850</v>
          </cell>
          <cell r="AC81">
            <v>287400</v>
          </cell>
          <cell r="AD81">
            <v>2251303.1</v>
          </cell>
          <cell r="AE81">
            <v>159250</v>
          </cell>
          <cell r="AF81">
            <v>87478818</v>
          </cell>
          <cell r="AG81">
            <v>18845267.297500003</v>
          </cell>
          <cell r="AH81">
            <v>12189950</v>
          </cell>
          <cell r="AI81">
            <v>15912062.5</v>
          </cell>
          <cell r="AJ81">
            <v>205222962.5</v>
          </cell>
        </row>
        <row r="82">
          <cell r="AA82">
            <v>8091</v>
          </cell>
          <cell r="AB82">
            <v>26428.571428571428</v>
          </cell>
          <cell r="AC82">
            <v>239091</v>
          </cell>
          <cell r="AD82">
            <v>1178508.6666666667</v>
          </cell>
          <cell r="AE82">
            <v>127619.04761904762</v>
          </cell>
          <cell r="AF82">
            <v>60096435.238095239</v>
          </cell>
          <cell r="AG82">
            <v>14163904.762380952</v>
          </cell>
          <cell r="AH82">
            <v>7921476.1904761903</v>
          </cell>
          <cell r="AI82">
            <v>12729761.904761905</v>
          </cell>
          <cell r="AJ82">
            <v>142413571.42857143</v>
          </cell>
        </row>
        <row r="83">
          <cell r="AA83">
            <v>16545</v>
          </cell>
          <cell r="AB83">
            <v>37608.695652173912</v>
          </cell>
          <cell r="AC83">
            <v>317864</v>
          </cell>
          <cell r="AD83">
            <v>1459086.956521739</v>
          </cell>
          <cell r="AE83">
            <v>337608.69565217389</v>
          </cell>
          <cell r="AF83">
            <v>57086739.130434781</v>
          </cell>
          <cell r="AG83">
            <v>14082391.304347826</v>
          </cell>
          <cell r="AH83">
            <v>6663478.2608695654</v>
          </cell>
          <cell r="AI83">
            <v>12928478.260869564</v>
          </cell>
          <cell r="AJ83">
            <v>151598347.82608697</v>
          </cell>
        </row>
        <row r="84">
          <cell r="AA84">
            <v>26324</v>
          </cell>
          <cell r="AB84">
            <v>43941.176470588238</v>
          </cell>
          <cell r="AC84">
            <v>419353</v>
          </cell>
          <cell r="AD84">
            <v>1346863.5294117648</v>
          </cell>
          <cell r="AE84">
            <v>539411.76470588241</v>
          </cell>
          <cell r="AF84">
            <v>104683647.05882353</v>
          </cell>
          <cell r="AG84">
            <v>9388176.4705882352</v>
          </cell>
          <cell r="AH84">
            <v>8917058.8235294111</v>
          </cell>
          <cell r="AI84">
            <v>8712647.0588235296</v>
          </cell>
          <cell r="AJ84">
            <v>165352470.58823529</v>
          </cell>
        </row>
        <row r="91">
          <cell r="AH91">
            <v>1194000</v>
          </cell>
        </row>
        <row r="92">
          <cell r="AH92">
            <v>1194954.5454545454</v>
          </cell>
        </row>
        <row r="93">
          <cell r="AH93">
            <v>749150</v>
          </cell>
        </row>
        <row r="94">
          <cell r="AH94">
            <v>1148666.6666666667</v>
          </cell>
        </row>
        <row r="95">
          <cell r="AH95">
            <v>1027173.9130434783</v>
          </cell>
        </row>
        <row r="96">
          <cell r="AH96">
            <v>641352.9411764706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-Mail"/>
      <sheetName val="ICE-OIL"/>
      <sheetName val="ICE-Power"/>
      <sheetName val="ICE-Physical Gas"/>
      <sheetName val="ICE-Financial Gas"/>
      <sheetName val="ICE-ENA"/>
      <sheetName val="ICE-EPM"/>
      <sheetName val="ICE-ECC"/>
      <sheetName val="DD-ENA"/>
      <sheetName val="DD-EPM"/>
      <sheetName val="DD-EGL"/>
      <sheetName val="TRANSACTIONSUMMARYREPORT -1"/>
      <sheetName val="DD-Lookup"/>
      <sheetName val="DYNEGY-ICE"/>
      <sheetName val="DYNEGY-ICE EGM"/>
      <sheetName val="Historical Volumes"/>
      <sheetName val="PIV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Q1">
            <v>35</v>
          </cell>
          <cell r="U1">
            <v>3884000</v>
          </cell>
          <cell r="AA1">
            <v>21</v>
          </cell>
          <cell r="AB1">
            <v>15</v>
          </cell>
          <cell r="AF1">
            <v>3037500</v>
          </cell>
          <cell r="AG1">
            <v>455000</v>
          </cell>
          <cell r="AJ1">
            <v>12557000</v>
          </cell>
        </row>
        <row r="2">
          <cell r="C2">
            <v>17</v>
          </cell>
        </row>
      </sheetData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TD"/>
      <sheetName val="MTD"/>
      <sheetName val="Prev Month"/>
      <sheetName val="NA Power Traders New"/>
      <sheetName val="Trader - NA GAS"/>
      <sheetName val="Trader - NA POWER"/>
      <sheetName val="Trader- CRUDE &amp; PRODS"/>
      <sheetName val="Trader - UK"/>
      <sheetName val="Trader JA"/>
      <sheetName val="NA GAS TRADERS"/>
      <sheetName val="NA POWER TRADERS"/>
      <sheetName val="Trader GW"/>
      <sheetName val="CRUDE TRADERS"/>
      <sheetName val="GLOBAL PRODUCTS TRADERS"/>
      <sheetName val="UK TRADERS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C5" t="str">
            <v>Bill White</v>
          </cell>
          <cell r="G5">
            <v>272</v>
          </cell>
          <cell r="I5">
            <v>81</v>
          </cell>
        </row>
        <row r="6">
          <cell r="C6" t="str">
            <v>Robert Fuller</v>
          </cell>
          <cell r="G6">
            <v>14</v>
          </cell>
          <cell r="I6">
            <v>154</v>
          </cell>
        </row>
        <row r="7">
          <cell r="C7" t="str">
            <v>Chris Mahoney</v>
          </cell>
          <cell r="G7">
            <v>5</v>
          </cell>
          <cell r="I7">
            <v>11</v>
          </cell>
        </row>
        <row r="8">
          <cell r="C8" t="str">
            <v>Philip Berry</v>
          </cell>
          <cell r="G8">
            <v>3</v>
          </cell>
          <cell r="I8">
            <v>3</v>
          </cell>
        </row>
        <row r="9">
          <cell r="C9" t="str">
            <v>Hans Wong</v>
          </cell>
          <cell r="G9">
            <v>2</v>
          </cell>
          <cell r="I9">
            <v>2</v>
          </cell>
        </row>
        <row r="10">
          <cell r="C10" t="str">
            <v>Frank Economou</v>
          </cell>
          <cell r="G10">
            <v>2</v>
          </cell>
          <cell r="I10">
            <v>2</v>
          </cell>
        </row>
        <row r="11">
          <cell r="C11" t="str">
            <v>David Loosley</v>
          </cell>
          <cell r="G11">
            <v>1</v>
          </cell>
          <cell r="I11">
            <v>1</v>
          </cell>
        </row>
        <row r="12">
          <cell r="C12" t="str">
            <v>Chris Glaas</v>
          </cell>
          <cell r="G12">
            <v>1</v>
          </cell>
          <cell r="I12">
            <v>1</v>
          </cell>
        </row>
        <row r="13">
          <cell r="C13" t="str">
            <v>Bill White</v>
          </cell>
          <cell r="G13">
            <v>4</v>
          </cell>
          <cell r="I13">
            <v>1</v>
          </cell>
        </row>
        <row r="14">
          <cell r="C14" t="str">
            <v>Sarah Mulholland</v>
          </cell>
          <cell r="G14">
            <v>1</v>
          </cell>
          <cell r="I14">
            <v>1</v>
          </cell>
        </row>
        <row r="27">
          <cell r="C27" t="str">
            <v>Lee Jackson</v>
          </cell>
          <cell r="G27">
            <v>7</v>
          </cell>
          <cell r="I27">
            <v>7</v>
          </cell>
        </row>
        <row r="28">
          <cell r="C28" t="str">
            <v>Chad Pennix</v>
          </cell>
          <cell r="G28">
            <v>7</v>
          </cell>
          <cell r="I28">
            <v>5</v>
          </cell>
        </row>
        <row r="29">
          <cell r="C29" t="str">
            <v>Chad South</v>
          </cell>
          <cell r="G29">
            <v>2</v>
          </cell>
          <cell r="I29">
            <v>5</v>
          </cell>
        </row>
        <row r="30">
          <cell r="C30" t="str">
            <v>Wade Hicks</v>
          </cell>
          <cell r="G30">
            <v>1</v>
          </cell>
          <cell r="I30">
            <v>3</v>
          </cell>
        </row>
        <row r="31">
          <cell r="C31" t="str">
            <v>Steve Elliott</v>
          </cell>
          <cell r="G31">
            <v>0</v>
          </cell>
          <cell r="I31">
            <v>3</v>
          </cell>
        </row>
        <row r="32">
          <cell r="C32" t="str">
            <v>Craig Story</v>
          </cell>
          <cell r="G32">
            <v>1</v>
          </cell>
          <cell r="I32">
            <v>2</v>
          </cell>
        </row>
        <row r="33">
          <cell r="C33" t="str">
            <v>Marc Wharton</v>
          </cell>
          <cell r="G33">
            <v>1</v>
          </cell>
          <cell r="I33">
            <v>1</v>
          </cell>
        </row>
        <row r="34">
          <cell r="C34" t="str">
            <v>Peter Bradley</v>
          </cell>
          <cell r="G34">
            <v>1</v>
          </cell>
          <cell r="I34">
            <v>1</v>
          </cell>
        </row>
        <row r="35">
          <cell r="C35" t="str">
            <v>Christian Lebroc</v>
          </cell>
          <cell r="G35">
            <v>0</v>
          </cell>
          <cell r="I35">
            <v>1</v>
          </cell>
        </row>
        <row r="36">
          <cell r="C36" t="str">
            <v>Adam Metry</v>
          </cell>
          <cell r="G36">
            <v>0</v>
          </cell>
          <cell r="I36">
            <v>1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264"/>
  <sheetViews>
    <sheetView showGridLines="0" tabSelected="1" zoomScale="75" zoomScaleNormal="75" workbookViewId="0"/>
  </sheetViews>
  <sheetFormatPr defaultRowHeight="12.75" x14ac:dyDescent="0.2"/>
  <sheetData>
    <row r="1" spans="1:1" ht="15.75" x14ac:dyDescent="0.25">
      <c r="A1" s="1" t="s">
        <v>0</v>
      </c>
    </row>
    <row r="2" spans="1:1" x14ac:dyDescent="0.2">
      <c r="A2" s="2" t="str">
        <f>'[1]ENRON EUROPE GRAPHS'!A2</f>
        <v>AVERAGE TRANSACTIONS &amp; VOLUME PER DAY</v>
      </c>
    </row>
    <row r="3" spans="1:1" x14ac:dyDescent="0.2">
      <c r="A3" s="2" t="s">
        <v>1</v>
      </c>
    </row>
    <row r="67" spans="1:1" ht="15.75" x14ac:dyDescent="0.25">
      <c r="A67" s="1"/>
    </row>
    <row r="68" spans="1:1" x14ac:dyDescent="0.2">
      <c r="A68" s="2"/>
    </row>
    <row r="138" spans="1:1" x14ac:dyDescent="0.2">
      <c r="A138" s="2"/>
    </row>
    <row r="159" spans="1:1" ht="13.5" customHeight="1" x14ac:dyDescent="0.25">
      <c r="A159" s="1"/>
    </row>
    <row r="160" spans="1:1" x14ac:dyDescent="0.2">
      <c r="A160" s="2"/>
    </row>
    <row r="193" spans="1:1" x14ac:dyDescent="0.2">
      <c r="A193" s="3"/>
    </row>
    <row r="195" spans="1:1" ht="15.75" x14ac:dyDescent="0.25">
      <c r="A195" s="1"/>
    </row>
    <row r="196" spans="1:1" x14ac:dyDescent="0.2">
      <c r="A196" s="2"/>
    </row>
    <row r="230" spans="1:1" ht="15.75" x14ac:dyDescent="0.25">
      <c r="A230" s="1"/>
    </row>
    <row r="231" spans="1:1" x14ac:dyDescent="0.2">
      <c r="A231" s="2"/>
    </row>
    <row r="264" spans="1:1" x14ac:dyDescent="0.2">
      <c r="A264" s="3"/>
    </row>
  </sheetData>
  <phoneticPr fontId="0" type="noConversion"/>
  <pageMargins left="0.75" right="0.75" top="1" bottom="1" header="0.5" footer="0.5"/>
  <pageSetup scale="55" firstPageNumber="18" orientation="portrait" useFirstPageNumber="1" r:id="rId1"/>
  <headerFooter alignWithMargins="0"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B1:J21"/>
  <sheetViews>
    <sheetView showGridLines="0" zoomScale="85" workbookViewId="0">
      <selection activeCell="F1" sqref="F1"/>
    </sheetView>
  </sheetViews>
  <sheetFormatPr defaultRowHeight="14.25" x14ac:dyDescent="0.2"/>
  <cols>
    <col min="1" max="1" width="5" style="4" customWidth="1"/>
    <col min="2" max="2" width="14.85546875" style="4" customWidth="1"/>
    <col min="3" max="3" width="26" style="4" bestFit="1" customWidth="1"/>
    <col min="4" max="4" width="10.85546875" style="4" customWidth="1"/>
    <col min="5" max="5" width="14.5703125" style="4" customWidth="1"/>
    <col min="6" max="6" width="7.140625" style="4" customWidth="1"/>
    <col min="7" max="7" width="13.5703125" style="4" bestFit="1" customWidth="1"/>
    <col min="8" max="8" width="25.85546875" style="4" bestFit="1" customWidth="1"/>
    <col min="9" max="9" width="7.5703125" style="4" customWidth="1"/>
    <col min="10" max="10" width="11" style="4" bestFit="1" customWidth="1"/>
    <col min="11" max="11" width="2.7109375" style="4" customWidth="1"/>
    <col min="12" max="16384" width="9.140625" style="4"/>
  </cols>
  <sheetData>
    <row r="1" spans="2:10" x14ac:dyDescent="0.2">
      <c r="B1" s="2" t="s">
        <v>3</v>
      </c>
    </row>
    <row r="2" spans="2:10" x14ac:dyDescent="0.2">
      <c r="B2" s="2" t="s">
        <v>4</v>
      </c>
    </row>
    <row r="3" spans="2:10" ht="15" thickBot="1" x14ac:dyDescent="0.25"/>
    <row r="4" spans="2:10" ht="18" customHeight="1" thickBot="1" x14ac:dyDescent="0.25">
      <c r="B4" s="5" t="s">
        <v>5</v>
      </c>
      <c r="C4" s="6"/>
      <c r="D4" s="6"/>
      <c r="E4" s="7"/>
    </row>
    <row r="5" spans="2:10" ht="15" thickBot="1" x14ac:dyDescent="0.25">
      <c r="B5" s="8"/>
      <c r="C5" s="8"/>
      <c r="D5" s="8"/>
      <c r="E5" s="8"/>
      <c r="F5" s="8"/>
      <c r="G5" s="8"/>
      <c r="H5" s="8"/>
      <c r="I5" s="8"/>
      <c r="J5" s="8"/>
    </row>
    <row r="6" spans="2:10" ht="17.25" customHeight="1" thickBot="1" x14ac:dyDescent="0.25">
      <c r="B6" s="28" t="s">
        <v>6</v>
      </c>
      <c r="C6" s="29"/>
      <c r="D6" s="29"/>
      <c r="E6" s="30"/>
    </row>
    <row r="7" spans="2:10" ht="15" thickBot="1" x14ac:dyDescent="0.25">
      <c r="B7" s="9" t="s">
        <v>7</v>
      </c>
      <c r="C7" s="10" t="s">
        <v>8</v>
      </c>
      <c r="D7" s="11" t="s">
        <v>9</v>
      </c>
      <c r="E7" s="12" t="s">
        <v>10</v>
      </c>
    </row>
    <row r="8" spans="2:10" x14ac:dyDescent="0.2">
      <c r="B8" s="13" t="s">
        <v>11</v>
      </c>
      <c r="C8" s="14" t="s">
        <v>12</v>
      </c>
      <c r="D8" s="15">
        <f>'[2]Historical Volumes'!Q1/'[2]Historical Volumes'!C2</f>
        <v>2.0588235294117645</v>
      </c>
      <c r="E8" s="16">
        <f>'[2]Historical Volumes'!U1/'[2]Historical Volumes'!C2</f>
        <v>228470.58823529413</v>
      </c>
    </row>
    <row r="9" spans="2:10" ht="15" thickBot="1" x14ac:dyDescent="0.25">
      <c r="E9" s="8"/>
    </row>
    <row r="10" spans="2:10" ht="16.5" thickBot="1" x14ac:dyDescent="0.25">
      <c r="B10" s="25" t="s">
        <v>13</v>
      </c>
      <c r="C10" s="26"/>
      <c r="D10" s="26"/>
      <c r="E10" s="27"/>
    </row>
    <row r="11" spans="2:10" ht="15" thickBot="1" x14ac:dyDescent="0.25">
      <c r="B11" s="9" t="s">
        <v>7</v>
      </c>
      <c r="C11" s="10" t="s">
        <v>8</v>
      </c>
      <c r="D11" s="11" t="s">
        <v>9</v>
      </c>
      <c r="E11" s="12" t="s">
        <v>10</v>
      </c>
    </row>
    <row r="12" spans="2:10" x14ac:dyDescent="0.2">
      <c r="B12" s="13" t="s">
        <v>11</v>
      </c>
      <c r="C12" s="14" t="s">
        <v>14</v>
      </c>
      <c r="D12" s="15">
        <f>'[2]Historical Volumes'!AA1/'[2]Historical Volumes'!C2</f>
        <v>1.2352941176470589</v>
      </c>
      <c r="E12" s="16">
        <f>'[2]Historical Volumes'!AF1/'[2]Historical Volumes'!C2</f>
        <v>178676.4705882353</v>
      </c>
    </row>
    <row r="13" spans="2:10" ht="17.25" customHeight="1" thickBot="1" x14ac:dyDescent="0.25">
      <c r="B13" s="17" t="s">
        <v>15</v>
      </c>
      <c r="C13" s="18" t="s">
        <v>16</v>
      </c>
      <c r="D13" s="19">
        <f>'[2]Historical Volumes'!AB1/'[2]Historical Volumes'!C2</f>
        <v>0.88235294117647056</v>
      </c>
      <c r="E13" s="20">
        <f>'[2]Historical Volumes'!AG1/'[2]Historical Volumes'!C2</f>
        <v>26764.705882352941</v>
      </c>
      <c r="F13" s="8"/>
    </row>
    <row r="14" spans="2:10" ht="16.5" customHeight="1" thickBot="1" x14ac:dyDescent="0.25">
      <c r="F14" s="8"/>
    </row>
    <row r="15" spans="2:10" ht="16.5" thickBot="1" x14ac:dyDescent="0.25">
      <c r="B15" s="28" t="s">
        <v>17</v>
      </c>
      <c r="C15" s="29"/>
      <c r="D15" s="29"/>
      <c r="E15" s="30"/>
      <c r="F15" s="8"/>
    </row>
    <row r="16" spans="2:10" ht="15" thickBot="1" x14ac:dyDescent="0.25">
      <c r="B16" s="9" t="s">
        <v>7</v>
      </c>
      <c r="C16" s="10" t="s">
        <v>8</v>
      </c>
      <c r="D16" s="11" t="s">
        <v>9</v>
      </c>
      <c r="E16" s="12" t="s">
        <v>10</v>
      </c>
      <c r="F16" s="8"/>
    </row>
    <row r="17" spans="2:10" ht="15" thickBot="1" x14ac:dyDescent="0.25">
      <c r="B17" s="17" t="s">
        <v>11</v>
      </c>
      <c r="C17" s="18" t="s">
        <v>12</v>
      </c>
      <c r="D17" s="21" t="s">
        <v>2</v>
      </c>
      <c r="E17" s="20">
        <f>'[2]Historical Volumes'!AJ1/'[2]Historical Volumes'!C2</f>
        <v>738647.0588235294</v>
      </c>
      <c r="F17" s="8"/>
    </row>
    <row r="18" spans="2:10" ht="15" x14ac:dyDescent="0.25">
      <c r="F18" s="8"/>
      <c r="G18" s="22"/>
      <c r="H18" s="23"/>
      <c r="I18" s="24"/>
      <c r="J18" s="24"/>
    </row>
    <row r="19" spans="2:10" ht="13.5" customHeight="1" x14ac:dyDescent="0.2">
      <c r="F19" s="8"/>
    </row>
    <row r="21" spans="2:10" ht="17.25" customHeight="1" x14ac:dyDescent="0.2"/>
  </sheetData>
  <mergeCells count="3">
    <mergeCell ref="B10:E10"/>
    <mergeCell ref="B6:E6"/>
    <mergeCell ref="B15:E15"/>
  </mergeCells>
  <phoneticPr fontId="0" type="noConversion"/>
  <pageMargins left="0.75" right="0.75" top="1" bottom="1" header="0.5" footer="0.5"/>
  <pageSetup firstPageNumber="20" orientation="portrait" useFirstPageNumber="1" r:id="rId1"/>
  <headerFooter alignWithMargins="0">
    <oddFooter>&amp;C&amp;8Page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ENRON GLOBAL MARKETS GRAPHS</vt:lpstr>
      <vt:lpstr>DYNEGY-ICE EGM</vt:lpstr>
      <vt:lpstr>Trader GW</vt:lpstr>
      <vt:lpstr>CRUDE TRADERS</vt:lpstr>
      <vt:lpstr>GLOBAL PRODUCTS TRADERS</vt:lpstr>
      <vt:lpstr>'ENRON GLOBAL MARKETS GRAPHS'!Print_Titles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cp:lastPrinted>2001-10-02T17:32:21Z</cp:lastPrinted>
  <dcterms:created xsi:type="dcterms:W3CDTF">2001-10-02T16:19:56Z</dcterms:created>
  <dcterms:modified xsi:type="dcterms:W3CDTF">2023-09-10T15:11:57Z</dcterms:modified>
</cp:coreProperties>
</file>