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211C655-CDF8-4FE3-80FF-A724054F06E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M11" i="1" l="1"/>
  <c r="V11" i="1"/>
  <c r="AE11" i="1"/>
  <c r="AN11" i="1"/>
  <c r="AW11" i="1"/>
  <c r="F18" i="1"/>
  <c r="H18" i="1"/>
  <c r="O18" i="1"/>
  <c r="X18" i="1"/>
  <c r="Z18" i="1"/>
  <c r="AG18" i="1"/>
  <c r="AP18" i="1"/>
  <c r="AR18" i="1"/>
  <c r="AY18" i="1"/>
  <c r="F19" i="1"/>
  <c r="H19" i="1"/>
  <c r="O19" i="1"/>
  <c r="X19" i="1"/>
  <c r="Z19" i="1"/>
  <c r="AG19" i="1"/>
  <c r="AP19" i="1"/>
  <c r="AR19" i="1"/>
  <c r="AY19" i="1"/>
  <c r="F20" i="1"/>
  <c r="H20" i="1"/>
  <c r="O20" i="1"/>
  <c r="X20" i="1"/>
  <c r="Z20" i="1"/>
  <c r="AG20" i="1"/>
  <c r="AP20" i="1"/>
  <c r="AR20" i="1"/>
  <c r="AY20" i="1"/>
  <c r="D29" i="1"/>
  <c r="M29" i="1"/>
  <c r="V29" i="1"/>
  <c r="AE29" i="1"/>
  <c r="AN29" i="1"/>
  <c r="AW29" i="1"/>
  <c r="D51" i="1"/>
  <c r="M51" i="1"/>
  <c r="V51" i="1"/>
  <c r="AE51" i="1"/>
  <c r="AN51" i="1"/>
  <c r="AW51" i="1"/>
  <c r="D52" i="1"/>
  <c r="M52" i="1"/>
  <c r="V52" i="1"/>
  <c r="AE52" i="1"/>
  <c r="AN52" i="1"/>
  <c r="AW52" i="1"/>
  <c r="D53" i="1"/>
  <c r="F53" i="1"/>
  <c r="M53" i="1"/>
  <c r="O53" i="1"/>
  <c r="V53" i="1"/>
  <c r="X53" i="1"/>
  <c r="AE53" i="1"/>
  <c r="AG53" i="1"/>
  <c r="AN53" i="1"/>
  <c r="AP53" i="1"/>
  <c r="AW53" i="1"/>
  <c r="AY53" i="1"/>
  <c r="D73" i="1"/>
  <c r="M73" i="1"/>
  <c r="V73" i="1"/>
  <c r="AE73" i="1"/>
  <c r="AN73" i="1"/>
  <c r="AW73" i="1"/>
</calcChain>
</file>

<file path=xl/sharedStrings.xml><?xml version="1.0" encoding="utf-8"?>
<sst xmlns="http://schemas.openxmlformats.org/spreadsheetml/2006/main" count="370" uniqueCount="79">
  <si>
    <t>ENRON'S INCREMENTAL EMPIRE GAS BID</t>
  </si>
  <si>
    <t>Price</t>
  </si>
  <si>
    <t>Fuel to Plant</t>
  </si>
  <si>
    <t>Price @ Plant</t>
  </si>
  <si>
    <t>Price @ Nimo</t>
  </si>
  <si>
    <t>Nimo Fuel</t>
  </si>
  <si>
    <t>$/MWh</t>
  </si>
  <si>
    <t>MWh</t>
  </si>
  <si>
    <t>Gas Day</t>
  </si>
  <si>
    <t>SITHE/INDEPENDENCE</t>
  </si>
  <si>
    <t>Purchase Price</t>
  </si>
  <si>
    <t>Commodity Rate to Nimo</t>
  </si>
  <si>
    <t>SITHE'S ON PEAK HOURLY GAS SCHEDULE - DISPATCHED ON BY NYISO</t>
  </si>
  <si>
    <t>START UP</t>
  </si>
  <si>
    <t>07:00 ET</t>
  </si>
  <si>
    <t>08:00 ET</t>
  </si>
  <si>
    <t>09:00 ET</t>
  </si>
  <si>
    <t>Time</t>
  </si>
  <si>
    <t>Volume</t>
  </si>
  <si>
    <t>(MMBtu)</t>
  </si>
  <si>
    <t>Price good for this</t>
  </si>
  <si>
    <t>10:00 ET</t>
  </si>
  <si>
    <t>11:00 ET</t>
  </si>
  <si>
    <t>12:00 ET</t>
  </si>
  <si>
    <t>13:00 ET</t>
  </si>
  <si>
    <t>14:00 ET</t>
  </si>
  <si>
    <t>15:00 ET</t>
  </si>
  <si>
    <t>16:00 ET</t>
  </si>
  <si>
    <t>17:00 ET</t>
  </si>
  <si>
    <t>18:00 ET</t>
  </si>
  <si>
    <t>19:00 ET</t>
  </si>
  <si>
    <t>20:00 ET</t>
  </si>
  <si>
    <t>21:00 ET</t>
  </si>
  <si>
    <t>22:00 ET</t>
  </si>
  <si>
    <t>Total</t>
  </si>
  <si>
    <t xml:space="preserve"> </t>
  </si>
  <si>
    <t>Procedures</t>
  </si>
  <si>
    <t>Total before Fuel</t>
  </si>
  <si>
    <t>Other Expense (Not Gas Expense)</t>
  </si>
  <si>
    <t>GAS DELIVERY CONFIRMATION</t>
  </si>
  <si>
    <t>Delivery</t>
  </si>
  <si>
    <t>Point</t>
  </si>
  <si>
    <t>Chippawa I/C</t>
  </si>
  <si>
    <t>Lysander I/C</t>
  </si>
  <si>
    <t>Pendleton I/C</t>
  </si>
  <si>
    <t>Gas</t>
  </si>
  <si>
    <t>Transport</t>
  </si>
  <si>
    <t>Discount</t>
  </si>
  <si>
    <t>N/A</t>
  </si>
  <si>
    <t>ON PEAK</t>
  </si>
  <si>
    <t>(Hour Beginning)</t>
  </si>
  <si>
    <t xml:space="preserve">GAS DAY = </t>
  </si>
  <si>
    <t>Power Day (12AM - 12PM E.T.)</t>
  </si>
  <si>
    <t xml:space="preserve"> - If dispatched on, page Ruth Concannon (Dial 1-877-347-3186, key in phone number, hit #) </t>
  </si>
  <si>
    <t>Ruth Concannon e-mails final confirmation to:</t>
  </si>
  <si>
    <t xml:space="preserve">    schedule.  Janine does not need to call if "0" volumes &amp; Sam Lee has already called Martin.</t>
  </si>
  <si>
    <t>Phone:</t>
  </si>
  <si>
    <t>Pager:</t>
  </si>
  <si>
    <t xml:space="preserve">    actual volumes &amp; e-mails hourly schedule.  Janine does not need to call if "0" volumes &amp; Sam Lee has already called Martin.</t>
  </si>
  <si>
    <t>WEDNESDAY THROUGH FRIDAY POWER DAY</t>
  </si>
  <si>
    <t>MONDAY POWER DAY</t>
  </si>
  <si>
    <t>TUESDAY POWER DAY</t>
  </si>
  <si>
    <t xml:space="preserve"> - Sam Lee calls Weekend On Call  Scheduler (at above number) &amp; Martin Cuilla  (713-853-5933) with estimate, even if "0".</t>
  </si>
  <si>
    <t>Total with Fuel</t>
  </si>
  <si>
    <t>E-Mail:</t>
  </si>
  <si>
    <t xml:space="preserve"> - Janine Majer calls Martin Cuilla or his backup (713-853-5933) by Noon E.T. with actual "Yellow Data" and e-mails hourly gas </t>
  </si>
  <si>
    <t xml:space="preserve"> - Sam Lee calls Martin Cuilla or backup (713-853-5933) with estimate of "Yellow Data" when posted by NYISO, even if "0".</t>
  </si>
  <si>
    <t>Weekend Contact:</t>
  </si>
  <si>
    <t xml:space="preserve"> - Janine Majer calls Weekend Contact at above phone number &amp; Martin Cuilla or his backup (713-853-5933) by Noon E.T. with</t>
  </si>
  <si>
    <t xml:space="preserve"> - Martin Cuilla or his backup calls price to Janine Majer (212-351-0680) by 3:00 PM C.T.  ENA e-mails confirmation to Sithe.</t>
  </si>
  <si>
    <t xml:space="preserve"> - Janine Majer calls Martin Cuilla or his backup (713-853-5933) by about Noon E.T. with actual "Yellow Data" and e-mails hourly gas </t>
  </si>
  <si>
    <t>INCREMENTAL GAS PURCHASE INTO EMPIRE - ON PEAK HOURS ONLY</t>
  </si>
  <si>
    <t>23:00 ET</t>
  </si>
  <si>
    <t>GAS</t>
  </si>
  <si>
    <t>Shut Down Volumes</t>
  </si>
  <si>
    <t>________________</t>
  </si>
  <si>
    <t xml:space="preserve"> -Martin Cuilla, Diane Cook, Jane Saladino, Sam Lee, Larry Messina, Janine Maher, Bill Fernandez</t>
  </si>
  <si>
    <t>12/00/00</t>
  </si>
  <si>
    <t>Max Hourly Volume Dth/Hr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</si>
</sst>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&quot;$&quot;#,##0.0000_);[Red]\(&quot;$&quot;#,##0.0000\)"/>
    <numFmt numFmtId="165" formatCode="mm/dd/yy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164" fontId="0" fillId="0" borderId="0" xfId="0" applyNumberFormat="1"/>
    <xf numFmtId="0" fontId="1" fillId="0" borderId="0" xfId="0" applyFont="1" applyBorder="1"/>
    <xf numFmtId="0" fontId="0" fillId="0" borderId="0" xfId="0" applyBorder="1"/>
    <xf numFmtId="164" fontId="1" fillId="0" borderId="2" xfId="0" applyNumberFormat="1" applyFont="1" applyBorder="1"/>
    <xf numFmtId="164" fontId="1" fillId="0" borderId="0" xfId="0" applyNumberFormat="1" applyFont="1"/>
    <xf numFmtId="0" fontId="0" fillId="0" borderId="0" xfId="0" applyAlignment="1">
      <alignment horizontal="center"/>
    </xf>
    <xf numFmtId="165" fontId="0" fillId="2" borderId="3" xfId="0" applyNumberFormat="1" applyFill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/>
    <xf numFmtId="0" fontId="0" fillId="0" borderId="0" xfId="0" applyFill="1" applyBorder="1"/>
    <xf numFmtId="8" fontId="0" fillId="0" borderId="0" xfId="0" applyNumberFormat="1" applyFill="1" applyBorder="1"/>
    <xf numFmtId="38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0" fillId="3" borderId="0" xfId="0" applyFill="1"/>
    <xf numFmtId="0" fontId="1" fillId="4" borderId="4" xfId="0" applyFon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0" xfId="0" applyFill="1" applyBorder="1"/>
    <xf numFmtId="0" fontId="0" fillId="4" borderId="7" xfId="0" applyFill="1" applyBorder="1"/>
    <xf numFmtId="0" fontId="0" fillId="4" borderId="1" xfId="0" applyFill="1" applyBorder="1"/>
    <xf numFmtId="38" fontId="0" fillId="0" borderId="1" xfId="0" applyNumberFormat="1" applyBorder="1"/>
    <xf numFmtId="0" fontId="0" fillId="2" borderId="8" xfId="0" applyFill="1" applyBorder="1" applyAlignment="1">
      <alignment horizontal="center"/>
    </xf>
    <xf numFmtId="38" fontId="0" fillId="2" borderId="8" xfId="0" applyNumberFormat="1" applyFill="1" applyBorder="1"/>
    <xf numFmtId="8" fontId="0" fillId="2" borderId="8" xfId="0" applyNumberFormat="1" applyFill="1" applyBorder="1"/>
    <xf numFmtId="164" fontId="0" fillId="2" borderId="8" xfId="0" applyNumberFormat="1" applyFill="1" applyBorder="1"/>
    <xf numFmtId="0" fontId="0" fillId="3" borderId="7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10" xfId="0" applyFill="1" applyBorder="1"/>
    <xf numFmtId="0" fontId="0" fillId="0" borderId="0" xfId="0" applyBorder="1" applyAlignment="1">
      <alignment horizontal="center"/>
    </xf>
    <xf numFmtId="38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38" fontId="0" fillId="0" borderId="2" xfId="0" applyNumberFormat="1" applyFill="1" applyBorder="1"/>
    <xf numFmtId="0" fontId="0" fillId="3" borderId="11" xfId="0" applyFill="1" applyBorder="1"/>
    <xf numFmtId="0" fontId="1" fillId="3" borderId="11" xfId="0" applyFont="1" applyFill="1" applyBorder="1"/>
    <xf numFmtId="0" fontId="0" fillId="3" borderId="11" xfId="0" applyFill="1" applyBorder="1" applyAlignment="1"/>
    <xf numFmtId="0" fontId="0" fillId="3" borderId="12" xfId="0" applyFill="1" applyBorder="1"/>
    <xf numFmtId="0" fontId="1" fillId="0" borderId="0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3" borderId="3" xfId="0" applyFill="1" applyBorder="1"/>
    <xf numFmtId="0" fontId="1" fillId="0" borderId="4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7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38" fontId="2" fillId="5" borderId="2" xfId="0" applyNumberFormat="1" applyFont="1" applyFill="1" applyBorder="1"/>
    <xf numFmtId="38" fontId="0" fillId="5" borderId="2" xfId="0" applyNumberFormat="1" applyFill="1" applyBorder="1"/>
    <xf numFmtId="0" fontId="1" fillId="5" borderId="6" xfId="0" applyFont="1" applyFill="1" applyBorder="1" applyAlignment="1">
      <alignment horizontal="left"/>
    </xf>
    <xf numFmtId="0" fontId="0" fillId="5" borderId="0" xfId="0" applyFill="1" applyBorder="1" applyAlignment="1">
      <alignment horizontal="center"/>
    </xf>
    <xf numFmtId="165" fontId="0" fillId="5" borderId="0" xfId="0" applyNumberFormat="1" applyFill="1" applyBorder="1" applyAlignment="1">
      <alignment horizontal="center"/>
    </xf>
    <xf numFmtId="0" fontId="0" fillId="5" borderId="0" xfId="0" applyFill="1"/>
    <xf numFmtId="0" fontId="2" fillId="0" borderId="0" xfId="0" applyFont="1"/>
    <xf numFmtId="0" fontId="1" fillId="2" borderId="16" xfId="0" applyFont="1" applyFill="1" applyBorder="1"/>
    <xf numFmtId="0" fontId="1" fillId="2" borderId="17" xfId="0" applyFont="1" applyFill="1" applyBorder="1"/>
    <xf numFmtId="0" fontId="1" fillId="2" borderId="18" xfId="0" applyFont="1" applyFill="1" applyBorder="1"/>
    <xf numFmtId="0" fontId="0" fillId="0" borderId="0" xfId="0" applyAlignment="1">
      <alignment horizontal="right"/>
    </xf>
    <xf numFmtId="0" fontId="0" fillId="5" borderId="6" xfId="0" applyFill="1" applyBorder="1"/>
    <xf numFmtId="0" fontId="1" fillId="0" borderId="5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1" fillId="2" borderId="20" xfId="0" applyNumberFormat="1" applyFont="1" applyFill="1" applyBorder="1"/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0" fillId="3" borderId="11" xfId="0" applyFill="1" applyBorder="1" applyAlignment="1">
      <alignment vertical="center"/>
    </xf>
    <xf numFmtId="0" fontId="1" fillId="0" borderId="9" xfId="0" applyFont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" borderId="21" xfId="0" applyFill="1" applyBorder="1" applyAlignment="1">
      <alignment vertical="center"/>
    </xf>
    <xf numFmtId="0" fontId="0" fillId="3" borderId="13" xfId="0" applyFill="1" applyBorder="1"/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Border="1"/>
    <xf numFmtId="38" fontId="1" fillId="2" borderId="20" xfId="0" applyNumberFormat="1" applyFont="1" applyFill="1" applyBorder="1"/>
    <xf numFmtId="3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78"/>
  <sheetViews>
    <sheetView showGridLines="0" tabSelected="1" zoomScale="75" workbookViewId="0">
      <selection activeCell="F17" sqref="F17"/>
    </sheetView>
  </sheetViews>
  <sheetFormatPr defaultRowHeight="12.75" x14ac:dyDescent="0.2"/>
  <cols>
    <col min="1" max="1" width="2.42578125" customWidth="1"/>
    <col min="2" max="2" width="15.140625" customWidth="1"/>
    <col min="3" max="3" width="1.7109375" customWidth="1"/>
    <col min="4" max="4" width="11.140625" customWidth="1"/>
    <col min="5" max="5" width="1.7109375" customWidth="1"/>
    <col min="6" max="6" width="9.42578125" customWidth="1"/>
    <col min="7" max="7" width="1.7109375" customWidth="1"/>
    <col min="8" max="8" width="9.42578125" customWidth="1"/>
    <col min="9" max="9" width="1.7109375" customWidth="1"/>
    <col min="10" max="10" width="1.42578125" customWidth="1"/>
    <col min="11" max="11" width="15.140625" customWidth="1"/>
    <col min="12" max="12" width="1.7109375" customWidth="1"/>
    <col min="13" max="13" width="11.140625" customWidth="1"/>
    <col min="14" max="14" width="1.7109375" customWidth="1"/>
    <col min="15" max="15" width="9.42578125" customWidth="1"/>
    <col min="16" max="16" width="1.7109375" customWidth="1"/>
    <col min="17" max="17" width="9.42578125" customWidth="1"/>
    <col min="18" max="18" width="1.7109375" customWidth="1"/>
    <col min="19" max="19" width="2.42578125" customWidth="1"/>
    <col min="20" max="20" width="15.140625" customWidth="1"/>
    <col min="21" max="21" width="1.7109375" customWidth="1"/>
    <col min="22" max="22" width="11.140625" customWidth="1"/>
    <col min="23" max="23" width="1.7109375" customWidth="1"/>
    <col min="24" max="24" width="9.42578125" customWidth="1"/>
    <col min="25" max="25" width="1.7109375" customWidth="1"/>
    <col min="26" max="26" width="9.42578125" customWidth="1"/>
    <col min="27" max="27" width="1.7109375" customWidth="1"/>
    <col min="28" max="28" width="1.42578125" customWidth="1"/>
    <col min="29" max="29" width="15.140625" customWidth="1"/>
    <col min="30" max="30" width="1.7109375" customWidth="1"/>
    <col min="31" max="31" width="11.140625" customWidth="1"/>
    <col min="32" max="32" width="1.7109375" customWidth="1"/>
    <col min="33" max="33" width="9.42578125" customWidth="1"/>
    <col min="34" max="34" width="1.7109375" customWidth="1"/>
    <col min="35" max="35" width="9.42578125" customWidth="1"/>
    <col min="36" max="36" width="1.7109375" customWidth="1"/>
    <col min="37" max="37" width="2.42578125" customWidth="1"/>
    <col min="38" max="38" width="15.140625" customWidth="1"/>
    <col min="39" max="39" width="1.7109375" customWidth="1"/>
    <col min="40" max="40" width="11.140625" customWidth="1"/>
    <col min="41" max="41" width="1.7109375" customWidth="1"/>
    <col min="42" max="42" width="9.42578125" customWidth="1"/>
    <col min="43" max="43" width="1.7109375" customWidth="1"/>
    <col min="44" max="44" width="9.42578125" customWidth="1"/>
    <col min="45" max="45" width="1.7109375" customWidth="1"/>
    <col min="46" max="46" width="1.42578125" customWidth="1"/>
    <col min="47" max="47" width="15.140625" customWidth="1"/>
    <col min="48" max="48" width="1.7109375" customWidth="1"/>
    <col min="49" max="49" width="11.140625" customWidth="1"/>
    <col min="50" max="50" width="1.7109375" customWidth="1"/>
    <col min="51" max="51" width="9.42578125" customWidth="1"/>
    <col min="52" max="52" width="1.7109375" customWidth="1"/>
    <col min="53" max="53" width="9.42578125" customWidth="1"/>
    <col min="54" max="54" width="1.7109375" customWidth="1"/>
    <col min="55" max="55" width="2.42578125" customWidth="1"/>
  </cols>
  <sheetData>
    <row r="1" spans="1:55" s="17" customFormat="1" ht="15.75" x14ac:dyDescent="0.25">
      <c r="B1" s="77" t="s">
        <v>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</row>
    <row r="2" spans="1:55" s="17" customFormat="1" ht="15.75" x14ac:dyDescent="0.25">
      <c r="B2" s="78" t="s">
        <v>71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</row>
    <row r="3" spans="1:55" s="6" customFormat="1" ht="13.5" thickBot="1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</row>
    <row r="4" spans="1:55" ht="12" customHeight="1" thickBot="1" x14ac:dyDescent="0.25">
      <c r="A4" s="46"/>
      <c r="B4" s="33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46"/>
      <c r="T4" s="33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46"/>
      <c r="AL4" s="33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46"/>
    </row>
    <row r="5" spans="1:55" s="82" customFormat="1" ht="27.75" customHeight="1" thickBot="1" x14ac:dyDescent="0.25">
      <c r="A5" s="83"/>
      <c r="B5" s="80" t="s">
        <v>0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3"/>
      <c r="T5" s="80" t="s">
        <v>0</v>
      </c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3"/>
      <c r="AL5" s="80" t="s">
        <v>0</v>
      </c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3"/>
    </row>
    <row r="6" spans="1:55" x14ac:dyDescent="0.2">
      <c r="A6" s="40"/>
      <c r="B6" s="1" t="s">
        <v>59</v>
      </c>
      <c r="E6" s="2"/>
      <c r="F6" s="2"/>
      <c r="G6" s="2"/>
      <c r="I6" s="2"/>
      <c r="S6" s="40"/>
      <c r="T6" s="1" t="s">
        <v>60</v>
      </c>
      <c r="W6" s="2"/>
      <c r="X6" s="2"/>
      <c r="Y6" s="2"/>
      <c r="AA6" s="2"/>
      <c r="AC6" s="67" t="s">
        <v>67</v>
      </c>
      <c r="AE6" s="54"/>
      <c r="AF6" s="55"/>
      <c r="AG6" s="55"/>
      <c r="AH6" s="55"/>
      <c r="AI6" s="56"/>
      <c r="AK6" s="40"/>
      <c r="AL6" s="1" t="s">
        <v>61</v>
      </c>
      <c r="AO6" s="2"/>
      <c r="AP6" s="2"/>
      <c r="AQ6" s="2"/>
      <c r="AS6" s="2"/>
      <c r="BC6" s="40"/>
    </row>
    <row r="7" spans="1:55" ht="13.5" thickBot="1" x14ac:dyDescent="0.25">
      <c r="A7" s="40"/>
      <c r="B7" t="s">
        <v>20</v>
      </c>
      <c r="S7" s="40"/>
      <c r="T7" t="s">
        <v>20</v>
      </c>
      <c r="AC7" t="s">
        <v>56</v>
      </c>
      <c r="AE7" s="54"/>
      <c r="AF7" s="55"/>
      <c r="AG7" s="55"/>
      <c r="AH7" s="55"/>
      <c r="AI7" s="56"/>
      <c r="AK7" s="40"/>
      <c r="AL7" t="s">
        <v>20</v>
      </c>
      <c r="BC7" s="40"/>
    </row>
    <row r="8" spans="1:55" ht="13.5" thickBot="1" x14ac:dyDescent="0.25">
      <c r="A8" s="40"/>
      <c r="B8" t="s">
        <v>52</v>
      </c>
      <c r="F8" s="11" t="s">
        <v>77</v>
      </c>
      <c r="S8" s="40"/>
      <c r="T8" t="s">
        <v>52</v>
      </c>
      <c r="X8" s="11">
        <v>36800</v>
      </c>
      <c r="AC8" t="s">
        <v>57</v>
      </c>
      <c r="AE8" s="54"/>
      <c r="AF8" s="55"/>
      <c r="AG8" s="55"/>
      <c r="AH8" s="55"/>
      <c r="AI8" s="56"/>
      <c r="AK8" s="40"/>
      <c r="AL8" t="s">
        <v>52</v>
      </c>
      <c r="AP8" s="11">
        <v>36800</v>
      </c>
      <c r="BC8" s="40"/>
    </row>
    <row r="9" spans="1:55" ht="13.5" thickBot="1" x14ac:dyDescent="0.25">
      <c r="A9" s="40"/>
      <c r="S9" s="40"/>
      <c r="AC9" s="63" t="s">
        <v>64</v>
      </c>
      <c r="AE9" s="64"/>
      <c r="AF9" s="65"/>
      <c r="AG9" s="65"/>
      <c r="AH9" s="65"/>
      <c r="AI9" s="66"/>
      <c r="AK9" s="40"/>
      <c r="BC9" s="40"/>
    </row>
    <row r="10" spans="1:55" s="18" customFormat="1" x14ac:dyDescent="0.2">
      <c r="A10" s="42"/>
      <c r="B10" s="47"/>
      <c r="C10" s="48"/>
      <c r="D10" s="48"/>
      <c r="E10" s="48"/>
      <c r="F10" s="48"/>
      <c r="G10" s="48"/>
      <c r="H10" s="48"/>
      <c r="I10" s="48"/>
      <c r="J10" s="84"/>
      <c r="K10" s="47"/>
      <c r="L10" s="48"/>
      <c r="M10" s="48"/>
      <c r="N10" s="48"/>
      <c r="O10" s="48"/>
      <c r="P10" s="48"/>
      <c r="Q10" s="48"/>
      <c r="R10" s="49"/>
      <c r="S10" s="42"/>
      <c r="T10" s="47"/>
      <c r="U10" s="48"/>
      <c r="V10" s="48"/>
      <c r="W10" s="48"/>
      <c r="X10" s="48"/>
      <c r="Y10" s="48"/>
      <c r="Z10" s="48"/>
      <c r="AA10" s="48"/>
      <c r="AB10" s="84"/>
      <c r="AC10" s="47"/>
      <c r="AD10" s="48"/>
      <c r="AE10" s="48"/>
      <c r="AF10" s="48"/>
      <c r="AG10" s="48"/>
      <c r="AH10" s="48"/>
      <c r="AI10" s="48"/>
      <c r="AJ10" s="49"/>
      <c r="AK10" s="42"/>
      <c r="AL10" s="47"/>
      <c r="AM10" s="48"/>
      <c r="AN10" s="48"/>
      <c r="AO10" s="48"/>
      <c r="AP10" s="48"/>
      <c r="AQ10" s="48"/>
      <c r="AR10" s="48"/>
      <c r="AS10" s="48"/>
      <c r="AT10" s="84"/>
      <c r="AU10" s="47"/>
      <c r="AV10" s="48"/>
      <c r="AW10" s="48"/>
      <c r="AX10" s="48"/>
      <c r="AY10" s="48"/>
      <c r="AZ10" s="48"/>
      <c r="BA10" s="48"/>
      <c r="BB10" s="49"/>
      <c r="BC10" s="42"/>
    </row>
    <row r="11" spans="1:55" s="18" customFormat="1" x14ac:dyDescent="0.2">
      <c r="A11" s="42"/>
      <c r="B11" s="59" t="s">
        <v>51</v>
      </c>
      <c r="C11" s="60"/>
      <c r="D11" s="61">
        <v>36860</v>
      </c>
      <c r="E11" s="35"/>
      <c r="F11" s="35"/>
      <c r="G11" s="35"/>
      <c r="H11" s="35"/>
      <c r="I11" s="35"/>
      <c r="J11" s="19"/>
      <c r="K11" s="59" t="s">
        <v>51</v>
      </c>
      <c r="L11" s="60"/>
      <c r="M11" s="61" t="str">
        <f>+F8</f>
        <v>12/00/00</v>
      </c>
      <c r="N11" s="35"/>
      <c r="O11" s="35"/>
      <c r="P11" s="35"/>
      <c r="Q11" s="35"/>
      <c r="R11" s="50"/>
      <c r="S11" s="42"/>
      <c r="T11" s="59" t="s">
        <v>51</v>
      </c>
      <c r="U11" s="60"/>
      <c r="V11" s="61">
        <f>+X8-1</f>
        <v>36799</v>
      </c>
      <c r="W11" s="35"/>
      <c r="X11" s="35"/>
      <c r="Y11" s="35"/>
      <c r="Z11" s="35"/>
      <c r="AA11" s="35"/>
      <c r="AB11" s="19"/>
      <c r="AC11" s="59" t="s">
        <v>51</v>
      </c>
      <c r="AD11" s="60"/>
      <c r="AE11" s="61">
        <f>+X8</f>
        <v>36800</v>
      </c>
      <c r="AF11" s="35"/>
      <c r="AG11" s="35"/>
      <c r="AH11" s="35"/>
      <c r="AI11" s="35"/>
      <c r="AJ11" s="50"/>
      <c r="AK11" s="42"/>
      <c r="AL11" s="59" t="s">
        <v>51</v>
      </c>
      <c r="AM11" s="60"/>
      <c r="AN11" s="61">
        <f>+AP8-1</f>
        <v>36799</v>
      </c>
      <c r="AO11" s="35"/>
      <c r="AP11" s="35"/>
      <c r="AQ11" s="35"/>
      <c r="AR11" s="35"/>
      <c r="AS11" s="35"/>
      <c r="AT11" s="19"/>
      <c r="AU11" s="59" t="s">
        <v>51</v>
      </c>
      <c r="AV11" s="60"/>
      <c r="AW11" s="61">
        <f>+AP8</f>
        <v>36800</v>
      </c>
      <c r="AX11" s="35"/>
      <c r="AY11" s="35"/>
      <c r="AZ11" s="35"/>
      <c r="BA11" s="35"/>
      <c r="BB11" s="50"/>
      <c r="BC11" s="42"/>
    </row>
    <row r="12" spans="1:55" s="18" customFormat="1" ht="13.5" thickBot="1" x14ac:dyDescent="0.25">
      <c r="A12" s="42"/>
      <c r="B12" s="51"/>
      <c r="C12" s="52"/>
      <c r="D12" s="52"/>
      <c r="E12" s="52"/>
      <c r="F12" s="52"/>
      <c r="G12" s="52"/>
      <c r="H12" s="52"/>
      <c r="I12" s="52"/>
      <c r="J12" s="19"/>
      <c r="K12" s="51"/>
      <c r="L12" s="52"/>
      <c r="M12" s="52"/>
      <c r="N12" s="52"/>
      <c r="O12" s="52"/>
      <c r="P12" s="52"/>
      <c r="Q12" s="52"/>
      <c r="R12" s="53"/>
      <c r="S12" s="42"/>
      <c r="T12" s="51"/>
      <c r="U12" s="52"/>
      <c r="V12" s="52"/>
      <c r="W12" s="52"/>
      <c r="X12" s="52"/>
      <c r="Y12" s="52"/>
      <c r="Z12" s="52"/>
      <c r="AA12" s="52"/>
      <c r="AB12" s="19"/>
      <c r="AC12" s="51"/>
      <c r="AD12" s="52"/>
      <c r="AE12" s="52"/>
      <c r="AF12" s="52"/>
      <c r="AG12" s="52"/>
      <c r="AH12" s="52"/>
      <c r="AI12" s="52"/>
      <c r="AJ12" s="53"/>
      <c r="AK12" s="42"/>
      <c r="AL12" s="51"/>
      <c r="AM12" s="52"/>
      <c r="AN12" s="52"/>
      <c r="AO12" s="52"/>
      <c r="AP12" s="52"/>
      <c r="AQ12" s="52"/>
      <c r="AR12" s="52"/>
      <c r="AS12" s="52"/>
      <c r="AT12" s="19"/>
      <c r="AU12" s="51"/>
      <c r="AV12" s="52"/>
      <c r="AW12" s="52"/>
      <c r="AX12" s="52"/>
      <c r="AY12" s="52"/>
      <c r="AZ12" s="52"/>
      <c r="BA12" s="52"/>
      <c r="BB12" s="53"/>
      <c r="BC12" s="42"/>
    </row>
    <row r="13" spans="1:55" s="18" customFormat="1" x14ac:dyDescent="0.2">
      <c r="A13" s="42"/>
      <c r="B13" s="44"/>
      <c r="C13" s="35"/>
      <c r="D13" s="35"/>
      <c r="E13" s="35"/>
      <c r="F13" s="35"/>
      <c r="G13" s="35"/>
      <c r="H13" s="69" t="s">
        <v>13</v>
      </c>
      <c r="I13" s="35"/>
      <c r="J13" s="19"/>
      <c r="K13" s="44"/>
      <c r="L13" s="35"/>
      <c r="M13" s="35"/>
      <c r="N13" s="35"/>
      <c r="O13" s="35"/>
      <c r="P13" s="35"/>
      <c r="R13" s="35"/>
      <c r="S13" s="42"/>
      <c r="T13" s="44"/>
      <c r="U13" s="35"/>
      <c r="V13" s="35"/>
      <c r="W13" s="35"/>
      <c r="X13" s="35"/>
      <c r="Y13" s="35"/>
      <c r="Z13" s="69" t="s">
        <v>13</v>
      </c>
      <c r="AA13" s="35"/>
      <c r="AB13" s="19"/>
      <c r="AC13" s="44"/>
      <c r="AD13" s="35"/>
      <c r="AE13" s="35"/>
      <c r="AF13" s="35"/>
      <c r="AG13" s="35"/>
      <c r="AH13" s="35"/>
      <c r="AJ13" s="35"/>
      <c r="AK13" s="42"/>
      <c r="AL13" s="44"/>
      <c r="AM13" s="35"/>
      <c r="AN13" s="35"/>
      <c r="AO13" s="35"/>
      <c r="AP13" s="35"/>
      <c r="AQ13" s="35"/>
      <c r="AR13" s="69" t="s">
        <v>13</v>
      </c>
      <c r="AS13" s="35"/>
      <c r="AT13" s="19"/>
      <c r="AU13" s="44"/>
      <c r="AV13" s="35"/>
      <c r="AW13" s="35"/>
      <c r="AX13" s="35"/>
      <c r="AY13" s="35"/>
      <c r="AZ13" s="35"/>
      <c r="BB13" s="35"/>
      <c r="BC13" s="42"/>
    </row>
    <row r="14" spans="1:55" s="18" customFormat="1" x14ac:dyDescent="0.2">
      <c r="A14" s="42"/>
      <c r="B14" s="44"/>
      <c r="C14" s="35"/>
      <c r="D14" s="35"/>
      <c r="E14" s="35"/>
      <c r="F14" s="35"/>
      <c r="G14" s="35"/>
      <c r="H14" s="70" t="s">
        <v>73</v>
      </c>
      <c r="I14" s="35"/>
      <c r="J14" s="19"/>
      <c r="K14" s="44"/>
      <c r="L14" s="35"/>
      <c r="M14" s="35"/>
      <c r="N14" s="35"/>
      <c r="O14" s="35"/>
      <c r="P14" s="35"/>
      <c r="R14" s="35"/>
      <c r="S14" s="42"/>
      <c r="T14" s="44"/>
      <c r="U14" s="35"/>
      <c r="V14" s="35"/>
      <c r="W14" s="35"/>
      <c r="X14" s="35"/>
      <c r="Y14" s="35"/>
      <c r="Z14" s="70" t="s">
        <v>73</v>
      </c>
      <c r="AA14" s="35"/>
      <c r="AB14" s="19"/>
      <c r="AC14" s="44"/>
      <c r="AD14" s="35"/>
      <c r="AE14" s="35"/>
      <c r="AF14" s="35"/>
      <c r="AG14" s="35"/>
      <c r="AH14" s="35"/>
      <c r="AJ14" s="35"/>
      <c r="AK14" s="42"/>
      <c r="AL14" s="44"/>
      <c r="AM14" s="35"/>
      <c r="AN14" s="35"/>
      <c r="AO14" s="35"/>
      <c r="AP14" s="35"/>
      <c r="AQ14" s="35"/>
      <c r="AR14" s="70" t="s">
        <v>73</v>
      </c>
      <c r="AS14" s="35"/>
      <c r="AT14" s="19"/>
      <c r="AU14" s="44"/>
      <c r="AV14" s="35"/>
      <c r="AW14" s="35"/>
      <c r="AX14" s="35"/>
      <c r="AY14" s="35"/>
      <c r="AZ14" s="35"/>
      <c r="BB14" s="35"/>
      <c r="BC14" s="42"/>
    </row>
    <row r="15" spans="1:55" s="72" customFormat="1" ht="18" customHeight="1" x14ac:dyDescent="0.2">
      <c r="A15" s="71"/>
      <c r="B15" s="72" t="s">
        <v>5</v>
      </c>
      <c r="E15" s="73"/>
      <c r="F15" s="74">
        <v>3.0000000000000001E-3</v>
      </c>
      <c r="G15" s="73"/>
      <c r="H15" s="74">
        <v>3.0000000000000001E-3</v>
      </c>
      <c r="I15" s="85"/>
      <c r="J15" s="75"/>
      <c r="K15" s="72" t="s">
        <v>5</v>
      </c>
      <c r="N15" s="73"/>
      <c r="O15" s="74">
        <v>3.0000000000000001E-3</v>
      </c>
      <c r="S15" s="71"/>
      <c r="T15" s="72" t="s">
        <v>5</v>
      </c>
      <c r="W15" s="73"/>
      <c r="X15" s="74">
        <v>3.0000000000000001E-3</v>
      </c>
      <c r="Y15" s="73"/>
      <c r="Z15" s="74">
        <v>3.0000000000000001E-3</v>
      </c>
      <c r="AA15" s="73"/>
      <c r="AB15" s="75"/>
      <c r="AC15" s="72" t="s">
        <v>5</v>
      </c>
      <c r="AF15" s="73"/>
      <c r="AG15" s="74">
        <v>3.0000000000000001E-3</v>
      </c>
      <c r="AK15" s="71"/>
      <c r="AL15" s="72" t="s">
        <v>5</v>
      </c>
      <c r="AO15" s="73"/>
      <c r="AP15" s="74">
        <v>3.0000000000000001E-3</v>
      </c>
      <c r="AQ15" s="73"/>
      <c r="AR15" s="74">
        <v>3.0000000000000001E-3</v>
      </c>
      <c r="AS15" s="85"/>
      <c r="AT15" s="75"/>
      <c r="AU15" s="72" t="s">
        <v>5</v>
      </c>
      <c r="AX15" s="73"/>
      <c r="AY15" s="74">
        <v>3.0000000000000001E-3</v>
      </c>
      <c r="BC15" s="71"/>
    </row>
    <row r="16" spans="1:55" x14ac:dyDescent="0.2">
      <c r="A16" s="40"/>
      <c r="B16" t="s">
        <v>10</v>
      </c>
      <c r="E16" s="5"/>
      <c r="F16" s="30">
        <v>7</v>
      </c>
      <c r="G16" s="5"/>
      <c r="H16" s="30">
        <v>8</v>
      </c>
      <c r="I16" s="86"/>
      <c r="J16" s="19"/>
      <c r="K16" t="s">
        <v>10</v>
      </c>
      <c r="N16" s="5"/>
      <c r="O16" s="30">
        <v>6.2</v>
      </c>
      <c r="S16" s="40"/>
      <c r="T16" t="s">
        <v>10</v>
      </c>
      <c r="W16" s="5"/>
      <c r="X16" s="30">
        <v>0</v>
      </c>
      <c r="Y16" s="5"/>
      <c r="Z16" s="30">
        <v>6</v>
      </c>
      <c r="AA16" s="5"/>
      <c r="AB16" s="19"/>
      <c r="AC16" t="s">
        <v>10</v>
      </c>
      <c r="AF16" s="5"/>
      <c r="AG16" s="30">
        <v>6</v>
      </c>
      <c r="AK16" s="40"/>
      <c r="AL16" t="s">
        <v>10</v>
      </c>
      <c r="AO16" s="5"/>
      <c r="AP16" s="30">
        <v>6</v>
      </c>
      <c r="AQ16" s="5"/>
      <c r="AR16" s="30">
        <v>6</v>
      </c>
      <c r="AS16" s="86"/>
      <c r="AT16" s="19"/>
      <c r="AU16" t="s">
        <v>10</v>
      </c>
      <c r="AX16" s="5"/>
      <c r="AY16" s="30">
        <v>6</v>
      </c>
      <c r="BC16" s="40"/>
    </row>
    <row r="17" spans="1:55" x14ac:dyDescent="0.2">
      <c r="A17" s="40"/>
      <c r="B17" t="s">
        <v>11</v>
      </c>
      <c r="E17" s="5"/>
      <c r="F17" s="30">
        <v>0.33</v>
      </c>
      <c r="G17" s="5"/>
      <c r="H17" s="30">
        <v>0.33</v>
      </c>
      <c r="I17" s="86"/>
      <c r="J17" s="19"/>
      <c r="K17" t="s">
        <v>11</v>
      </c>
      <c r="N17" s="5"/>
      <c r="O17" s="30">
        <v>8.6400000000000005E-2</v>
      </c>
      <c r="S17" s="40"/>
      <c r="T17" t="s">
        <v>11</v>
      </c>
      <c r="W17" s="5"/>
      <c r="X17" s="30">
        <v>8.6400000000000005E-2</v>
      </c>
      <c r="Y17" s="5"/>
      <c r="Z17" s="30">
        <v>8.6400000000000005E-2</v>
      </c>
      <c r="AA17" s="5"/>
      <c r="AB17" s="19"/>
      <c r="AC17" t="s">
        <v>11</v>
      </c>
      <c r="AF17" s="5"/>
      <c r="AG17" s="30">
        <v>8.6400000000000005E-2</v>
      </c>
      <c r="AK17" s="40"/>
      <c r="AL17" t="s">
        <v>11</v>
      </c>
      <c r="AO17" s="5"/>
      <c r="AP17" s="30">
        <v>8.6400000000000005E-2</v>
      </c>
      <c r="AQ17" s="5"/>
      <c r="AR17" s="30">
        <v>8.6400000000000005E-2</v>
      </c>
      <c r="AS17" s="86"/>
      <c r="AT17" s="19"/>
      <c r="AU17" t="s">
        <v>11</v>
      </c>
      <c r="AX17" s="5"/>
      <c r="AY17" s="30">
        <v>8.6400000000000005E-2</v>
      </c>
      <c r="BC17" s="40"/>
    </row>
    <row r="18" spans="1:55" x14ac:dyDescent="0.2">
      <c r="A18" s="40"/>
      <c r="B18" t="s">
        <v>4</v>
      </c>
      <c r="E18" s="5"/>
      <c r="F18" s="5">
        <f>SUM(F16:F17)</f>
        <v>7.33</v>
      </c>
      <c r="G18" s="5"/>
      <c r="H18" s="5">
        <f>SUM(H16:H17)</f>
        <v>8.33</v>
      </c>
      <c r="I18" s="86"/>
      <c r="J18" s="19"/>
      <c r="K18" t="s">
        <v>4</v>
      </c>
      <c r="N18" s="5"/>
      <c r="O18" s="5">
        <f>SUM(O16:O17)</f>
        <v>6.2864000000000004</v>
      </c>
      <c r="S18" s="40"/>
      <c r="T18" t="s">
        <v>4</v>
      </c>
      <c r="W18" s="5"/>
      <c r="X18" s="5">
        <f>SUM(X16:X17)</f>
        <v>8.6400000000000005E-2</v>
      </c>
      <c r="Y18" s="5"/>
      <c r="Z18" s="5">
        <f>SUM(Z16:Z17)</f>
        <v>6.0864000000000003</v>
      </c>
      <c r="AA18" s="5"/>
      <c r="AB18" s="19"/>
      <c r="AC18" t="s">
        <v>4</v>
      </c>
      <c r="AF18" s="5"/>
      <c r="AG18" s="5">
        <f>SUM(AG16:AG17)</f>
        <v>6.0864000000000003</v>
      </c>
      <c r="AK18" s="40"/>
      <c r="AL18" t="s">
        <v>4</v>
      </c>
      <c r="AO18" s="5"/>
      <c r="AP18" s="5">
        <f>SUM(AP16:AP17)</f>
        <v>6.0864000000000003</v>
      </c>
      <c r="AQ18" s="5"/>
      <c r="AR18" s="5">
        <f>SUM(AR16:AR17)</f>
        <v>6.0864000000000003</v>
      </c>
      <c r="AS18" s="86"/>
      <c r="AT18" s="19"/>
      <c r="AU18" t="s">
        <v>4</v>
      </c>
      <c r="AX18" s="5"/>
      <c r="AY18" s="5">
        <f>SUM(AY16:AY17)</f>
        <v>6.0864000000000003</v>
      </c>
      <c r="BC18" s="40"/>
    </row>
    <row r="19" spans="1:55" x14ac:dyDescent="0.2">
      <c r="A19" s="40"/>
      <c r="B19" t="s">
        <v>2</v>
      </c>
      <c r="E19" s="5"/>
      <c r="F19" s="5">
        <f>ROUND(F18/(1-F15),4)-F18</f>
        <v>2.2100000000000009E-2</v>
      </c>
      <c r="G19" s="5"/>
      <c r="H19" s="5">
        <f>ROUND(H18/(1-H15),4)-H18</f>
        <v>2.5100000000000122E-2</v>
      </c>
      <c r="I19" s="86"/>
      <c r="J19" s="19"/>
      <c r="K19" t="s">
        <v>2</v>
      </c>
      <c r="N19" s="5"/>
      <c r="O19" s="5">
        <f>ROUND(O18/(1-O15),4)-O18</f>
        <v>1.8899999999999473E-2</v>
      </c>
      <c r="S19" s="40"/>
      <c r="T19" t="s">
        <v>2</v>
      </c>
      <c r="W19" s="5"/>
      <c r="X19" s="5">
        <f>ROUND(X18/(1-X15),4)-X18</f>
        <v>2.9999999999999472E-4</v>
      </c>
      <c r="Y19" s="5"/>
      <c r="Z19" s="5">
        <f>ROUND(Z18/(1-Z15),4)-Z18</f>
        <v>1.8299999999999983E-2</v>
      </c>
      <c r="AA19" s="5"/>
      <c r="AB19" s="19"/>
      <c r="AC19" t="s">
        <v>2</v>
      </c>
      <c r="AF19" s="5"/>
      <c r="AG19" s="5">
        <f>ROUND(AG18/(1-AG15),4)-AG18</f>
        <v>1.8299999999999983E-2</v>
      </c>
      <c r="AK19" s="40"/>
      <c r="AL19" t="s">
        <v>2</v>
      </c>
      <c r="AO19" s="5"/>
      <c r="AP19" s="5">
        <f>ROUND(AP18/(1-AP15),4)-AP18</f>
        <v>1.8299999999999983E-2</v>
      </c>
      <c r="AQ19" s="5"/>
      <c r="AR19" s="5">
        <f>ROUND(AR18/(1-AR15),4)-AR18</f>
        <v>1.8299999999999983E-2</v>
      </c>
      <c r="AS19" s="86"/>
      <c r="AT19" s="19"/>
      <c r="AU19" t="s">
        <v>2</v>
      </c>
      <c r="AX19" s="5"/>
      <c r="AY19" s="5">
        <f>ROUND(AY18/(1-AY15),4)-AY18</f>
        <v>1.8299999999999983E-2</v>
      </c>
      <c r="BC19" s="40"/>
    </row>
    <row r="20" spans="1:55" s="1" customFormat="1" ht="13.5" thickBot="1" x14ac:dyDescent="0.25">
      <c r="A20" s="41"/>
      <c r="B20" s="1" t="s">
        <v>3</v>
      </c>
      <c r="E20" s="9"/>
      <c r="F20" s="8">
        <f>+F18+F19</f>
        <v>7.3521000000000001</v>
      </c>
      <c r="G20" s="9"/>
      <c r="H20" s="8">
        <f>+H18+H19</f>
        <v>8.3551000000000002</v>
      </c>
      <c r="I20" s="13"/>
      <c r="J20" s="19"/>
      <c r="K20" s="1" t="s">
        <v>3</v>
      </c>
      <c r="N20" s="9"/>
      <c r="O20" s="8">
        <f>+O18+O19</f>
        <v>6.3052999999999999</v>
      </c>
      <c r="S20" s="41"/>
      <c r="T20" s="1" t="s">
        <v>3</v>
      </c>
      <c r="W20" s="9"/>
      <c r="X20" s="8">
        <f>+X18+X19</f>
        <v>8.6699999999999999E-2</v>
      </c>
      <c r="Y20" s="9"/>
      <c r="Z20" s="8">
        <f>+Z18+Z19</f>
        <v>6.1047000000000002</v>
      </c>
      <c r="AA20" s="9"/>
      <c r="AB20" s="19"/>
      <c r="AC20" s="1" t="s">
        <v>3</v>
      </c>
      <c r="AF20" s="9"/>
      <c r="AG20" s="8">
        <f>+AG18+AG19</f>
        <v>6.1047000000000002</v>
      </c>
      <c r="AK20" s="41"/>
      <c r="AL20" s="1" t="s">
        <v>3</v>
      </c>
      <c r="AO20" s="9"/>
      <c r="AP20" s="8">
        <f>+AP18+AP19</f>
        <v>6.1047000000000002</v>
      </c>
      <c r="AQ20" s="9"/>
      <c r="AR20" s="8">
        <f>+AR18+AR19</f>
        <v>6.1047000000000002</v>
      </c>
      <c r="AS20" s="13"/>
      <c r="AT20" s="19"/>
      <c r="AU20" s="1" t="s">
        <v>3</v>
      </c>
      <c r="AX20" s="9"/>
      <c r="AY20" s="8">
        <f>+AY18+AY19</f>
        <v>6.1047000000000002</v>
      </c>
      <c r="BC20" s="41"/>
    </row>
    <row r="21" spans="1:55" s="1" customFormat="1" ht="13.5" thickTop="1" x14ac:dyDescent="0.2">
      <c r="A21" s="41"/>
      <c r="E21" s="9"/>
      <c r="F21" s="13"/>
      <c r="G21" s="9"/>
      <c r="H21" s="13"/>
      <c r="I21" s="13"/>
      <c r="J21" s="19"/>
      <c r="N21" s="9"/>
      <c r="O21" s="13"/>
      <c r="S21" s="41"/>
      <c r="W21" s="9"/>
      <c r="X21" s="13"/>
      <c r="Y21" s="9"/>
      <c r="Z21" s="13"/>
      <c r="AA21" s="9"/>
      <c r="AB21" s="19"/>
      <c r="AF21" s="9"/>
      <c r="AG21" s="13"/>
      <c r="AK21" s="41"/>
      <c r="AO21" s="9"/>
      <c r="AP21" s="13"/>
      <c r="AQ21" s="9"/>
      <c r="AR21" s="13"/>
      <c r="AS21" s="13"/>
      <c r="AT21" s="19"/>
      <c r="AX21" s="9"/>
      <c r="AY21" s="13"/>
      <c r="BC21" s="41"/>
    </row>
    <row r="22" spans="1:55" s="1" customFormat="1" ht="13.5" thickBot="1" x14ac:dyDescent="0.25">
      <c r="A22" s="41"/>
      <c r="B22" s="1" t="s">
        <v>78</v>
      </c>
      <c r="E22" s="9"/>
      <c r="F22" s="87">
        <v>600</v>
      </c>
      <c r="G22" s="88"/>
      <c r="H22" s="87">
        <v>2000</v>
      </c>
      <c r="I22" s="13"/>
      <c r="J22" s="19"/>
      <c r="K22" s="1" t="s">
        <v>78</v>
      </c>
      <c r="N22" s="9"/>
      <c r="O22" s="87">
        <v>4000</v>
      </c>
      <c r="P22" s="9"/>
      <c r="S22" s="41"/>
      <c r="T22" s="1" t="s">
        <v>78</v>
      </c>
      <c r="W22" s="9"/>
      <c r="X22" s="76"/>
      <c r="Y22" s="9"/>
      <c r="Z22" s="76"/>
      <c r="AA22" s="9"/>
      <c r="AB22" s="19"/>
      <c r="AC22" s="1" t="s">
        <v>78</v>
      </c>
      <c r="AF22" s="9"/>
      <c r="AG22" s="76"/>
      <c r="AH22" s="9"/>
      <c r="AI22"/>
      <c r="AK22" s="41"/>
      <c r="AL22" s="1" t="s">
        <v>78</v>
      </c>
      <c r="AO22" s="9"/>
      <c r="AP22" s="76"/>
      <c r="AQ22" s="9"/>
      <c r="AR22" s="76"/>
      <c r="AS22" s="13"/>
      <c r="AT22" s="19"/>
      <c r="AU22" s="1" t="s">
        <v>78</v>
      </c>
      <c r="AX22" s="9"/>
      <c r="AY22" s="76"/>
      <c r="AZ22" s="9"/>
      <c r="BA22"/>
      <c r="BC22" s="41"/>
    </row>
    <row r="23" spans="1:55" s="1" customFormat="1" ht="14.25" thickTop="1" thickBot="1" x14ac:dyDescent="0.25">
      <c r="A23" s="41"/>
      <c r="E23" s="9"/>
      <c r="F23" s="13"/>
      <c r="G23" s="9"/>
      <c r="H23"/>
      <c r="I23" s="13"/>
      <c r="J23" s="19"/>
      <c r="K23"/>
      <c r="L23"/>
      <c r="S23" s="41"/>
      <c r="W23" s="9"/>
      <c r="X23" s="13"/>
      <c r="Y23" s="9"/>
      <c r="Z23"/>
      <c r="AA23" s="9"/>
      <c r="AB23" s="19"/>
      <c r="AC23"/>
      <c r="AD23"/>
      <c r="AK23" s="41"/>
      <c r="AO23" s="9"/>
      <c r="AP23" s="13"/>
      <c r="AQ23" s="9"/>
      <c r="AR23"/>
      <c r="AS23" s="13"/>
      <c r="AT23" s="19"/>
      <c r="AU23"/>
      <c r="AV23"/>
      <c r="BC23" s="41"/>
    </row>
    <row r="24" spans="1:55" x14ac:dyDescent="0.2">
      <c r="A24" s="40"/>
      <c r="B24" s="20" t="s">
        <v>36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40"/>
      <c r="T24" s="20" t="s">
        <v>36</v>
      </c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40"/>
      <c r="AL24" s="20" t="s">
        <v>36</v>
      </c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40"/>
    </row>
    <row r="25" spans="1:55" ht="13.5" thickBot="1" x14ac:dyDescent="0.25">
      <c r="A25" s="40"/>
      <c r="B25" s="24" t="s">
        <v>69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40"/>
      <c r="T25" s="24" t="s">
        <v>69</v>
      </c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40"/>
      <c r="AL25" s="24" t="s">
        <v>69</v>
      </c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40"/>
    </row>
    <row r="26" spans="1:55" ht="7.5" customHeight="1" thickBot="1" x14ac:dyDescent="0.25">
      <c r="A26" s="40"/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40"/>
      <c r="T26" s="31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40"/>
      <c r="AL26" s="31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40"/>
    </row>
    <row r="27" spans="1:55" s="82" customFormat="1" ht="28.5" customHeight="1" thickBot="1" x14ac:dyDescent="0.25">
      <c r="A27" s="79"/>
      <c r="B27" s="80" t="s">
        <v>12</v>
      </c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79"/>
      <c r="T27" s="80" t="s">
        <v>12</v>
      </c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79"/>
      <c r="AL27" s="80" t="s">
        <v>12</v>
      </c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C27" s="79"/>
    </row>
    <row r="28" spans="1:55" s="18" customFormat="1" x14ac:dyDescent="0.2">
      <c r="A28" s="42"/>
      <c r="B28" s="47"/>
      <c r="C28" s="48"/>
      <c r="D28" s="48"/>
      <c r="E28" s="48"/>
      <c r="F28" s="48"/>
      <c r="G28" s="48"/>
      <c r="H28" s="48"/>
      <c r="I28" s="48"/>
      <c r="J28" s="19"/>
      <c r="K28" s="47"/>
      <c r="L28" s="48"/>
      <c r="M28" s="48"/>
      <c r="N28" s="48"/>
      <c r="O28" s="48"/>
      <c r="P28" s="48"/>
      <c r="Q28" s="48"/>
      <c r="R28" s="49"/>
      <c r="S28" s="42"/>
      <c r="T28" s="47"/>
      <c r="U28" s="48"/>
      <c r="V28" s="48"/>
      <c r="W28" s="48"/>
      <c r="X28" s="48"/>
      <c r="Y28" s="48"/>
      <c r="Z28" s="48"/>
      <c r="AA28" s="48"/>
      <c r="AB28" s="19"/>
      <c r="AC28" s="47"/>
      <c r="AD28" s="48"/>
      <c r="AE28" s="48"/>
      <c r="AF28" s="48"/>
      <c r="AG28" s="48"/>
      <c r="AH28" s="48"/>
      <c r="AI28" s="48"/>
      <c r="AJ28" s="49"/>
      <c r="AK28" s="42"/>
      <c r="AL28" s="47"/>
      <c r="AM28" s="48"/>
      <c r="AN28" s="48"/>
      <c r="AO28" s="48"/>
      <c r="AP28" s="48"/>
      <c r="AQ28" s="48"/>
      <c r="AR28" s="48"/>
      <c r="AS28" s="48"/>
      <c r="AT28" s="19"/>
      <c r="AU28" s="47"/>
      <c r="AV28" s="48"/>
      <c r="AW28" s="48"/>
      <c r="AX28" s="48"/>
      <c r="AY28" s="48"/>
      <c r="AZ28" s="48"/>
      <c r="BA28" s="48"/>
      <c r="BB28" s="49"/>
      <c r="BC28" s="42"/>
    </row>
    <row r="29" spans="1:55" s="18" customFormat="1" x14ac:dyDescent="0.2">
      <c r="A29" s="42"/>
      <c r="B29" s="59" t="s">
        <v>51</v>
      </c>
      <c r="C29" s="60"/>
      <c r="D29" s="61" t="e">
        <f>+F8-1</f>
        <v>#VALUE!</v>
      </c>
      <c r="E29" s="35"/>
      <c r="F29" s="35"/>
      <c r="G29" s="35"/>
      <c r="H29" s="35"/>
      <c r="I29" s="35"/>
      <c r="J29" s="19"/>
      <c r="K29" s="59" t="s">
        <v>51</v>
      </c>
      <c r="L29" s="60"/>
      <c r="M29" s="61" t="str">
        <f>+F8</f>
        <v>12/00/00</v>
      </c>
      <c r="N29" s="35"/>
      <c r="O29" s="35"/>
      <c r="P29" s="35"/>
      <c r="Q29" s="35"/>
      <c r="R29" s="50"/>
      <c r="S29" s="42"/>
      <c r="T29" s="59" t="s">
        <v>51</v>
      </c>
      <c r="U29" s="60"/>
      <c r="V29" s="61">
        <f>+X8-1</f>
        <v>36799</v>
      </c>
      <c r="W29" s="35"/>
      <c r="X29" s="35"/>
      <c r="Y29" s="35"/>
      <c r="Z29" s="35"/>
      <c r="AA29" s="35"/>
      <c r="AB29" s="19"/>
      <c r="AC29" s="59" t="s">
        <v>51</v>
      </c>
      <c r="AD29" s="60"/>
      <c r="AE29" s="61">
        <f>+X8</f>
        <v>36800</v>
      </c>
      <c r="AF29" s="35"/>
      <c r="AG29" s="35"/>
      <c r="AH29" s="35"/>
      <c r="AI29" s="35"/>
      <c r="AJ29" s="50"/>
      <c r="AK29" s="42"/>
      <c r="AL29" s="59" t="s">
        <v>51</v>
      </c>
      <c r="AM29" s="60"/>
      <c r="AN29" s="61">
        <f>+AP8-1</f>
        <v>36799</v>
      </c>
      <c r="AO29" s="35"/>
      <c r="AP29" s="35"/>
      <c r="AQ29" s="35"/>
      <c r="AR29" s="35"/>
      <c r="AS29" s="35"/>
      <c r="AT29" s="19"/>
      <c r="AU29" s="59" t="s">
        <v>51</v>
      </c>
      <c r="AV29" s="60"/>
      <c r="AW29" s="61">
        <f>+AP8</f>
        <v>36800</v>
      </c>
      <c r="AX29" s="35"/>
      <c r="AY29" s="35"/>
      <c r="AZ29" s="35"/>
      <c r="BA29" s="35"/>
      <c r="BB29" s="50"/>
      <c r="BC29" s="42"/>
    </row>
    <row r="30" spans="1:55" s="18" customFormat="1" ht="13.5" thickBot="1" x14ac:dyDescent="0.25">
      <c r="A30" s="42"/>
      <c r="B30" s="51"/>
      <c r="C30" s="52"/>
      <c r="D30" s="52"/>
      <c r="E30" s="52"/>
      <c r="F30" s="52"/>
      <c r="G30" s="52"/>
      <c r="H30" s="52"/>
      <c r="I30" s="52"/>
      <c r="J30" s="19"/>
      <c r="K30" s="51"/>
      <c r="L30" s="52"/>
      <c r="M30" s="52"/>
      <c r="N30" s="52"/>
      <c r="O30" s="52"/>
      <c r="P30" s="52"/>
      <c r="Q30" s="52"/>
      <c r="R30" s="53"/>
      <c r="S30" s="42"/>
      <c r="T30" s="51"/>
      <c r="U30" s="52"/>
      <c r="V30" s="52"/>
      <c r="W30" s="52"/>
      <c r="X30" s="52"/>
      <c r="Y30" s="52"/>
      <c r="Z30" s="52"/>
      <c r="AA30" s="52"/>
      <c r="AB30" s="19"/>
      <c r="AC30" s="51"/>
      <c r="AD30" s="52"/>
      <c r="AE30" s="52"/>
      <c r="AF30" s="52"/>
      <c r="AG30" s="52"/>
      <c r="AH30" s="52"/>
      <c r="AI30" s="52"/>
      <c r="AJ30" s="53"/>
      <c r="AK30" s="42"/>
      <c r="AL30" s="51"/>
      <c r="AM30" s="52"/>
      <c r="AN30" s="52"/>
      <c r="AO30" s="52"/>
      <c r="AP30" s="52"/>
      <c r="AQ30" s="52"/>
      <c r="AR30" s="52"/>
      <c r="AS30" s="52"/>
      <c r="AT30" s="19"/>
      <c r="AU30" s="51"/>
      <c r="AV30" s="52"/>
      <c r="AW30" s="52"/>
      <c r="AX30" s="52"/>
      <c r="AY30" s="52"/>
      <c r="AZ30" s="52"/>
      <c r="BA30" s="52"/>
      <c r="BB30" s="53"/>
      <c r="BC30" s="42"/>
    </row>
    <row r="31" spans="1:55" x14ac:dyDescent="0.2">
      <c r="A31" s="40"/>
      <c r="B31" s="12" t="s">
        <v>8</v>
      </c>
      <c r="C31" s="7"/>
      <c r="D31" s="7"/>
      <c r="E31" s="7"/>
      <c r="F31" s="7"/>
      <c r="G31" s="7"/>
      <c r="H31" s="7"/>
      <c r="I31" s="7"/>
      <c r="J31" s="19"/>
      <c r="K31" s="12" t="s">
        <v>8</v>
      </c>
      <c r="S31" s="40"/>
      <c r="T31" s="12" t="s">
        <v>8</v>
      </c>
      <c r="U31" s="7"/>
      <c r="V31" s="7"/>
      <c r="W31" s="7"/>
      <c r="X31" s="7"/>
      <c r="Y31" s="7"/>
      <c r="Z31" s="7"/>
      <c r="AA31" s="7"/>
      <c r="AB31" s="19"/>
      <c r="AC31" s="12" t="s">
        <v>8</v>
      </c>
      <c r="AK31" s="40"/>
      <c r="AL31" s="12" t="s">
        <v>8</v>
      </c>
      <c r="AM31" s="7"/>
      <c r="AN31" s="7"/>
      <c r="AO31" s="7"/>
      <c r="AP31" s="7"/>
      <c r="AQ31" s="7"/>
      <c r="AR31" s="7"/>
      <c r="AS31" s="7"/>
      <c r="AT31" s="19"/>
      <c r="AU31" s="12" t="s">
        <v>8</v>
      </c>
      <c r="BC31" s="40"/>
    </row>
    <row r="32" spans="1:55" x14ac:dyDescent="0.2">
      <c r="A32" s="40"/>
      <c r="B32" s="12" t="s">
        <v>17</v>
      </c>
      <c r="C32" s="12"/>
      <c r="D32" s="12" t="s">
        <v>18</v>
      </c>
      <c r="E32" s="7"/>
      <c r="F32" s="12"/>
      <c r="G32" s="12"/>
      <c r="H32" s="12"/>
      <c r="I32" s="12"/>
      <c r="J32" s="19"/>
      <c r="K32" s="12" t="s">
        <v>17</v>
      </c>
      <c r="L32" s="12"/>
      <c r="M32" s="12" t="s">
        <v>18</v>
      </c>
      <c r="N32" s="7"/>
      <c r="O32" s="12"/>
      <c r="P32" s="12"/>
      <c r="Q32" s="12"/>
      <c r="S32" s="40"/>
      <c r="T32" s="12" t="s">
        <v>17</v>
      </c>
      <c r="U32" s="12"/>
      <c r="V32" s="12" t="s">
        <v>18</v>
      </c>
      <c r="W32" s="7"/>
      <c r="X32" s="12"/>
      <c r="Y32" s="12"/>
      <c r="Z32" s="12"/>
      <c r="AA32" s="12"/>
      <c r="AB32" s="19"/>
      <c r="AC32" s="12" t="s">
        <v>17</v>
      </c>
      <c r="AD32" s="12"/>
      <c r="AE32" s="12" t="s">
        <v>18</v>
      </c>
      <c r="AF32" s="7"/>
      <c r="AG32" s="12"/>
      <c r="AH32" s="12"/>
      <c r="AI32" s="12"/>
      <c r="AK32" s="40"/>
      <c r="AL32" s="12" t="s">
        <v>17</v>
      </c>
      <c r="AM32" s="12"/>
      <c r="AN32" s="12" t="s">
        <v>18</v>
      </c>
      <c r="AO32" s="7"/>
      <c r="AP32" s="12"/>
      <c r="AQ32" s="12"/>
      <c r="AR32" s="12"/>
      <c r="AS32" s="12"/>
      <c r="AT32" s="19"/>
      <c r="AU32" s="12" t="s">
        <v>17</v>
      </c>
      <c r="AV32" s="12"/>
      <c r="AW32" s="12" t="s">
        <v>18</v>
      </c>
      <c r="AX32" s="7"/>
      <c r="AY32" s="12"/>
      <c r="AZ32" s="12"/>
      <c r="BA32" s="12"/>
      <c r="BC32" s="40"/>
    </row>
    <row r="33" spans="1:55" ht="13.5" thickBot="1" x14ac:dyDescent="0.25">
      <c r="A33" s="40"/>
      <c r="B33" s="45" t="s">
        <v>50</v>
      </c>
      <c r="C33" s="12"/>
      <c r="D33" s="3" t="s">
        <v>19</v>
      </c>
      <c r="E33" s="7"/>
      <c r="F33" s="3" t="s">
        <v>7</v>
      </c>
      <c r="G33" s="12"/>
      <c r="H33" s="3" t="s">
        <v>6</v>
      </c>
      <c r="I33" s="12"/>
      <c r="J33" s="19"/>
      <c r="K33" s="45" t="s">
        <v>50</v>
      </c>
      <c r="L33" s="12"/>
      <c r="M33" s="3" t="s">
        <v>19</v>
      </c>
      <c r="N33" s="7"/>
      <c r="O33" s="3" t="s">
        <v>7</v>
      </c>
      <c r="P33" s="12"/>
      <c r="Q33" s="3" t="s">
        <v>6</v>
      </c>
      <c r="S33" s="40"/>
      <c r="T33" s="45" t="s">
        <v>50</v>
      </c>
      <c r="U33" s="12"/>
      <c r="V33" s="3" t="s">
        <v>19</v>
      </c>
      <c r="W33" s="7"/>
      <c r="X33" s="3" t="s">
        <v>7</v>
      </c>
      <c r="Y33" s="12"/>
      <c r="Z33" s="3" t="s">
        <v>6</v>
      </c>
      <c r="AA33" s="12"/>
      <c r="AB33" s="19"/>
      <c r="AC33" s="45" t="s">
        <v>50</v>
      </c>
      <c r="AD33" s="12"/>
      <c r="AE33" s="3" t="s">
        <v>19</v>
      </c>
      <c r="AF33" s="7"/>
      <c r="AG33" s="3" t="s">
        <v>7</v>
      </c>
      <c r="AH33" s="12"/>
      <c r="AI33" s="3" t="s">
        <v>6</v>
      </c>
      <c r="AK33" s="40"/>
      <c r="AL33" s="45" t="s">
        <v>50</v>
      </c>
      <c r="AM33" s="12"/>
      <c r="AN33" s="3" t="s">
        <v>19</v>
      </c>
      <c r="AO33" s="7"/>
      <c r="AP33" s="3" t="s">
        <v>7</v>
      </c>
      <c r="AQ33" s="12"/>
      <c r="AR33" s="3" t="s">
        <v>6</v>
      </c>
      <c r="AS33" s="12"/>
      <c r="AT33" s="19"/>
      <c r="AU33" s="45" t="s">
        <v>50</v>
      </c>
      <c r="AV33" s="12"/>
      <c r="AW33" s="3" t="s">
        <v>19</v>
      </c>
      <c r="AX33" s="7"/>
      <c r="AY33" s="3" t="s">
        <v>7</v>
      </c>
      <c r="AZ33" s="12"/>
      <c r="BA33" s="3" t="s">
        <v>6</v>
      </c>
      <c r="BC33" s="40"/>
    </row>
    <row r="34" spans="1:55" x14ac:dyDescent="0.2">
      <c r="A34" s="40"/>
      <c r="B34" s="2" t="s">
        <v>13</v>
      </c>
      <c r="D34" s="14"/>
      <c r="I34" s="7"/>
      <c r="J34" s="19"/>
      <c r="K34" s="2" t="s">
        <v>49</v>
      </c>
      <c r="M34" s="14"/>
      <c r="S34" s="40"/>
      <c r="T34" s="2" t="s">
        <v>13</v>
      </c>
      <c r="V34" s="14"/>
      <c r="AB34" s="19"/>
      <c r="AC34" s="2" t="s">
        <v>49</v>
      </c>
      <c r="AE34" s="14"/>
      <c r="AK34" s="40"/>
      <c r="AL34" s="2" t="s">
        <v>13</v>
      </c>
      <c r="AN34" s="14"/>
      <c r="AS34" s="7"/>
      <c r="AT34" s="19"/>
      <c r="AU34" s="2" t="s">
        <v>49</v>
      </c>
      <c r="AW34" s="14"/>
      <c r="BC34" s="40"/>
    </row>
    <row r="35" spans="1:55" x14ac:dyDescent="0.2">
      <c r="A35" s="40"/>
      <c r="B35" s="27" t="s">
        <v>35</v>
      </c>
      <c r="D35" s="28">
        <v>0</v>
      </c>
      <c r="F35" s="28">
        <v>0</v>
      </c>
      <c r="H35" s="29">
        <v>0</v>
      </c>
      <c r="I35" s="7"/>
      <c r="J35" s="19"/>
      <c r="K35" s="10" t="s">
        <v>21</v>
      </c>
      <c r="M35" s="28">
        <v>0</v>
      </c>
      <c r="O35" s="28">
        <v>0</v>
      </c>
      <c r="Q35" s="29">
        <v>0</v>
      </c>
      <c r="S35" s="40"/>
      <c r="T35" s="27" t="s">
        <v>35</v>
      </c>
      <c r="V35" s="28">
        <v>0</v>
      </c>
      <c r="X35" s="28">
        <v>0</v>
      </c>
      <c r="Z35" s="29">
        <v>0</v>
      </c>
      <c r="AB35" s="19"/>
      <c r="AC35" s="10" t="s">
        <v>21</v>
      </c>
      <c r="AE35" s="28">
        <v>0</v>
      </c>
      <c r="AG35" s="28">
        <v>0</v>
      </c>
      <c r="AI35" s="29">
        <v>0</v>
      </c>
      <c r="AK35" s="40"/>
      <c r="AL35" s="27" t="s">
        <v>35</v>
      </c>
      <c r="AN35" s="28">
        <v>0</v>
      </c>
      <c r="AP35" s="28">
        <v>0</v>
      </c>
      <c r="AR35" s="29">
        <v>0</v>
      </c>
      <c r="AS35" s="7"/>
      <c r="AT35" s="19"/>
      <c r="AU35" s="10" t="s">
        <v>21</v>
      </c>
      <c r="AW35" s="28">
        <v>0</v>
      </c>
      <c r="AY35" s="28">
        <v>0</v>
      </c>
      <c r="BA35" s="29">
        <v>0</v>
      </c>
      <c r="BC35" s="40"/>
    </row>
    <row r="36" spans="1:55" x14ac:dyDescent="0.2">
      <c r="A36" s="40"/>
      <c r="B36" s="27" t="s">
        <v>35</v>
      </c>
      <c r="D36" s="28">
        <v>0</v>
      </c>
      <c r="F36" s="28">
        <v>0</v>
      </c>
      <c r="H36" s="29">
        <v>0</v>
      </c>
      <c r="I36" s="7"/>
      <c r="J36" s="19"/>
      <c r="K36" s="10" t="s">
        <v>22</v>
      </c>
      <c r="M36" s="28">
        <v>0</v>
      </c>
      <c r="O36" s="28">
        <v>0</v>
      </c>
      <c r="Q36" s="29">
        <v>0</v>
      </c>
      <c r="S36" s="40"/>
      <c r="T36" s="27" t="s">
        <v>35</v>
      </c>
      <c r="V36" s="28">
        <v>0</v>
      </c>
      <c r="X36" s="28">
        <v>0</v>
      </c>
      <c r="Z36" s="29">
        <v>0</v>
      </c>
      <c r="AB36" s="19"/>
      <c r="AC36" s="10" t="s">
        <v>22</v>
      </c>
      <c r="AE36" s="28">
        <v>0</v>
      </c>
      <c r="AG36" s="28">
        <v>0</v>
      </c>
      <c r="AI36" s="29">
        <v>0</v>
      </c>
      <c r="AK36" s="40"/>
      <c r="AL36" s="27" t="s">
        <v>35</v>
      </c>
      <c r="AN36" s="28">
        <v>0</v>
      </c>
      <c r="AP36" s="28">
        <v>0</v>
      </c>
      <c r="AR36" s="29">
        <v>0</v>
      </c>
      <c r="AS36" s="7"/>
      <c r="AT36" s="19"/>
      <c r="AU36" s="10" t="s">
        <v>22</v>
      </c>
      <c r="AW36" s="28">
        <v>0</v>
      </c>
      <c r="AY36" s="28">
        <v>0</v>
      </c>
      <c r="BA36" s="29">
        <v>0</v>
      </c>
      <c r="BC36" s="40"/>
    </row>
    <row r="37" spans="1:55" x14ac:dyDescent="0.2">
      <c r="A37" s="40"/>
      <c r="B37" s="27" t="s">
        <v>35</v>
      </c>
      <c r="D37" s="28">
        <v>0</v>
      </c>
      <c r="F37" s="28">
        <v>0</v>
      </c>
      <c r="H37" s="29">
        <v>0</v>
      </c>
      <c r="I37" s="7"/>
      <c r="J37" s="19"/>
      <c r="K37" s="10" t="s">
        <v>23</v>
      </c>
      <c r="M37" s="28">
        <v>0</v>
      </c>
      <c r="O37" s="28">
        <v>0</v>
      </c>
      <c r="Q37" s="29">
        <v>0</v>
      </c>
      <c r="S37" s="40"/>
      <c r="T37" s="27" t="s">
        <v>35</v>
      </c>
      <c r="V37" s="28">
        <v>0</v>
      </c>
      <c r="X37" s="28">
        <v>0</v>
      </c>
      <c r="Z37" s="29">
        <v>0</v>
      </c>
      <c r="AB37" s="19"/>
      <c r="AC37" s="10" t="s">
        <v>23</v>
      </c>
      <c r="AE37" s="28">
        <v>0</v>
      </c>
      <c r="AG37" s="28">
        <v>0</v>
      </c>
      <c r="AI37" s="29">
        <v>0</v>
      </c>
      <c r="AK37" s="40"/>
      <c r="AL37" s="27" t="s">
        <v>35</v>
      </c>
      <c r="AN37" s="28">
        <v>0</v>
      </c>
      <c r="AP37" s="28">
        <v>0</v>
      </c>
      <c r="AR37" s="29">
        <v>0</v>
      </c>
      <c r="AS37" s="7"/>
      <c r="AT37" s="19"/>
      <c r="AU37" s="10" t="s">
        <v>23</v>
      </c>
      <c r="AW37" s="28">
        <v>0</v>
      </c>
      <c r="AY37" s="28">
        <v>0</v>
      </c>
      <c r="BA37" s="29">
        <v>0</v>
      </c>
      <c r="BC37" s="40"/>
    </row>
    <row r="38" spans="1:55" x14ac:dyDescent="0.2">
      <c r="A38" s="40"/>
      <c r="B38" s="27" t="s">
        <v>35</v>
      </c>
      <c r="D38" s="28">
        <v>0</v>
      </c>
      <c r="F38" s="28">
        <v>0</v>
      </c>
      <c r="H38" s="29">
        <v>0</v>
      </c>
      <c r="I38" s="7"/>
      <c r="J38" s="19"/>
      <c r="K38" s="10" t="s">
        <v>24</v>
      </c>
      <c r="M38" s="28">
        <v>0</v>
      </c>
      <c r="O38" s="28">
        <v>0</v>
      </c>
      <c r="Q38" s="29">
        <v>0</v>
      </c>
      <c r="S38" s="40"/>
      <c r="T38" s="27" t="s">
        <v>35</v>
      </c>
      <c r="V38" s="28">
        <v>0</v>
      </c>
      <c r="X38" s="28">
        <v>0</v>
      </c>
      <c r="Z38" s="29">
        <v>0</v>
      </c>
      <c r="AB38" s="19"/>
      <c r="AC38" s="10" t="s">
        <v>24</v>
      </c>
      <c r="AE38" s="28">
        <v>0</v>
      </c>
      <c r="AG38" s="28">
        <v>0</v>
      </c>
      <c r="AI38" s="29">
        <v>0</v>
      </c>
      <c r="AK38" s="40"/>
      <c r="AL38" s="27" t="s">
        <v>35</v>
      </c>
      <c r="AN38" s="28">
        <v>0</v>
      </c>
      <c r="AP38" s="28">
        <v>0</v>
      </c>
      <c r="AR38" s="29">
        <v>0</v>
      </c>
      <c r="AS38" s="7"/>
      <c r="AT38" s="19"/>
      <c r="AU38" s="10" t="s">
        <v>24</v>
      </c>
      <c r="AW38" s="28">
        <v>0</v>
      </c>
      <c r="AY38" s="28">
        <v>0</v>
      </c>
      <c r="BA38" s="29">
        <v>0</v>
      </c>
      <c r="BC38" s="40"/>
    </row>
    <row r="39" spans="1:55" x14ac:dyDescent="0.2">
      <c r="A39" s="40"/>
      <c r="B39" s="27" t="s">
        <v>35</v>
      </c>
      <c r="D39" s="28">
        <v>0</v>
      </c>
      <c r="F39" s="28">
        <v>0</v>
      </c>
      <c r="H39" s="29">
        <v>0</v>
      </c>
      <c r="I39" s="7"/>
      <c r="J39" s="19"/>
      <c r="K39" s="10" t="s">
        <v>25</v>
      </c>
      <c r="M39" s="28">
        <v>0</v>
      </c>
      <c r="O39" s="28">
        <v>0</v>
      </c>
      <c r="Q39" s="29">
        <v>0</v>
      </c>
      <c r="S39" s="40"/>
      <c r="T39" s="27" t="s">
        <v>35</v>
      </c>
      <c r="V39" s="28">
        <v>0</v>
      </c>
      <c r="X39" s="28">
        <v>0</v>
      </c>
      <c r="Z39" s="29">
        <v>0</v>
      </c>
      <c r="AB39" s="19"/>
      <c r="AC39" s="10" t="s">
        <v>25</v>
      </c>
      <c r="AE39" s="28">
        <v>0</v>
      </c>
      <c r="AG39" s="28">
        <v>0</v>
      </c>
      <c r="AI39" s="29">
        <v>0</v>
      </c>
      <c r="AK39" s="40"/>
      <c r="AL39" s="27" t="s">
        <v>35</v>
      </c>
      <c r="AN39" s="28">
        <v>0</v>
      </c>
      <c r="AP39" s="28">
        <v>0</v>
      </c>
      <c r="AR39" s="29">
        <v>0</v>
      </c>
      <c r="AS39" s="7"/>
      <c r="AT39" s="19"/>
      <c r="AU39" s="10" t="s">
        <v>25</v>
      </c>
      <c r="AW39" s="28">
        <v>0</v>
      </c>
      <c r="AY39" s="28">
        <v>0</v>
      </c>
      <c r="BA39" s="29">
        <v>0</v>
      </c>
      <c r="BC39" s="40"/>
    </row>
    <row r="40" spans="1:55" x14ac:dyDescent="0.2">
      <c r="A40" s="40"/>
      <c r="B40" t="s">
        <v>74</v>
      </c>
      <c r="D40" s="28">
        <v>0</v>
      </c>
      <c r="F40" s="28">
        <v>0</v>
      </c>
      <c r="H40" s="29">
        <v>0</v>
      </c>
      <c r="I40" s="7"/>
      <c r="J40" s="19"/>
      <c r="K40" s="10" t="s">
        <v>26</v>
      </c>
      <c r="M40" s="28">
        <v>0</v>
      </c>
      <c r="O40" s="28">
        <v>0</v>
      </c>
      <c r="Q40" s="29">
        <v>0</v>
      </c>
      <c r="S40" s="40"/>
      <c r="T40" t="s">
        <v>74</v>
      </c>
      <c r="V40" s="28">
        <v>0</v>
      </c>
      <c r="X40" s="28">
        <v>0</v>
      </c>
      <c r="Z40" s="29">
        <v>0</v>
      </c>
      <c r="AB40" s="19"/>
      <c r="AC40" s="10" t="s">
        <v>26</v>
      </c>
      <c r="AE40" s="28">
        <v>0</v>
      </c>
      <c r="AG40" s="28">
        <v>0</v>
      </c>
      <c r="AI40" s="29">
        <v>0</v>
      </c>
      <c r="AK40" s="40"/>
      <c r="AL40" t="s">
        <v>74</v>
      </c>
      <c r="AN40" s="28">
        <v>0</v>
      </c>
      <c r="AP40" s="28">
        <v>0</v>
      </c>
      <c r="AR40" s="29">
        <v>0</v>
      </c>
      <c r="AS40" s="7"/>
      <c r="AT40" s="19"/>
      <c r="AU40" s="10" t="s">
        <v>26</v>
      </c>
      <c r="AW40" s="28">
        <v>0</v>
      </c>
      <c r="AY40" s="28">
        <v>0</v>
      </c>
      <c r="BA40" s="29">
        <v>0</v>
      </c>
      <c r="BC40" s="40"/>
    </row>
    <row r="41" spans="1:55" x14ac:dyDescent="0.2">
      <c r="A41" s="40"/>
      <c r="I41" s="7"/>
      <c r="J41" s="19"/>
      <c r="K41" s="10" t="s">
        <v>27</v>
      </c>
      <c r="M41" s="28">
        <v>0</v>
      </c>
      <c r="O41" s="28">
        <v>0</v>
      </c>
      <c r="Q41" s="29">
        <v>0</v>
      </c>
      <c r="S41" s="40"/>
      <c r="AB41" s="19"/>
      <c r="AC41" s="10" t="s">
        <v>27</v>
      </c>
      <c r="AE41" s="28">
        <v>0</v>
      </c>
      <c r="AG41" s="28">
        <v>0</v>
      </c>
      <c r="AI41" s="29">
        <v>0</v>
      </c>
      <c r="AK41" s="40"/>
      <c r="AS41" s="7"/>
      <c r="AT41" s="19"/>
      <c r="AU41" s="10" t="s">
        <v>27</v>
      </c>
      <c r="AW41" s="28">
        <v>0</v>
      </c>
      <c r="AY41" s="28">
        <v>0</v>
      </c>
      <c r="BA41" s="29">
        <v>0</v>
      </c>
      <c r="BC41" s="40"/>
    </row>
    <row r="42" spans="1:55" x14ac:dyDescent="0.2">
      <c r="A42" s="40"/>
      <c r="B42" s="2" t="s">
        <v>49</v>
      </c>
      <c r="D42" s="14"/>
      <c r="I42" s="7"/>
      <c r="J42" s="19"/>
      <c r="K42" s="10" t="s">
        <v>28</v>
      </c>
      <c r="M42" s="28">
        <v>0</v>
      </c>
      <c r="O42" s="28">
        <v>0</v>
      </c>
      <c r="Q42" s="29">
        <v>0</v>
      </c>
      <c r="S42" s="40"/>
      <c r="T42" s="2" t="s">
        <v>49</v>
      </c>
      <c r="V42" s="14"/>
      <c r="AB42" s="19"/>
      <c r="AC42" s="10" t="s">
        <v>28</v>
      </c>
      <c r="AE42" s="28">
        <v>0</v>
      </c>
      <c r="AG42" s="28">
        <v>0</v>
      </c>
      <c r="AI42" s="29">
        <v>0</v>
      </c>
      <c r="AK42" s="40"/>
      <c r="AL42" s="2" t="s">
        <v>49</v>
      </c>
      <c r="AN42" s="14"/>
      <c r="AS42" s="7"/>
      <c r="AT42" s="19"/>
      <c r="AU42" s="10" t="s">
        <v>28</v>
      </c>
      <c r="AW42" s="28">
        <v>0</v>
      </c>
      <c r="AY42" s="28">
        <v>0</v>
      </c>
      <c r="BA42" s="29">
        <v>0</v>
      </c>
      <c r="BC42" s="40"/>
    </row>
    <row r="43" spans="1:55" x14ac:dyDescent="0.2">
      <c r="A43" s="40"/>
      <c r="B43" s="10" t="s">
        <v>14</v>
      </c>
      <c r="D43" s="28">
        <v>0</v>
      </c>
      <c r="F43" s="28">
        <v>0</v>
      </c>
      <c r="H43" s="29">
        <v>0</v>
      </c>
      <c r="I43" s="7"/>
      <c r="J43" s="19"/>
      <c r="K43" s="10" t="s">
        <v>29</v>
      </c>
      <c r="M43" s="28">
        <v>0</v>
      </c>
      <c r="O43" s="28">
        <v>0</v>
      </c>
      <c r="Q43" s="29">
        <v>0</v>
      </c>
      <c r="S43" s="40"/>
      <c r="T43" s="10" t="s">
        <v>14</v>
      </c>
      <c r="V43" s="28">
        <v>0</v>
      </c>
      <c r="X43" s="28">
        <v>0</v>
      </c>
      <c r="Z43" s="29">
        <v>0</v>
      </c>
      <c r="AB43" s="19"/>
      <c r="AC43" s="10" t="s">
        <v>29</v>
      </c>
      <c r="AE43" s="28">
        <v>0</v>
      </c>
      <c r="AG43" s="28">
        <v>0</v>
      </c>
      <c r="AI43" s="29">
        <v>0</v>
      </c>
      <c r="AK43" s="40"/>
      <c r="AL43" s="10" t="s">
        <v>14</v>
      </c>
      <c r="AN43" s="28">
        <v>0</v>
      </c>
      <c r="AP43" s="28">
        <v>0</v>
      </c>
      <c r="AR43" s="29">
        <v>0</v>
      </c>
      <c r="AS43" s="7"/>
      <c r="AT43" s="19"/>
      <c r="AU43" s="10" t="s">
        <v>29</v>
      </c>
      <c r="AW43" s="28">
        <v>0</v>
      </c>
      <c r="AY43" s="28">
        <v>0</v>
      </c>
      <c r="BA43" s="29">
        <v>0</v>
      </c>
      <c r="BC43" s="40"/>
    </row>
    <row r="44" spans="1:55" x14ac:dyDescent="0.2">
      <c r="A44" s="40"/>
      <c r="B44" s="10" t="s">
        <v>15</v>
      </c>
      <c r="D44" s="28">
        <v>0</v>
      </c>
      <c r="F44" s="28">
        <v>0</v>
      </c>
      <c r="H44" s="29">
        <v>0</v>
      </c>
      <c r="I44" s="7"/>
      <c r="J44" s="19"/>
      <c r="K44" s="10" t="s">
        <v>30</v>
      </c>
      <c r="M44" s="28">
        <v>0</v>
      </c>
      <c r="O44" s="28">
        <v>0</v>
      </c>
      <c r="Q44" s="29">
        <v>0</v>
      </c>
      <c r="S44" s="40"/>
      <c r="T44" s="10" t="s">
        <v>15</v>
      </c>
      <c r="V44" s="28">
        <v>0</v>
      </c>
      <c r="X44" s="28">
        <v>0</v>
      </c>
      <c r="Z44" s="29">
        <v>0</v>
      </c>
      <c r="AB44" s="19"/>
      <c r="AC44" s="10" t="s">
        <v>30</v>
      </c>
      <c r="AE44" s="28">
        <v>0</v>
      </c>
      <c r="AG44" s="28">
        <v>0</v>
      </c>
      <c r="AI44" s="29">
        <v>0</v>
      </c>
      <c r="AK44" s="40"/>
      <c r="AL44" s="10" t="s">
        <v>15</v>
      </c>
      <c r="AN44" s="28">
        <v>0</v>
      </c>
      <c r="AP44" s="28">
        <v>0</v>
      </c>
      <c r="AR44" s="29">
        <v>0</v>
      </c>
      <c r="AS44" s="7"/>
      <c r="AT44" s="19"/>
      <c r="AU44" s="10" t="s">
        <v>30</v>
      </c>
      <c r="AW44" s="28">
        <v>0</v>
      </c>
      <c r="AY44" s="28">
        <v>0</v>
      </c>
      <c r="BA44" s="29">
        <v>0</v>
      </c>
      <c r="BC44" s="40"/>
    </row>
    <row r="45" spans="1:55" x14ac:dyDescent="0.2">
      <c r="A45" s="40"/>
      <c r="B45" s="10" t="s">
        <v>16</v>
      </c>
      <c r="D45" s="28">
        <v>0</v>
      </c>
      <c r="F45" s="28">
        <v>0</v>
      </c>
      <c r="H45" s="29">
        <v>0</v>
      </c>
      <c r="I45" s="7"/>
      <c r="J45" s="19"/>
      <c r="K45" s="10" t="s">
        <v>31</v>
      </c>
      <c r="M45" s="28">
        <v>0</v>
      </c>
      <c r="O45" s="28">
        <v>0</v>
      </c>
      <c r="Q45" s="29">
        <v>0</v>
      </c>
      <c r="S45" s="40"/>
      <c r="T45" s="10" t="s">
        <v>16</v>
      </c>
      <c r="V45" s="28">
        <v>0</v>
      </c>
      <c r="X45" s="28">
        <v>0</v>
      </c>
      <c r="Z45" s="29">
        <v>0</v>
      </c>
      <c r="AB45" s="19"/>
      <c r="AC45" s="10" t="s">
        <v>31</v>
      </c>
      <c r="AE45" s="28">
        <v>0</v>
      </c>
      <c r="AG45" s="28">
        <v>0</v>
      </c>
      <c r="AI45" s="29">
        <v>0</v>
      </c>
      <c r="AK45" s="40"/>
      <c r="AL45" s="10" t="s">
        <v>16</v>
      </c>
      <c r="AN45" s="28">
        <v>0</v>
      </c>
      <c r="AP45" s="28">
        <v>0</v>
      </c>
      <c r="AR45" s="29">
        <v>0</v>
      </c>
      <c r="AS45" s="7"/>
      <c r="AT45" s="19"/>
      <c r="AU45" s="10" t="s">
        <v>31</v>
      </c>
      <c r="AW45" s="28">
        <v>0</v>
      </c>
      <c r="AY45" s="28">
        <v>0</v>
      </c>
      <c r="BA45" s="29">
        <v>0</v>
      </c>
      <c r="BC45" s="40"/>
    </row>
    <row r="46" spans="1:55" x14ac:dyDescent="0.2">
      <c r="A46" s="40"/>
      <c r="I46" s="7"/>
      <c r="J46" s="19"/>
      <c r="K46" s="10" t="s">
        <v>32</v>
      </c>
      <c r="M46" s="28">
        <v>0</v>
      </c>
      <c r="O46" s="28">
        <v>0</v>
      </c>
      <c r="Q46" s="29">
        <v>0</v>
      </c>
      <c r="S46" s="40"/>
      <c r="AB46" s="19"/>
      <c r="AC46" s="10" t="s">
        <v>32</v>
      </c>
      <c r="AE46" s="28">
        <v>0</v>
      </c>
      <c r="AG46" s="28">
        <v>0</v>
      </c>
      <c r="AI46" s="29">
        <v>0</v>
      </c>
      <c r="AK46" s="40"/>
      <c r="AS46" s="7"/>
      <c r="AT46" s="19"/>
      <c r="AU46" s="10" t="s">
        <v>32</v>
      </c>
      <c r="AW46" s="28">
        <v>0</v>
      </c>
      <c r="AY46" s="28">
        <v>0</v>
      </c>
      <c r="BA46" s="29">
        <v>0</v>
      </c>
      <c r="BC46" s="40"/>
    </row>
    <row r="47" spans="1:55" x14ac:dyDescent="0.2">
      <c r="A47" s="40"/>
      <c r="I47" s="7"/>
      <c r="J47" s="19"/>
      <c r="K47" s="10" t="s">
        <v>33</v>
      </c>
      <c r="M47" s="28">
        <v>0</v>
      </c>
      <c r="O47" s="28">
        <v>0</v>
      </c>
      <c r="Q47" s="29">
        <v>0</v>
      </c>
      <c r="S47" s="40"/>
      <c r="AB47" s="19"/>
      <c r="AC47" s="10" t="s">
        <v>33</v>
      </c>
      <c r="AE47" s="28">
        <v>0</v>
      </c>
      <c r="AG47" s="28">
        <v>0</v>
      </c>
      <c r="AI47" s="29">
        <v>0</v>
      </c>
      <c r="AK47" s="40"/>
      <c r="AS47" s="7"/>
      <c r="AT47" s="19"/>
      <c r="AU47" s="10" t="s">
        <v>33</v>
      </c>
      <c r="AW47" s="28">
        <v>0</v>
      </c>
      <c r="AY47" s="28">
        <v>0</v>
      </c>
      <c r="BA47" s="29">
        <v>0</v>
      </c>
      <c r="BC47" s="40"/>
    </row>
    <row r="48" spans="1:55" x14ac:dyDescent="0.2">
      <c r="A48" s="40"/>
      <c r="D48" s="16"/>
      <c r="F48" s="16"/>
      <c r="I48" s="7"/>
      <c r="J48" s="19"/>
      <c r="K48" s="10" t="s">
        <v>72</v>
      </c>
      <c r="M48" s="28">
        <v>0</v>
      </c>
      <c r="O48" s="28">
        <v>0</v>
      </c>
      <c r="Q48" s="29">
        <v>0</v>
      </c>
      <c r="S48" s="40"/>
      <c r="V48" s="16"/>
      <c r="X48" s="16"/>
      <c r="AB48" s="19"/>
      <c r="AC48" s="10" t="s">
        <v>72</v>
      </c>
      <c r="AE48" s="28">
        <v>0</v>
      </c>
      <c r="AG48" s="28">
        <v>0</v>
      </c>
      <c r="AI48" s="29">
        <v>0</v>
      </c>
      <c r="AK48" s="40"/>
      <c r="AN48" s="16"/>
      <c r="AP48" s="16"/>
      <c r="AS48" s="7"/>
      <c r="AT48" s="19"/>
      <c r="AU48" s="10" t="s">
        <v>72</v>
      </c>
      <c r="AW48" s="28">
        <v>0</v>
      </c>
      <c r="AY48" s="28">
        <v>0</v>
      </c>
      <c r="BA48" s="29">
        <v>0</v>
      </c>
      <c r="BC48" s="40"/>
    </row>
    <row r="49" spans="1:55" x14ac:dyDescent="0.2">
      <c r="A49" s="40"/>
      <c r="I49" s="7"/>
      <c r="J49" s="19"/>
      <c r="K49" t="s">
        <v>74</v>
      </c>
      <c r="M49" s="28">
        <v>0</v>
      </c>
      <c r="O49" s="28">
        <v>0</v>
      </c>
      <c r="Q49" s="29">
        <v>0</v>
      </c>
      <c r="S49" s="40"/>
      <c r="AB49" s="19"/>
      <c r="AC49" t="s">
        <v>74</v>
      </c>
      <c r="AE49" s="28">
        <v>0</v>
      </c>
      <c r="AG49" s="28">
        <v>0</v>
      </c>
      <c r="AI49" s="29">
        <v>0</v>
      </c>
      <c r="AK49" s="40"/>
      <c r="AS49" s="7"/>
      <c r="AT49" s="19"/>
      <c r="AU49" t="s">
        <v>74</v>
      </c>
      <c r="AW49" s="28">
        <v>0</v>
      </c>
      <c r="AY49" s="28">
        <v>0</v>
      </c>
      <c r="BA49" s="29">
        <v>0</v>
      </c>
      <c r="BC49" s="40"/>
    </row>
    <row r="50" spans="1:55" ht="13.5" thickBot="1" x14ac:dyDescent="0.25">
      <c r="A50" s="40"/>
      <c r="D50" s="26"/>
      <c r="F50" s="26"/>
      <c r="H50" s="4"/>
      <c r="I50" s="7"/>
      <c r="J50" s="19"/>
      <c r="M50" s="26"/>
      <c r="O50" s="26"/>
      <c r="Q50" s="4"/>
      <c r="S50" s="40"/>
      <c r="V50" s="26"/>
      <c r="X50" s="26"/>
      <c r="Z50" s="4"/>
      <c r="AB50" s="19"/>
      <c r="AE50" s="26"/>
      <c r="AG50" s="26"/>
      <c r="AI50" s="4"/>
      <c r="AK50" s="40"/>
      <c r="AN50" s="26"/>
      <c r="AP50" s="26"/>
      <c r="AR50" s="4"/>
      <c r="AS50" s="7"/>
      <c r="AT50" s="19"/>
      <c r="AW50" s="26"/>
      <c r="AY50" s="26"/>
      <c r="BA50" s="4"/>
      <c r="BC50" s="40"/>
    </row>
    <row r="51" spans="1:55" x14ac:dyDescent="0.2">
      <c r="A51" s="40"/>
      <c r="B51" t="s">
        <v>37</v>
      </c>
      <c r="D51" s="16">
        <f>SUM(D34:D50)</f>
        <v>0</v>
      </c>
      <c r="F51" s="16" t="s">
        <v>35</v>
      </c>
      <c r="H51" t="s">
        <v>35</v>
      </c>
      <c r="I51" s="7"/>
      <c r="J51" s="19"/>
      <c r="K51" t="s">
        <v>37</v>
      </c>
      <c r="M51" s="16">
        <f>SUM(M34:M50)</f>
        <v>0</v>
      </c>
      <c r="O51" s="16" t="s">
        <v>35</v>
      </c>
      <c r="Q51" t="s">
        <v>35</v>
      </c>
      <c r="S51" s="40"/>
      <c r="T51" t="s">
        <v>37</v>
      </c>
      <c r="V51" s="16">
        <f>SUM(V34:V50)</f>
        <v>0</v>
      </c>
      <c r="X51" s="16" t="s">
        <v>35</v>
      </c>
      <c r="Z51" t="s">
        <v>35</v>
      </c>
      <c r="AB51" s="19"/>
      <c r="AC51" t="s">
        <v>37</v>
      </c>
      <c r="AE51" s="16">
        <f>SUM(AE34:AE50)</f>
        <v>0</v>
      </c>
      <c r="AG51" s="16" t="s">
        <v>35</v>
      </c>
      <c r="AI51" t="s">
        <v>35</v>
      </c>
      <c r="AK51" s="40"/>
      <c r="AL51" t="s">
        <v>37</v>
      </c>
      <c r="AN51" s="16">
        <f>SUM(AN34:AN50)</f>
        <v>0</v>
      </c>
      <c r="AP51" s="16" t="s">
        <v>35</v>
      </c>
      <c r="AR51" t="s">
        <v>35</v>
      </c>
      <c r="AS51" s="7"/>
      <c r="AT51" s="19"/>
      <c r="AU51" t="s">
        <v>37</v>
      </c>
      <c r="AW51" s="16">
        <f>SUM(AW34:AW50)</f>
        <v>0</v>
      </c>
      <c r="AY51" s="16" t="s">
        <v>35</v>
      </c>
      <c r="BA51" t="s">
        <v>35</v>
      </c>
      <c r="BC51" s="40"/>
    </row>
    <row r="52" spans="1:55" x14ac:dyDescent="0.2">
      <c r="A52" s="40"/>
      <c r="B52" t="s">
        <v>5</v>
      </c>
      <c r="D52" s="16">
        <f>ROUND(D51*F15,0)</f>
        <v>0</v>
      </c>
      <c r="F52" s="16"/>
      <c r="I52" s="7"/>
      <c r="J52" s="19"/>
      <c r="K52" t="s">
        <v>5</v>
      </c>
      <c r="M52" s="16">
        <f>ROUND(M51*F15,0)</f>
        <v>0</v>
      </c>
      <c r="O52" s="16"/>
      <c r="S52" s="40"/>
      <c r="T52" t="s">
        <v>5</v>
      </c>
      <c r="V52" s="16">
        <f>ROUND(V51*X15,0)</f>
        <v>0</v>
      </c>
      <c r="X52" s="16"/>
      <c r="AB52" s="19"/>
      <c r="AC52" t="s">
        <v>5</v>
      </c>
      <c r="AE52" s="16">
        <f>ROUND(AE51*X15,0)</f>
        <v>0</v>
      </c>
      <c r="AG52" s="16"/>
      <c r="AK52" s="40"/>
      <c r="AL52" t="s">
        <v>5</v>
      </c>
      <c r="AN52" s="16">
        <f>ROUND(AN51*AP15,0)</f>
        <v>0</v>
      </c>
      <c r="AP52" s="16"/>
      <c r="AS52" s="7"/>
      <c r="AT52" s="19"/>
      <c r="AU52" t="s">
        <v>5</v>
      </c>
      <c r="AW52" s="16">
        <f>ROUND(AW51*AP15,0)</f>
        <v>0</v>
      </c>
      <c r="AY52" s="16"/>
      <c r="BC52" s="40"/>
    </row>
    <row r="53" spans="1:55" ht="13.5" thickBot="1" x14ac:dyDescent="0.25">
      <c r="A53" s="40"/>
      <c r="B53" s="62" t="s">
        <v>63</v>
      </c>
      <c r="D53" s="57">
        <f>+D51+D52</f>
        <v>0</v>
      </c>
      <c r="F53" s="39">
        <f>SUM(F34:F50)</f>
        <v>0</v>
      </c>
      <c r="I53" s="7"/>
      <c r="J53" s="19"/>
      <c r="K53" s="68" t="s">
        <v>63</v>
      </c>
      <c r="M53" s="58">
        <f>+M51+M52</f>
        <v>0</v>
      </c>
      <c r="O53" s="39">
        <f>SUM(O34:O50)</f>
        <v>0</v>
      </c>
      <c r="S53" s="40"/>
      <c r="T53" s="62" t="s">
        <v>63</v>
      </c>
      <c r="V53" s="57">
        <f>+V51+V52</f>
        <v>0</v>
      </c>
      <c r="X53" s="39">
        <f>SUM(X34:X50)</f>
        <v>0</v>
      </c>
      <c r="AB53" s="19"/>
      <c r="AC53" s="68" t="s">
        <v>63</v>
      </c>
      <c r="AE53" s="58">
        <f>+AE51+AE52</f>
        <v>0</v>
      </c>
      <c r="AG53" s="39">
        <f>SUM(AG34:AG50)</f>
        <v>0</v>
      </c>
      <c r="AK53" s="40"/>
      <c r="AL53" s="62" t="s">
        <v>63</v>
      </c>
      <c r="AN53" s="57">
        <f>+AN51+AN52</f>
        <v>0</v>
      </c>
      <c r="AP53" s="39">
        <f>SUM(AP34:AP50)</f>
        <v>0</v>
      </c>
      <c r="AS53" s="7"/>
      <c r="AT53" s="19"/>
      <c r="AU53" s="68" t="s">
        <v>63</v>
      </c>
      <c r="AW53" s="58">
        <f>+AW51+AW52</f>
        <v>0</v>
      </c>
      <c r="AY53" s="39">
        <f>SUM(AY34:AY50)</f>
        <v>0</v>
      </c>
      <c r="BC53" s="40"/>
    </row>
    <row r="54" spans="1:55" ht="13.5" thickTop="1" x14ac:dyDescent="0.2">
      <c r="A54" s="40"/>
      <c r="D54" s="16"/>
      <c r="I54" s="7"/>
      <c r="J54" s="19"/>
      <c r="M54" s="16"/>
      <c r="S54" s="40"/>
      <c r="V54" s="16"/>
      <c r="AB54" s="19"/>
      <c r="AE54" s="16"/>
      <c r="AK54" s="40"/>
      <c r="AN54" s="16"/>
      <c r="AS54" s="7"/>
      <c r="AT54" s="19"/>
      <c r="AW54" s="16"/>
      <c r="BC54" s="40"/>
    </row>
    <row r="55" spans="1:55" x14ac:dyDescent="0.2">
      <c r="A55" s="40"/>
      <c r="B55" t="s">
        <v>38</v>
      </c>
      <c r="H55" s="29">
        <v>0</v>
      </c>
      <c r="I55" s="7"/>
      <c r="J55" s="19"/>
      <c r="K55" t="s">
        <v>38</v>
      </c>
      <c r="Q55" s="29">
        <v>0</v>
      </c>
      <c r="S55" s="40"/>
      <c r="T55" t="s">
        <v>38</v>
      </c>
      <c r="Z55" s="29">
        <v>0</v>
      </c>
      <c r="AB55" s="19"/>
      <c r="AC55" t="s">
        <v>38</v>
      </c>
      <c r="AI55" s="29">
        <v>0</v>
      </c>
      <c r="AK55" s="40"/>
      <c r="AL55" t="s">
        <v>38</v>
      </c>
      <c r="AR55" s="29">
        <v>0</v>
      </c>
      <c r="AS55" s="7"/>
      <c r="AT55" s="19"/>
      <c r="AU55" t="s">
        <v>38</v>
      </c>
      <c r="BA55" s="29">
        <v>0</v>
      </c>
      <c r="BC55" s="40"/>
    </row>
    <row r="56" spans="1:55" ht="13.5" thickBot="1" x14ac:dyDescent="0.25">
      <c r="A56" s="40"/>
      <c r="I56" s="7"/>
      <c r="J56" s="19"/>
      <c r="S56" s="40"/>
      <c r="AB56" s="19"/>
      <c r="AK56" s="40"/>
      <c r="AS56" s="7"/>
      <c r="AT56" s="19"/>
      <c r="BC56" s="40"/>
    </row>
    <row r="57" spans="1:55" x14ac:dyDescent="0.2">
      <c r="A57" s="40"/>
      <c r="B57" s="20" t="s">
        <v>36</v>
      </c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40"/>
      <c r="T57" s="20" t="s">
        <v>36</v>
      </c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40"/>
      <c r="AL57" s="20" t="s">
        <v>36</v>
      </c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40"/>
    </row>
    <row r="58" spans="1:55" x14ac:dyDescent="0.2">
      <c r="A58" s="40"/>
      <c r="B58" s="22" t="s">
        <v>66</v>
      </c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40"/>
      <c r="T58" s="22" t="s">
        <v>62</v>
      </c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40"/>
      <c r="AL58" s="22" t="s">
        <v>66</v>
      </c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40"/>
    </row>
    <row r="59" spans="1:55" x14ac:dyDescent="0.2">
      <c r="A59" s="40"/>
      <c r="B59" s="22" t="s">
        <v>70</v>
      </c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40"/>
      <c r="T59" s="22" t="s">
        <v>68</v>
      </c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40"/>
      <c r="AL59" s="22" t="s">
        <v>65</v>
      </c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40"/>
    </row>
    <row r="60" spans="1:55" x14ac:dyDescent="0.2">
      <c r="A60" s="40"/>
      <c r="B60" s="22" t="s">
        <v>55</v>
      </c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40"/>
      <c r="T60" s="22" t="s">
        <v>58</v>
      </c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40"/>
      <c r="AL60" s="22" t="s">
        <v>55</v>
      </c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40"/>
    </row>
    <row r="61" spans="1:55" ht="13.5" thickBot="1" x14ac:dyDescent="0.25">
      <c r="A61" s="40"/>
      <c r="B61" s="24" t="s">
        <v>53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40"/>
      <c r="T61" s="24" t="s">
        <v>53</v>
      </c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40"/>
      <c r="AL61" s="24" t="s">
        <v>53</v>
      </c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40"/>
    </row>
    <row r="62" spans="1:55" ht="7.5" customHeight="1" thickBot="1" x14ac:dyDescent="0.25">
      <c r="A62" s="40"/>
      <c r="B62" s="33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40"/>
      <c r="T62" s="33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40"/>
      <c r="AL62" s="33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40"/>
    </row>
    <row r="63" spans="1:55" s="82" customFormat="1" ht="27.75" customHeight="1" thickBot="1" x14ac:dyDescent="0.25">
      <c r="A63" s="79"/>
      <c r="B63" s="80" t="s">
        <v>39</v>
      </c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79"/>
      <c r="T63" s="80" t="s">
        <v>39</v>
      </c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79"/>
      <c r="AL63" s="80" t="s">
        <v>39</v>
      </c>
      <c r="AM63" s="81"/>
      <c r="AN63" s="81"/>
      <c r="AO63" s="81"/>
      <c r="AP63" s="81"/>
      <c r="AQ63" s="81"/>
      <c r="AR63" s="81"/>
      <c r="AS63" s="81"/>
      <c r="AT63" s="81"/>
      <c r="AU63" s="81"/>
      <c r="AV63" s="81"/>
      <c r="AW63" s="81"/>
      <c r="AX63" s="81"/>
      <c r="AY63" s="81"/>
      <c r="AZ63" s="81"/>
      <c r="BA63" s="81"/>
      <c r="BB63" s="81"/>
      <c r="BC63" s="79"/>
    </row>
    <row r="64" spans="1:55" x14ac:dyDescent="0.2">
      <c r="A64" s="40"/>
      <c r="B64" s="7"/>
      <c r="C64" s="7"/>
      <c r="D64" s="12" t="s">
        <v>34</v>
      </c>
      <c r="E64" s="7"/>
      <c r="F64" s="7"/>
      <c r="G64" s="7"/>
      <c r="H64" s="7"/>
      <c r="I64" s="7"/>
      <c r="J64" s="19"/>
      <c r="K64" s="7"/>
      <c r="L64" s="7"/>
      <c r="M64" s="12" t="s">
        <v>34</v>
      </c>
      <c r="N64" s="7"/>
      <c r="O64" s="7"/>
      <c r="P64" s="7"/>
      <c r="Q64" s="7"/>
      <c r="S64" s="40"/>
      <c r="T64" s="7"/>
      <c r="U64" s="7"/>
      <c r="V64" s="12" t="s">
        <v>34</v>
      </c>
      <c r="W64" s="7"/>
      <c r="X64" s="7"/>
      <c r="Y64" s="7"/>
      <c r="Z64" s="7"/>
      <c r="AA64" s="7"/>
      <c r="AB64" s="19"/>
      <c r="AC64" s="7"/>
      <c r="AD64" s="7"/>
      <c r="AE64" s="12" t="s">
        <v>34</v>
      </c>
      <c r="AF64" s="7"/>
      <c r="AG64" s="7"/>
      <c r="AH64" s="7"/>
      <c r="AI64" s="7"/>
      <c r="AK64" s="40"/>
      <c r="AL64" s="7"/>
      <c r="AM64" s="7"/>
      <c r="AN64" s="12" t="s">
        <v>34</v>
      </c>
      <c r="AO64" s="7"/>
      <c r="AP64" s="7"/>
      <c r="AQ64" s="7"/>
      <c r="AR64" s="7"/>
      <c r="AS64" s="7"/>
      <c r="AT64" s="19"/>
      <c r="AU64" s="7"/>
      <c r="AV64" s="7"/>
      <c r="AW64" s="12" t="s">
        <v>34</v>
      </c>
      <c r="AX64" s="7"/>
      <c r="AY64" s="7"/>
      <c r="AZ64" s="7"/>
      <c r="BA64" s="7"/>
      <c r="BC64" s="40"/>
    </row>
    <row r="65" spans="1:55" x14ac:dyDescent="0.2">
      <c r="A65" s="40"/>
      <c r="B65" s="12" t="s">
        <v>40</v>
      </c>
      <c r="C65" s="12"/>
      <c r="D65" s="12" t="s">
        <v>18</v>
      </c>
      <c r="E65" s="7"/>
      <c r="F65" s="12" t="s">
        <v>45</v>
      </c>
      <c r="G65" s="12"/>
      <c r="H65" s="12" t="s">
        <v>46</v>
      </c>
      <c r="I65" s="12"/>
      <c r="J65" s="19"/>
      <c r="K65" s="12" t="s">
        <v>40</v>
      </c>
      <c r="L65" s="12"/>
      <c r="M65" s="12" t="s">
        <v>18</v>
      </c>
      <c r="N65" s="7"/>
      <c r="O65" s="12" t="s">
        <v>45</v>
      </c>
      <c r="P65" s="12"/>
      <c r="Q65" s="12" t="s">
        <v>46</v>
      </c>
      <c r="S65" s="40"/>
      <c r="T65" s="12" t="s">
        <v>40</v>
      </c>
      <c r="U65" s="12"/>
      <c r="V65" s="12" t="s">
        <v>18</v>
      </c>
      <c r="W65" s="7"/>
      <c r="X65" s="12" t="s">
        <v>45</v>
      </c>
      <c r="Y65" s="12"/>
      <c r="Z65" s="12" t="s">
        <v>46</v>
      </c>
      <c r="AA65" s="12"/>
      <c r="AB65" s="19"/>
      <c r="AC65" s="12" t="s">
        <v>40</v>
      </c>
      <c r="AD65" s="12"/>
      <c r="AE65" s="12" t="s">
        <v>18</v>
      </c>
      <c r="AF65" s="7"/>
      <c r="AG65" s="12" t="s">
        <v>45</v>
      </c>
      <c r="AH65" s="12"/>
      <c r="AI65" s="12" t="s">
        <v>46</v>
      </c>
      <c r="AK65" s="40"/>
      <c r="AL65" s="12" t="s">
        <v>40</v>
      </c>
      <c r="AM65" s="12"/>
      <c r="AN65" s="12" t="s">
        <v>18</v>
      </c>
      <c r="AO65" s="7"/>
      <c r="AP65" s="12" t="s">
        <v>45</v>
      </c>
      <c r="AQ65" s="12"/>
      <c r="AR65" s="12" t="s">
        <v>46</v>
      </c>
      <c r="AS65" s="12"/>
      <c r="AT65" s="19"/>
      <c r="AU65" s="12" t="s">
        <v>40</v>
      </c>
      <c r="AV65" s="12"/>
      <c r="AW65" s="12" t="s">
        <v>18</v>
      </c>
      <c r="AX65" s="7"/>
      <c r="AY65" s="12" t="s">
        <v>45</v>
      </c>
      <c r="AZ65" s="12"/>
      <c r="BA65" s="12" t="s">
        <v>46</v>
      </c>
      <c r="BC65" s="40"/>
    </row>
    <row r="66" spans="1:55" ht="13.5" thickBot="1" x14ac:dyDescent="0.25">
      <c r="A66" s="40"/>
      <c r="B66" s="3" t="s">
        <v>41</v>
      </c>
      <c r="C66" s="12"/>
      <c r="D66" s="3" t="s">
        <v>19</v>
      </c>
      <c r="E66" s="7"/>
      <c r="F66" s="3" t="s">
        <v>1</v>
      </c>
      <c r="G66" s="12"/>
      <c r="H66" s="3" t="s">
        <v>47</v>
      </c>
      <c r="I66" s="12"/>
      <c r="J66" s="19"/>
      <c r="K66" s="3" t="s">
        <v>41</v>
      </c>
      <c r="L66" s="12"/>
      <c r="M66" s="3" t="s">
        <v>19</v>
      </c>
      <c r="N66" s="7"/>
      <c r="O66" s="3" t="s">
        <v>1</v>
      </c>
      <c r="P66" s="12"/>
      <c r="Q66" s="3" t="s">
        <v>47</v>
      </c>
      <c r="S66" s="40"/>
      <c r="T66" s="3" t="s">
        <v>41</v>
      </c>
      <c r="U66" s="12"/>
      <c r="V66" s="3" t="s">
        <v>19</v>
      </c>
      <c r="W66" s="7"/>
      <c r="X66" s="3" t="s">
        <v>1</v>
      </c>
      <c r="Y66" s="12"/>
      <c r="Z66" s="3" t="s">
        <v>47</v>
      </c>
      <c r="AA66" s="12"/>
      <c r="AB66" s="19"/>
      <c r="AC66" s="3" t="s">
        <v>41</v>
      </c>
      <c r="AD66" s="12"/>
      <c r="AE66" s="3" t="s">
        <v>19</v>
      </c>
      <c r="AF66" s="7"/>
      <c r="AG66" s="3" t="s">
        <v>1</v>
      </c>
      <c r="AH66" s="12"/>
      <c r="AI66" s="3" t="s">
        <v>47</v>
      </c>
      <c r="AK66" s="40"/>
      <c r="AL66" s="3" t="s">
        <v>41</v>
      </c>
      <c r="AM66" s="12"/>
      <c r="AN66" s="3" t="s">
        <v>19</v>
      </c>
      <c r="AO66" s="7"/>
      <c r="AP66" s="3" t="s">
        <v>1</v>
      </c>
      <c r="AQ66" s="12"/>
      <c r="AR66" s="3" t="s">
        <v>47</v>
      </c>
      <c r="AS66" s="12"/>
      <c r="AT66" s="19"/>
      <c r="AU66" s="3" t="s">
        <v>41</v>
      </c>
      <c r="AV66" s="12"/>
      <c r="AW66" s="3" t="s">
        <v>19</v>
      </c>
      <c r="AX66" s="7"/>
      <c r="AY66" s="3" t="s">
        <v>1</v>
      </c>
      <c r="AZ66" s="12"/>
      <c r="BA66" s="3" t="s">
        <v>47</v>
      </c>
      <c r="BC66" s="40"/>
    </row>
    <row r="67" spans="1:55" x14ac:dyDescent="0.2">
      <c r="A67" s="40"/>
      <c r="B67" t="s">
        <v>35</v>
      </c>
      <c r="D67" s="14"/>
      <c r="I67" s="7"/>
      <c r="J67" s="19"/>
      <c r="K67" t="s">
        <v>35</v>
      </c>
      <c r="M67" s="14"/>
      <c r="S67" s="40"/>
      <c r="T67" t="s">
        <v>35</v>
      </c>
      <c r="V67" s="14"/>
      <c r="AB67" s="19"/>
      <c r="AC67" t="s">
        <v>35</v>
      </c>
      <c r="AE67" s="14"/>
      <c r="AK67" s="40"/>
      <c r="AL67" t="s">
        <v>35</v>
      </c>
      <c r="AN67" s="14"/>
      <c r="AS67" s="7"/>
      <c r="AT67" s="19"/>
      <c r="AU67" t="s">
        <v>35</v>
      </c>
      <c r="AW67" s="14"/>
      <c r="BC67" s="40"/>
    </row>
    <row r="68" spans="1:55" x14ac:dyDescent="0.2">
      <c r="A68" s="40"/>
      <c r="B68" t="s">
        <v>42</v>
      </c>
      <c r="D68" s="28">
        <v>0</v>
      </c>
      <c r="F68" s="30">
        <v>0</v>
      </c>
      <c r="H68" s="38" t="s">
        <v>48</v>
      </c>
      <c r="I68" s="7"/>
      <c r="J68" s="19"/>
      <c r="K68" t="s">
        <v>42</v>
      </c>
      <c r="M68" s="28">
        <v>0</v>
      </c>
      <c r="O68" s="30">
        <v>0</v>
      </c>
      <c r="Q68" s="38" t="s">
        <v>48</v>
      </c>
      <c r="S68" s="40"/>
      <c r="T68" t="s">
        <v>42</v>
      </c>
      <c r="V68" s="28">
        <v>0</v>
      </c>
      <c r="X68" s="30">
        <v>0</v>
      </c>
      <c r="Z68" s="38" t="s">
        <v>48</v>
      </c>
      <c r="AB68" s="19"/>
      <c r="AC68" t="s">
        <v>42</v>
      </c>
      <c r="AE68" s="28">
        <v>0</v>
      </c>
      <c r="AG68" s="30">
        <v>0</v>
      </c>
      <c r="AI68" s="38" t="s">
        <v>48</v>
      </c>
      <c r="AK68" s="40"/>
      <c r="AL68" t="s">
        <v>42</v>
      </c>
      <c r="AN68" s="28">
        <v>0</v>
      </c>
      <c r="AP68" s="30">
        <v>0</v>
      </c>
      <c r="AR68" s="38" t="s">
        <v>48</v>
      </c>
      <c r="AS68" s="7"/>
      <c r="AT68" s="19"/>
      <c r="AU68" t="s">
        <v>42</v>
      </c>
      <c r="AW68" s="28">
        <v>0</v>
      </c>
      <c r="AY68" s="30">
        <v>0</v>
      </c>
      <c r="BA68" s="38" t="s">
        <v>48</v>
      </c>
      <c r="BC68" s="40"/>
    </row>
    <row r="69" spans="1:55" x14ac:dyDescent="0.2">
      <c r="A69" s="40"/>
      <c r="B69" t="s">
        <v>43</v>
      </c>
      <c r="D69" s="28">
        <v>0</v>
      </c>
      <c r="F69" s="30">
        <v>0</v>
      </c>
      <c r="H69" s="30">
        <v>0</v>
      </c>
      <c r="I69" s="7"/>
      <c r="J69" s="19"/>
      <c r="K69" t="s">
        <v>43</v>
      </c>
      <c r="M69" s="28">
        <v>0</v>
      </c>
      <c r="O69" s="30">
        <v>0</v>
      </c>
      <c r="Q69" s="30">
        <v>0</v>
      </c>
      <c r="S69" s="40"/>
      <c r="T69" t="s">
        <v>43</v>
      </c>
      <c r="V69" s="28">
        <v>0</v>
      </c>
      <c r="X69" s="30">
        <v>0</v>
      </c>
      <c r="Z69" s="30">
        <v>0</v>
      </c>
      <c r="AB69" s="19"/>
      <c r="AC69" t="s">
        <v>43</v>
      </c>
      <c r="AE69" s="28">
        <v>0</v>
      </c>
      <c r="AG69" s="30">
        <v>0</v>
      </c>
      <c r="AI69" s="30">
        <v>0</v>
      </c>
      <c r="AK69" s="40"/>
      <c r="AL69" t="s">
        <v>43</v>
      </c>
      <c r="AN69" s="28">
        <v>0</v>
      </c>
      <c r="AP69" s="30">
        <v>0</v>
      </c>
      <c r="AR69" s="30">
        <v>0</v>
      </c>
      <c r="AS69" s="7"/>
      <c r="AT69" s="19"/>
      <c r="AU69" t="s">
        <v>43</v>
      </c>
      <c r="AW69" s="28">
        <v>0</v>
      </c>
      <c r="AY69" s="30">
        <v>0</v>
      </c>
      <c r="BA69" s="30">
        <v>0</v>
      </c>
      <c r="BC69" s="40"/>
    </row>
    <row r="70" spans="1:55" x14ac:dyDescent="0.2">
      <c r="A70" s="40"/>
      <c r="B70" t="s">
        <v>44</v>
      </c>
      <c r="D70" s="28">
        <v>0</v>
      </c>
      <c r="F70" s="30">
        <v>0</v>
      </c>
      <c r="H70" s="30">
        <v>0</v>
      </c>
      <c r="I70" s="7"/>
      <c r="J70" s="19"/>
      <c r="K70" t="s">
        <v>44</v>
      </c>
      <c r="M70" s="28">
        <v>0</v>
      </c>
      <c r="O70" s="30">
        <v>0</v>
      </c>
      <c r="Q70" s="30">
        <v>0</v>
      </c>
      <c r="S70" s="40"/>
      <c r="T70" t="s">
        <v>44</v>
      </c>
      <c r="V70" s="28">
        <v>0</v>
      </c>
      <c r="X70" s="30">
        <v>0</v>
      </c>
      <c r="Z70" s="30">
        <v>0</v>
      </c>
      <c r="AB70" s="19"/>
      <c r="AC70" t="s">
        <v>44</v>
      </c>
      <c r="AE70" s="28">
        <v>0</v>
      </c>
      <c r="AG70" s="30">
        <v>0</v>
      </c>
      <c r="AI70" s="30">
        <v>0</v>
      </c>
      <c r="AK70" s="40"/>
      <c r="AL70" t="s">
        <v>44</v>
      </c>
      <c r="AN70" s="28">
        <v>0</v>
      </c>
      <c r="AP70" s="30">
        <v>0</v>
      </c>
      <c r="AR70" s="30">
        <v>0</v>
      </c>
      <c r="AS70" s="7"/>
      <c r="AT70" s="19"/>
      <c r="AU70" t="s">
        <v>44</v>
      </c>
      <c r="AW70" s="28">
        <v>0</v>
      </c>
      <c r="AY70" s="30">
        <v>0</v>
      </c>
      <c r="BA70" s="30">
        <v>0</v>
      </c>
      <c r="BC70" s="40"/>
    </row>
    <row r="71" spans="1:55" x14ac:dyDescent="0.2">
      <c r="A71" s="40"/>
      <c r="B71" t="s">
        <v>75</v>
      </c>
      <c r="D71" s="28">
        <v>0</v>
      </c>
      <c r="F71" s="30">
        <v>0</v>
      </c>
      <c r="H71" s="30">
        <v>0</v>
      </c>
      <c r="I71" s="7"/>
      <c r="J71" s="19"/>
      <c r="K71" t="s">
        <v>75</v>
      </c>
      <c r="M71" s="28">
        <v>0</v>
      </c>
      <c r="O71" s="30">
        <v>0</v>
      </c>
      <c r="Q71" s="30">
        <v>0</v>
      </c>
      <c r="S71" s="40"/>
      <c r="T71" t="s">
        <v>75</v>
      </c>
      <c r="V71" s="28">
        <v>0</v>
      </c>
      <c r="X71" s="30">
        <v>0</v>
      </c>
      <c r="Z71" s="30">
        <v>0</v>
      </c>
      <c r="AB71" s="19"/>
      <c r="AC71" t="s">
        <v>75</v>
      </c>
      <c r="AE71" s="28">
        <v>0</v>
      </c>
      <c r="AG71" s="30">
        <v>0</v>
      </c>
      <c r="AI71" s="30">
        <v>0</v>
      </c>
      <c r="AK71" s="40"/>
      <c r="AL71" t="s">
        <v>75</v>
      </c>
      <c r="AN71" s="28">
        <v>0</v>
      </c>
      <c r="AP71" s="30">
        <v>0</v>
      </c>
      <c r="AR71" s="30">
        <v>0</v>
      </c>
      <c r="AS71" s="7"/>
      <c r="AT71" s="19"/>
      <c r="AU71" t="s">
        <v>75</v>
      </c>
      <c r="AW71" s="28">
        <v>0</v>
      </c>
      <c r="AY71" s="30">
        <v>0</v>
      </c>
      <c r="BA71" s="30">
        <v>0</v>
      </c>
      <c r="BC71" s="40"/>
    </row>
    <row r="72" spans="1:55" s="14" customFormat="1" x14ac:dyDescent="0.2">
      <c r="A72" s="40"/>
      <c r="D72" s="36"/>
      <c r="F72" s="36"/>
      <c r="H72" s="15"/>
      <c r="J72" s="19"/>
      <c r="M72" s="36"/>
      <c r="O72" s="36"/>
      <c r="Q72" s="15"/>
      <c r="S72" s="40"/>
      <c r="V72" s="36"/>
      <c r="X72" s="36"/>
      <c r="Z72" s="15"/>
      <c r="AB72" s="19"/>
      <c r="AE72" s="36"/>
      <c r="AG72" s="36"/>
      <c r="AI72" s="15"/>
      <c r="AK72" s="40"/>
      <c r="AN72" s="36"/>
      <c r="AP72" s="36"/>
      <c r="AR72" s="15"/>
      <c r="AT72" s="19"/>
      <c r="AW72" s="36"/>
      <c r="AY72" s="36"/>
      <c r="BA72" s="15"/>
      <c r="BC72" s="40"/>
    </row>
    <row r="73" spans="1:55" s="14" customFormat="1" ht="13.5" thickBot="1" x14ac:dyDescent="0.25">
      <c r="A73" s="40"/>
      <c r="B73" s="14" t="s">
        <v>34</v>
      </c>
      <c r="D73" s="39">
        <f>SUM(D68:D72)</f>
        <v>0</v>
      </c>
      <c r="J73" s="19"/>
      <c r="K73" s="14" t="s">
        <v>34</v>
      </c>
      <c r="M73" s="39">
        <f>SUM(M68:M72)</f>
        <v>0</v>
      </c>
      <c r="S73" s="40"/>
      <c r="T73" s="14" t="s">
        <v>34</v>
      </c>
      <c r="V73" s="39">
        <f>SUM(V68:V72)</f>
        <v>0</v>
      </c>
      <c r="AB73" s="19"/>
      <c r="AC73" s="14" t="s">
        <v>34</v>
      </c>
      <c r="AE73" s="39">
        <f>SUM(AE68:AE72)</f>
        <v>0</v>
      </c>
      <c r="AK73" s="40"/>
      <c r="AL73" s="14" t="s">
        <v>34</v>
      </c>
      <c r="AN73" s="39">
        <f>SUM(AN68:AN72)</f>
        <v>0</v>
      </c>
      <c r="AT73" s="19"/>
      <c r="AU73" s="14" t="s">
        <v>34</v>
      </c>
      <c r="AW73" s="39">
        <f>SUM(AW68:AW72)</f>
        <v>0</v>
      </c>
      <c r="BC73" s="40"/>
    </row>
    <row r="74" spans="1:55" s="14" customFormat="1" ht="14.25" thickTop="1" thickBot="1" x14ac:dyDescent="0.25">
      <c r="A74" s="40"/>
      <c r="J74" s="19"/>
      <c r="K74" s="37"/>
      <c r="M74" s="36"/>
      <c r="O74" s="36"/>
      <c r="Q74" s="15"/>
      <c r="S74" s="40"/>
      <c r="AB74" s="19"/>
      <c r="AC74" s="37"/>
      <c r="AE74" s="36"/>
      <c r="AG74" s="36"/>
      <c r="AI74" s="15"/>
      <c r="AK74" s="40"/>
      <c r="AT74" s="19"/>
      <c r="AU74" s="37"/>
      <c r="AW74" s="36"/>
      <c r="AY74" s="36"/>
      <c r="BA74" s="15"/>
      <c r="BC74" s="40"/>
    </row>
    <row r="75" spans="1:55" x14ac:dyDescent="0.2">
      <c r="A75" s="40"/>
      <c r="B75" s="20" t="s">
        <v>36</v>
      </c>
      <c r="C75" s="21"/>
      <c r="D75" s="21" t="s">
        <v>54</v>
      </c>
      <c r="E75" s="21"/>
      <c r="F75" s="21"/>
      <c r="G75" s="21"/>
      <c r="H75" s="21"/>
      <c r="I75" s="23"/>
      <c r="J75" s="21"/>
      <c r="K75" s="21"/>
      <c r="L75" s="21"/>
      <c r="M75" s="21"/>
      <c r="N75" s="21"/>
      <c r="O75" s="21"/>
      <c r="P75" s="21"/>
      <c r="Q75" s="21"/>
      <c r="R75" s="21"/>
      <c r="S75" s="40"/>
      <c r="T75" s="20" t="s">
        <v>36</v>
      </c>
      <c r="U75" s="21"/>
      <c r="V75" s="21" t="s">
        <v>54</v>
      </c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40"/>
      <c r="AL75" s="20" t="s">
        <v>36</v>
      </c>
      <c r="AM75" s="21"/>
      <c r="AN75" s="21" t="s">
        <v>54</v>
      </c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40"/>
    </row>
    <row r="76" spans="1:55" ht="13.5" thickBot="1" x14ac:dyDescent="0.25">
      <c r="A76" s="40"/>
      <c r="B76" s="22" t="s">
        <v>76</v>
      </c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40"/>
      <c r="T76" s="22" t="s">
        <v>76</v>
      </c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40"/>
      <c r="AL76" s="22" t="s">
        <v>76</v>
      </c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40"/>
    </row>
    <row r="77" spans="1:55" ht="12" customHeight="1" thickBot="1" x14ac:dyDescent="0.25">
      <c r="A77" s="43"/>
      <c r="B77" s="33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43"/>
      <c r="T77" s="33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43"/>
      <c r="AL77" s="33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43"/>
    </row>
    <row r="78" spans="1:55" x14ac:dyDescent="0.2">
      <c r="AS78" s="7"/>
    </row>
  </sheetData>
  <pageMargins left="0.2" right="0.19" top="0.37" bottom="0.28999999999999998" header="0.19" footer="0.17"/>
  <pageSetup paperSize="5" scale="5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 cook</dc:creator>
  <cp:lastModifiedBy>Jan Havlíček</cp:lastModifiedBy>
  <cp:lastPrinted>2000-11-29T18:17:47Z</cp:lastPrinted>
  <dcterms:created xsi:type="dcterms:W3CDTF">2000-09-27T18:26:04Z</dcterms:created>
  <dcterms:modified xsi:type="dcterms:W3CDTF">2023-09-10T15:30:25Z</dcterms:modified>
</cp:coreProperties>
</file>