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5E1DEE4C-DE36-4E5B-A475-5C5F1B31B28F}" xr6:coauthVersionLast="47" xr6:coauthVersionMax="47" xr10:uidLastSave="{00000000-0000-0000-0000-000000000000}"/>
  <bookViews>
    <workbookView xWindow="-120" yWindow="-120" windowWidth="38640" windowHeight="15720"/>
  </bookViews>
  <sheets>
    <sheet name="Sheet1" sheetId="1" r:id="rId1"/>
  </sheet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11" i="1" l="1"/>
  <c r="C12" i="1"/>
  <c r="C13" i="1"/>
  <c r="C14" i="1"/>
  <c r="C15" i="1"/>
  <c r="C16" i="1"/>
  <c r="C17" i="1"/>
</calcChain>
</file>

<file path=xl/sharedStrings.xml><?xml version="1.0" encoding="utf-8"?>
<sst xmlns="http://schemas.openxmlformats.org/spreadsheetml/2006/main" count="31" uniqueCount="31">
  <si>
    <t>UNIMARK L.L.C.</t>
  </si>
  <si>
    <t>e-mail:  chartsell@unimarkllc.com</t>
  </si>
  <si>
    <t>GAS SUPPLIES AVAILABLE FOR:</t>
  </si>
  <si>
    <t>Pipeline</t>
  </si>
  <si>
    <t>Delivery Points:</t>
  </si>
  <si>
    <t>CMS PEPL</t>
  </si>
  <si>
    <t>Duke Super System</t>
  </si>
  <si>
    <t>OGT</t>
  </si>
  <si>
    <t>Oneok Field Services (KGS)</t>
  </si>
  <si>
    <t>ANR (Southwest)</t>
  </si>
  <si>
    <t>Aquila Elk City Plant</t>
  </si>
  <si>
    <t>UNIMARK ANR Pool 94827</t>
  </si>
  <si>
    <t>UNIMARK CMS PEPL Pool 9781</t>
  </si>
  <si>
    <t>ANR, OGT, WNG, PEPL, Transok, Enogex</t>
  </si>
  <si>
    <t>NGPL, PEPL, ReliantW, TOT</t>
  </si>
  <si>
    <t>ANR, EPNG, NGPL, PEPL, ReliantW (Unimark K #4330)</t>
  </si>
  <si>
    <t>UNIMARK OGT Pool S-0209</t>
  </si>
  <si>
    <t>PEPL Market Area, Getty</t>
  </si>
  <si>
    <t>Physical
Basis
Bid</t>
  </si>
  <si>
    <t>IFERC BaseLoad
Bid</t>
  </si>
  <si>
    <t>1900 S.E. 15th Street, Building 800-B, Edmond, OK  73034</t>
  </si>
  <si>
    <t>Bids Submitted By:</t>
  </si>
  <si>
    <t>Date Submitted:</t>
  </si>
  <si>
    <r>
      <t xml:space="preserve">The following is an summary of Unimark's estimated gas supplies available for the subject flow month.  Please review this list and submit your bid 
in the space provided below and return by e-mail to </t>
    </r>
    <r>
      <rPr>
        <b/>
        <u/>
        <sz val="10"/>
        <rFont val="Arial"/>
        <family val="2"/>
      </rPr>
      <t>Cheryl Hartsell</t>
    </r>
    <r>
      <rPr>
        <sz val="10"/>
        <rFont val="Arial"/>
      </rPr>
      <t xml:space="preserve"> at </t>
    </r>
    <r>
      <rPr>
        <b/>
        <u/>
        <sz val="10"/>
        <rFont val="Arial"/>
        <family val="2"/>
      </rPr>
      <t>chartsell@unimarkllc.com.</t>
    </r>
    <r>
      <rPr>
        <sz val="10"/>
        <rFont val="Arial"/>
      </rPr>
      <t xml:space="preserve">  I look forward to hearing from you.</t>
    </r>
  </si>
  <si>
    <t>phone: (405) 844-6200, ext. 228, fax (405) 844-6220</t>
  </si>
  <si>
    <t>Midcoast (Enbridge)</t>
  </si>
  <si>
    <t xml:space="preserve">                                                                                                                                                                                   </t>
  </si>
  <si>
    <t>IFERC
Quantity</t>
  </si>
  <si>
    <t>GDD
Quantity</t>
  </si>
  <si>
    <t>**GDD** 
Bid</t>
  </si>
  <si>
    <t>TOTAL Quantity
MMBTU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</si>
</sst>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mmmm\-yy"/>
    <numFmt numFmtId="165" formatCode="mmmm\ d\,\ yyyy"/>
    <numFmt numFmtId="167" formatCode="_(&quot;$&quot;* #,##0.0000_);_(&quot;$&quot;* \(#,##0.0000\);_(&quot;$&quot;* &quot;-&quot;??_);_(@_)"/>
  </numFmts>
  <fonts count="8" x14ac:knownFonts="1">
    <font>
      <sz val="10"/>
      <name val="Arial"/>
    </font>
    <font>
      <sz val="10"/>
      <name val="Arial"/>
    </font>
    <font>
      <i/>
      <sz val="10"/>
      <name val="Arial"/>
      <family val="2"/>
    </font>
    <font>
      <b/>
      <i/>
      <sz val="10"/>
      <name val="Arial"/>
      <family val="2"/>
    </font>
    <font>
      <b/>
      <i/>
      <sz val="16"/>
      <name val="Arial"/>
      <family val="2"/>
    </font>
    <font>
      <b/>
      <sz val="10"/>
      <name val="Arial"/>
      <family val="2"/>
    </font>
    <font>
      <b/>
      <u/>
      <sz val="10"/>
      <name val="Arial"/>
      <family val="2"/>
    </font>
    <font>
      <b/>
      <i/>
      <sz val="12"/>
      <name val="Arial"/>
      <family val="2"/>
    </font>
  </fonts>
  <fills count="2">
    <fill>
      <patternFill patternType="none"/>
    </fill>
    <fill>
      <patternFill patternType="gray125"/>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27">
    <xf numFmtId="0" fontId="0" fillId="0" borderId="0" xfId="0"/>
    <xf numFmtId="0" fontId="0" fillId="0" borderId="1" xfId="0" applyBorder="1"/>
    <xf numFmtId="0" fontId="2" fillId="0" borderId="0" xfId="0" applyFont="1"/>
    <xf numFmtId="0" fontId="3" fillId="0" borderId="0" xfId="0" applyFont="1"/>
    <xf numFmtId="0" fontId="4" fillId="0" borderId="1" xfId="0" applyFont="1" applyBorder="1"/>
    <xf numFmtId="0" fontId="0" fillId="0" borderId="0" xfId="0" applyBorder="1"/>
    <xf numFmtId="0" fontId="5" fillId="0" borderId="1" xfId="0" applyFont="1" applyBorder="1"/>
    <xf numFmtId="164" fontId="3" fillId="0" borderId="1" xfId="0" applyNumberFormat="1" applyFont="1" applyBorder="1" applyAlignment="1">
      <alignment horizontal="center"/>
    </xf>
    <xf numFmtId="0" fontId="5" fillId="0" borderId="2" xfId="0" applyFont="1" applyBorder="1" applyAlignment="1">
      <alignment wrapText="1"/>
    </xf>
    <xf numFmtId="165" fontId="0" fillId="0" borderId="0" xfId="0" applyNumberFormat="1" applyAlignment="1">
      <alignment horizontal="left"/>
    </xf>
    <xf numFmtId="0" fontId="5" fillId="0" borderId="2" xfId="0" applyFont="1" applyBorder="1" applyAlignment="1">
      <alignment horizontal="center" wrapText="1"/>
    </xf>
    <xf numFmtId="0" fontId="5" fillId="0" borderId="3" xfId="0" applyFont="1" applyBorder="1"/>
    <xf numFmtId="0" fontId="5" fillId="0" borderId="4" xfId="0" applyFont="1" applyBorder="1"/>
    <xf numFmtId="0" fontId="5" fillId="0" borderId="5" xfId="0" applyFont="1" applyBorder="1"/>
    <xf numFmtId="0" fontId="5" fillId="0" borderId="6" xfId="0" applyFont="1" applyBorder="1"/>
    <xf numFmtId="0" fontId="5" fillId="0" borderId="7" xfId="0" applyFont="1" applyBorder="1"/>
    <xf numFmtId="0" fontId="5" fillId="0" borderId="8" xfId="0" applyFont="1" applyBorder="1"/>
    <xf numFmtId="0" fontId="0" fillId="0" borderId="0" xfId="0" applyFill="1" applyBorder="1"/>
    <xf numFmtId="167" fontId="0" fillId="0" borderId="0" xfId="1" applyNumberFormat="1" applyFont="1" applyBorder="1"/>
    <xf numFmtId="0" fontId="0" fillId="0" borderId="9" xfId="0" applyBorder="1"/>
    <xf numFmtId="0" fontId="0" fillId="0" borderId="10" xfId="0" applyBorder="1"/>
    <xf numFmtId="0" fontId="0" fillId="0" borderId="10" xfId="0" applyFill="1" applyBorder="1"/>
    <xf numFmtId="0" fontId="0" fillId="0" borderId="11" xfId="0" applyFill="1" applyBorder="1"/>
    <xf numFmtId="164" fontId="7" fillId="0" borderId="12" xfId="0" applyNumberFormat="1" applyFont="1" applyBorder="1" applyAlignment="1">
      <alignment horizontal="center"/>
    </xf>
    <xf numFmtId="164" fontId="7" fillId="0" borderId="5" xfId="0" applyNumberFormat="1" applyFont="1" applyBorder="1" applyAlignment="1">
      <alignment horizontal="center"/>
    </xf>
    <xf numFmtId="164" fontId="7" fillId="0" borderId="6" xfId="0" applyNumberFormat="1" applyFont="1" applyBorder="1" applyAlignment="1">
      <alignment horizontal="center"/>
    </xf>
    <xf numFmtId="0" fontId="0" fillId="0" borderId="0" xfId="0" applyAlignment="1">
      <alignment horizontal="left"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0"/>
  <sheetViews>
    <sheetView tabSelected="1" zoomScale="75" workbookViewId="0">
      <selection activeCell="C18" sqref="C18"/>
    </sheetView>
  </sheetViews>
  <sheetFormatPr defaultRowHeight="12.75" x14ac:dyDescent="0.2"/>
  <cols>
    <col min="1" max="1" width="32.42578125" bestFit="1" customWidth="1"/>
    <col min="2" max="4" width="10.28515625" customWidth="1"/>
    <col min="5" max="5" width="12" customWidth="1"/>
    <col min="6" max="6" width="12.140625" customWidth="1"/>
    <col min="7" max="7" width="10.42578125" customWidth="1"/>
    <col min="8" max="8" width="52.7109375" bestFit="1" customWidth="1"/>
    <col min="11" max="11" width="14.140625" customWidth="1"/>
  </cols>
  <sheetData>
    <row r="1" spans="1:49" ht="20.25" x14ac:dyDescent="0.3">
      <c r="A1" s="4" t="s">
        <v>0</v>
      </c>
      <c r="B1" s="1"/>
      <c r="C1" s="1"/>
      <c r="D1" s="1"/>
      <c r="E1" s="1"/>
      <c r="F1" s="1"/>
      <c r="G1" s="1"/>
      <c r="H1" s="1"/>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row>
    <row r="2" spans="1:49" x14ac:dyDescent="0.2">
      <c r="H2" s="2" t="s">
        <v>20</v>
      </c>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row>
    <row r="3" spans="1:49" x14ac:dyDescent="0.2">
      <c r="A3" s="9">
        <v>37221</v>
      </c>
      <c r="H3" s="2" t="s">
        <v>24</v>
      </c>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row>
    <row r="4" spans="1:49" x14ac:dyDescent="0.2">
      <c r="H4" s="3" t="s">
        <v>1</v>
      </c>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row>
    <row r="6" spans="1:49" ht="26.25" customHeight="1" x14ac:dyDescent="0.2">
      <c r="A6" s="26" t="s">
        <v>23</v>
      </c>
      <c r="B6" s="26"/>
      <c r="C6" s="26"/>
      <c r="D6" s="26"/>
      <c r="E6" s="26"/>
      <c r="F6" s="26"/>
      <c r="G6" s="26"/>
      <c r="H6" s="26"/>
    </row>
    <row r="7" spans="1:49" x14ac:dyDescent="0.2">
      <c r="H7" s="3"/>
    </row>
    <row r="8" spans="1:49" ht="15" x14ac:dyDescent="0.2">
      <c r="A8" s="3" t="s">
        <v>2</v>
      </c>
      <c r="E8" s="23">
        <v>37226</v>
      </c>
      <c r="F8" s="24"/>
      <c r="G8" s="25"/>
    </row>
    <row r="9" spans="1:49" x14ac:dyDescent="0.2">
      <c r="A9" s="3"/>
      <c r="E9" s="7"/>
      <c r="F9" s="7"/>
      <c r="G9" s="7"/>
    </row>
    <row r="10" spans="1:49" ht="63.75" x14ac:dyDescent="0.2">
      <c r="A10" s="6" t="s">
        <v>3</v>
      </c>
      <c r="B10" s="8" t="s">
        <v>30</v>
      </c>
      <c r="C10" s="8" t="s">
        <v>27</v>
      </c>
      <c r="D10" s="8" t="s">
        <v>28</v>
      </c>
      <c r="E10" s="10" t="s">
        <v>19</v>
      </c>
      <c r="F10" s="10" t="s">
        <v>29</v>
      </c>
      <c r="G10" s="10" t="s">
        <v>18</v>
      </c>
      <c r="H10" s="8" t="s">
        <v>4</v>
      </c>
    </row>
    <row r="11" spans="1:49" x14ac:dyDescent="0.2">
      <c r="A11" t="s">
        <v>9</v>
      </c>
      <c r="B11" s="19">
        <v>8481</v>
      </c>
      <c r="C11" s="5">
        <f t="shared" ref="C11:C16" si="0">+B11-D11</f>
        <v>7211</v>
      </c>
      <c r="D11" s="5">
        <v>1270</v>
      </c>
      <c r="E11" s="18"/>
      <c r="F11" s="18"/>
      <c r="G11" s="18"/>
      <c r="H11" t="s">
        <v>11</v>
      </c>
    </row>
    <row r="12" spans="1:49" x14ac:dyDescent="0.2">
      <c r="A12" t="s">
        <v>10</v>
      </c>
      <c r="B12" s="20">
        <v>1715</v>
      </c>
      <c r="C12" s="5">
        <f t="shared" si="0"/>
        <v>1465</v>
      </c>
      <c r="D12" s="5">
        <v>250</v>
      </c>
      <c r="E12" s="18"/>
      <c r="F12" s="18"/>
      <c r="G12" s="18"/>
      <c r="H12" t="s">
        <v>14</v>
      </c>
    </row>
    <row r="13" spans="1:49" x14ac:dyDescent="0.2">
      <c r="A13" t="s">
        <v>5</v>
      </c>
      <c r="B13" s="20">
        <v>2385</v>
      </c>
      <c r="C13" s="5">
        <f t="shared" si="0"/>
        <v>2025</v>
      </c>
      <c r="D13" s="5">
        <v>360</v>
      </c>
      <c r="E13" s="18"/>
      <c r="F13" s="18"/>
      <c r="G13" s="18"/>
      <c r="H13" t="s">
        <v>12</v>
      </c>
    </row>
    <row r="14" spans="1:49" x14ac:dyDescent="0.2">
      <c r="A14" t="s">
        <v>6</v>
      </c>
      <c r="B14" s="21">
        <v>2044</v>
      </c>
      <c r="C14" s="17">
        <f t="shared" si="0"/>
        <v>1734</v>
      </c>
      <c r="D14" s="17">
        <v>310</v>
      </c>
      <c r="E14" s="18"/>
      <c r="F14" s="18"/>
      <c r="G14" s="18"/>
      <c r="H14" t="s">
        <v>13</v>
      </c>
    </row>
    <row r="15" spans="1:49" x14ac:dyDescent="0.2">
      <c r="A15" t="s">
        <v>25</v>
      </c>
      <c r="B15" s="21">
        <v>1479</v>
      </c>
      <c r="C15" s="17">
        <f t="shared" si="0"/>
        <v>1259</v>
      </c>
      <c r="D15" s="17">
        <v>220</v>
      </c>
      <c r="E15" s="18"/>
      <c r="F15" s="18"/>
      <c r="G15" s="18"/>
      <c r="H15" t="s">
        <v>15</v>
      </c>
    </row>
    <row r="16" spans="1:49" x14ac:dyDescent="0.2">
      <c r="A16" t="s">
        <v>7</v>
      </c>
      <c r="B16" s="21">
        <v>7289</v>
      </c>
      <c r="C16" s="17">
        <f t="shared" si="0"/>
        <v>6194</v>
      </c>
      <c r="D16" s="17">
        <v>1095</v>
      </c>
      <c r="E16" s="18"/>
      <c r="F16" s="18"/>
      <c r="G16" s="18"/>
      <c r="H16" t="s">
        <v>16</v>
      </c>
    </row>
    <row r="17" spans="1:8" x14ac:dyDescent="0.2">
      <c r="A17" t="s">
        <v>8</v>
      </c>
      <c r="B17" s="22">
        <v>666</v>
      </c>
      <c r="C17" s="17">
        <f>666-250</f>
        <v>416</v>
      </c>
      <c r="D17" s="17">
        <v>250</v>
      </c>
      <c r="E17" s="18"/>
      <c r="F17" s="18"/>
      <c r="G17" s="18"/>
      <c r="H17" t="s">
        <v>17</v>
      </c>
    </row>
    <row r="18" spans="1:8" x14ac:dyDescent="0.2">
      <c r="B18" t="s">
        <v>26</v>
      </c>
    </row>
    <row r="19" spans="1:8" x14ac:dyDescent="0.2">
      <c r="B19" s="11" t="s">
        <v>21</v>
      </c>
      <c r="C19" s="12"/>
      <c r="D19" s="12"/>
      <c r="E19" s="12"/>
      <c r="F19" s="13"/>
      <c r="G19" s="14"/>
    </row>
    <row r="20" spans="1:8" x14ac:dyDescent="0.2">
      <c r="B20" s="15" t="s">
        <v>22</v>
      </c>
      <c r="C20" s="6"/>
      <c r="D20" s="6"/>
      <c r="E20" s="6"/>
      <c r="F20" s="6"/>
      <c r="G20" s="16"/>
    </row>
  </sheetData>
  <mergeCells count="2">
    <mergeCell ref="E8:G8"/>
    <mergeCell ref="A6:H6"/>
  </mergeCells>
  <phoneticPr fontId="0" type="noConversion"/>
  <printOptions horizontalCentered="1" gridLines="1"/>
  <pageMargins left="0.5" right="0.5" top="0.5" bottom="0.5" header="0.25" footer="0.25"/>
  <pageSetup orientation="landscape" r:id="rId1"/>
  <headerFooter alignWithMargins="0">
    <oddFooter xml:space="preserve">&amp;L&amp;D &amp;T&amp;C&amp;F &amp;A&amp;R&amp;P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Unimark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Unimark LLC</dc:creator>
  <cp:lastModifiedBy>Jan Havlíček</cp:lastModifiedBy>
  <cp:lastPrinted>2001-09-21T22:46:23Z</cp:lastPrinted>
  <dcterms:created xsi:type="dcterms:W3CDTF">2001-08-23T15:49:29Z</dcterms:created>
  <dcterms:modified xsi:type="dcterms:W3CDTF">2023-09-10T17:16:23Z</dcterms:modified>
</cp:coreProperties>
</file>