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9AA775-C711-4881-BDF1-0EF141E72C6E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G25" i="9"/>
  <c r="AJ25" i="9"/>
  <c r="W26" i="9"/>
  <c r="Z26" i="9"/>
  <c r="AD26" i="9"/>
  <c r="AF26" i="9"/>
  <c r="AJ26" i="9"/>
  <c r="W27" i="9"/>
  <c r="Z27" i="9"/>
  <c r="AD27" i="9"/>
  <c r="AF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B2" i="11"/>
  <c r="H2" i="11"/>
  <c r="D4" i="11"/>
  <c r="J4" i="11"/>
  <c r="E14" i="11"/>
  <c r="K14" i="11"/>
  <c r="F15" i="11"/>
  <c r="L15" i="11"/>
  <c r="C28" i="11"/>
  <c r="I28" i="11"/>
  <c r="B29" i="11"/>
  <c r="E29" i="11"/>
  <c r="H29" i="11"/>
  <c r="K29" i="11"/>
  <c r="B63" i="11"/>
  <c r="H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<sst xmlns="http://schemas.openxmlformats.org/spreadsheetml/2006/main" count="297" uniqueCount="91">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</sst>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3-4D2A-8910-CB6DD8EA245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3-4D2A-8910-CB6DD8EA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78592"/>
        <c:axId val="1"/>
      </c:lineChart>
      <c:catAx>
        <c:axId val="582278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2785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D7-4DF8-B7B6-7AC589A3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2144"/>
        <c:axId val="1"/>
      </c:lineChart>
      <c:catAx>
        <c:axId val="5828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21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D9-4077-9630-A972BB88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6320"/>
        <c:axId val="1"/>
      </c:lineChart>
      <c:catAx>
        <c:axId val="58288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6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D7-406B-A4C7-8F148A93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62256"/>
        <c:axId val="1"/>
      </c:lineChart>
      <c:catAx>
        <c:axId val="58366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622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B-41B9-89FF-CB1CB8FEF54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B-41B9-89FF-CB1CB8FE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59008"/>
        <c:axId val="1"/>
      </c:lineChart>
      <c:catAx>
        <c:axId val="583659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590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4-4503-8388-3062007B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57616"/>
        <c:axId val="1"/>
      </c:lineChart>
      <c:dateAx>
        <c:axId val="583657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57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84D-B5DB-522D308B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57152"/>
        <c:axId val="1"/>
      </c:lineChart>
      <c:catAx>
        <c:axId val="583657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571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F8-4151-AA58-F2FBF37B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58544"/>
        <c:axId val="1"/>
      </c:lineChart>
      <c:catAx>
        <c:axId val="5836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585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F7-4995-ADAE-D74D581D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60864"/>
        <c:axId val="1"/>
      </c:lineChart>
      <c:catAx>
        <c:axId val="583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60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F8-4F96-865F-758FD14F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4000"/>
        <c:axId val="1"/>
      </c:lineChart>
      <c:catAx>
        <c:axId val="58411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114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9-4B83-B254-CDD85B9A71E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9-4B83-B254-CDD85B9A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3072"/>
        <c:axId val="1"/>
      </c:lineChart>
      <c:catAx>
        <c:axId val="584113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1130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1-4DB1-82FE-3F70CE7E5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79984"/>
        <c:axId val="1"/>
      </c:lineChart>
      <c:dateAx>
        <c:axId val="582279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27998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E-49CB-9AA6-042D61065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5392"/>
        <c:axId val="1"/>
      </c:lineChart>
      <c:dateAx>
        <c:axId val="584115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1153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E9E-9615-FA89D6D0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0752"/>
        <c:axId val="1"/>
      </c:lineChart>
      <c:catAx>
        <c:axId val="584110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1107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B6A-4224-A643-A076C191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7248"/>
        <c:axId val="1"/>
      </c:lineChart>
      <c:catAx>
        <c:axId val="5841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1172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7F-4B82-A473-99E62B7B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99280"/>
        <c:axId val="1"/>
      </c:lineChart>
      <c:catAx>
        <c:axId val="58469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992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36-44FD-8656-6EA8520E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02992"/>
        <c:axId val="1"/>
      </c:lineChart>
      <c:catAx>
        <c:axId val="58470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702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4AC-AC0E-E6200A0E780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3-44AC-AC0E-E6200A0E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98816"/>
        <c:axId val="1"/>
      </c:lineChart>
      <c:catAx>
        <c:axId val="584698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988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D-4CCC-BE3B-C4C7071D2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00672"/>
        <c:axId val="1"/>
      </c:lineChart>
      <c:dateAx>
        <c:axId val="584700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700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3-433E-AC83-403BB800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02528"/>
        <c:axId val="1"/>
      </c:lineChart>
      <c:catAx>
        <c:axId val="584702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7025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80-4535-8AE8-0C9B3CCF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697424"/>
        <c:axId val="1"/>
      </c:lineChart>
      <c:catAx>
        <c:axId val="5846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69742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1C-4698-AD09-A5F12524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47552"/>
        <c:axId val="1"/>
      </c:lineChart>
      <c:catAx>
        <c:axId val="5851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47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BA2-A3A3-B7C64B7C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81376"/>
        <c:axId val="1"/>
      </c:lineChart>
      <c:catAx>
        <c:axId val="582281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28137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CB-4240-9DF8-13BD970F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46624"/>
        <c:axId val="1"/>
      </c:lineChart>
      <c:catAx>
        <c:axId val="5851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466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758000</c:v>
                </c:pt>
                <c:pt idx="21">
                  <c:v>704000</c:v>
                </c:pt>
                <c:pt idx="22">
                  <c:v>733000</c:v>
                </c:pt>
                <c:pt idx="23">
                  <c:v>704000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6-4A19-987B-4B6C53FE123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6-4A19-987B-4B6C53FE1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48944"/>
        <c:axId val="1"/>
      </c:lineChart>
      <c:catAx>
        <c:axId val="58514894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48944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4-4C6F-A5E0-99BDD61B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53120"/>
        <c:axId val="1"/>
      </c:lineChart>
      <c:dateAx>
        <c:axId val="585153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53120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605-AE93-3DDE1B90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49872"/>
        <c:axId val="1"/>
      </c:lineChart>
      <c:catAx>
        <c:axId val="5851498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4987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70-429A-90CF-A8754B92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153584"/>
        <c:axId val="1"/>
      </c:lineChart>
      <c:catAx>
        <c:axId val="58515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153584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18-4F29-8EAC-05C11A5A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04864"/>
        <c:axId val="1"/>
      </c:lineChart>
      <c:catAx>
        <c:axId val="58550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5048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D3-498F-90D6-ED5ADF92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05328"/>
        <c:axId val="1"/>
      </c:lineChart>
      <c:catAx>
        <c:axId val="58550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505328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E8-4DB9-AAB3-15E61904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82304"/>
        <c:axId val="1"/>
      </c:lineChart>
      <c:catAx>
        <c:axId val="5822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2823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D9B-474E-951C-272B2B19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85552"/>
        <c:axId val="1"/>
      </c:lineChart>
      <c:catAx>
        <c:axId val="58228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2855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6D-47B4-B138-86EA7E14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5856"/>
        <c:axId val="1"/>
      </c:lineChart>
      <c:catAx>
        <c:axId val="5828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5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F51-9FDE-57F341C5CE7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F51-9FDE-57F341C5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6784"/>
        <c:axId val="1"/>
      </c:lineChart>
      <c:catAx>
        <c:axId val="582886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67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4-4D86-A819-867C2FCA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3072"/>
        <c:axId val="1"/>
      </c:lineChart>
      <c:dateAx>
        <c:axId val="58288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30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E3A-A02F-7D4BC9BC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84000"/>
        <c:axId val="1"/>
      </c:lineChart>
      <c:catAx>
        <c:axId val="582884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8840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46EFB46-130B-0F22-E470-0D7B7F8E6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7E9F96E-2994-1DEB-7B3B-C65E1113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96A6C0F-9132-D447-7F6B-323E8173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524A1F1-7E07-0FC0-7E94-85AF831D6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4409C58-8628-E3F3-710A-CE9A202D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55CF7BA-603B-A777-2D41-E385C7F60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9A8691E-6C2B-5DE9-67CB-F9C343C67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4B8F75BD-B109-516C-2C35-7CC29D52A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328795A-6D9F-84BD-32F2-DD3B8868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DE640FA-D2F8-268C-C7FF-ABBF83AB2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2C269D6-4C9D-8B74-B0B2-34A20701A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F666E8F-F4BD-043B-7B00-E8A2502F8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5691BE5E-01B9-C8EF-01C0-65CD46249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EE1FE82-D003-4BC9-A801-4CCA9FDDB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7D9673D-A5A6-5197-C730-427ED7049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FCF697B3-1CE4-D545-53B0-45D1C331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D16F4E05-72F7-E2A2-40C4-00FC36BF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F4E3F5B-58F3-2E22-641F-4308C73A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EA0B4DD7-FC06-746D-DD58-57070F12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04E86D8-17EE-73D3-FA7E-79D15B725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C6070681-604E-B3B2-7730-D4E83C02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DF41303-4254-6E9D-1B35-73BFDC70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32FEB8BB-2F99-FA57-1A41-8D8BCAD4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9A611223-CBA5-4B42-6886-684274C5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1C8D42D7-270A-8C1A-E209-B0331DFB3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D5D1F939-8E4E-AD26-9E20-722661731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71DD677A-7B0D-21BD-EC62-AFCA20FA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43ABC34E-B814-E0CF-65F2-D95335D2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62E6BDB3-076C-27B5-43DB-F017CD13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6B446520-6EA6-6E34-4B0E-5C6E28ED4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310878F0-2FA7-8FFC-34A0-432D3D90A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B1B56E20-671F-728E-528D-29134A35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C7AEF89E-DC88-E211-772B-09046EA27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95637EBF-306F-6693-FCE7-724831ADA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5C80A5B8-9235-6639-B96F-7CE8BF98D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8653162C-2EEA-9B50-8C18-CFECA59C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E515CA04-055A-7290-A0F9-BDB62D0D88B1}"/>
            </a:ext>
          </a:extLst>
        </xdr:cNvPr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FA15F30-E74F-4708-8675-11FD2422E06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BF681A13-6887-B1FD-9D94-DB8E5DEED0B7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C2F01172-4C23-45B4-EAA9-13D69F925D59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D43AC4E4-B32C-984D-C2F8-226BCBBE706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DE1EED15-D9A4-39DD-EF2A-75D9812C2F2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ABA6B914-E587-5BC0-2E6A-83EE58F589F4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5CCA5848-C807-1947-C4A5-F98E9E3634B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ADE4B8EB-8A68-15E5-26F2-00AA22FAC1B0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A0F6B4CB-9286-D5C8-FB92-6D032766243D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215D1D6E-99E4-9BA4-AA7B-D39791AB3AD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968A5180-6302-A046-A5AE-D5108D3B996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9BED7A08-D62B-3342-ED46-B0BC977B2A0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8888CA24-CB61-0F96-6337-9BC113BCA377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C497B80F-3335-54E5-5E3A-C74D395E6F9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BD510041-F036-0AE8-77B9-33A4CF015870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22480635-C25E-13A0-C3D3-E7248EA3101A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528AD038-1AB7-EE2D-3B1A-36EAAC86895D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25094879-BCB2-A8F8-905F-C9373087DAD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AD185EB3-4E1B-956A-E41F-4255326566F7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A9BBFBF4-55EF-0301-22AA-9754586FFAB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>
          <a:extLst>
            <a:ext uri="{FF2B5EF4-FFF2-40B4-BE49-F238E27FC236}">
              <a16:creationId xmlns:a16="http://schemas.microsoft.com/office/drawing/2014/main" id="{5DA2E5F8-3CC6-3C68-7D0B-A0F99F79F72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>
          <a:extLst>
            <a:ext uri="{FF2B5EF4-FFF2-40B4-BE49-F238E27FC236}">
              <a16:creationId xmlns:a16="http://schemas.microsoft.com/office/drawing/2014/main" id="{B3A332B3-0CDF-137B-0D6B-3DAE6129151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>
          <a:extLst>
            <a:ext uri="{FF2B5EF4-FFF2-40B4-BE49-F238E27FC236}">
              <a16:creationId xmlns:a16="http://schemas.microsoft.com/office/drawing/2014/main" id="{BEC7CB26-6FC4-37D6-2DF1-80C9EBE5ADC5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>
          <a:extLst>
            <a:ext uri="{FF2B5EF4-FFF2-40B4-BE49-F238E27FC236}">
              <a16:creationId xmlns:a16="http://schemas.microsoft.com/office/drawing/2014/main" id="{A58C4A58-4DC7-B30E-B2E9-A237B6A54E7C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>
          <a:extLst>
            <a:ext uri="{FF2B5EF4-FFF2-40B4-BE49-F238E27FC236}">
              <a16:creationId xmlns:a16="http://schemas.microsoft.com/office/drawing/2014/main" id="{75349CFB-B2D1-16B0-3FD8-E8CA07369B69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>
          <a:extLst>
            <a:ext uri="{FF2B5EF4-FFF2-40B4-BE49-F238E27FC236}">
              <a16:creationId xmlns:a16="http://schemas.microsoft.com/office/drawing/2014/main" id="{47DA45A9-EBAA-32A4-0EB0-55FF4144AAE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>
          <a:extLst>
            <a:ext uri="{FF2B5EF4-FFF2-40B4-BE49-F238E27FC236}">
              <a16:creationId xmlns:a16="http://schemas.microsoft.com/office/drawing/2014/main" id="{FF44DEF0-A263-E4F6-53F2-DF846BCAB8D1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>
          <a:extLst>
            <a:ext uri="{FF2B5EF4-FFF2-40B4-BE49-F238E27FC236}">
              <a16:creationId xmlns:a16="http://schemas.microsoft.com/office/drawing/2014/main" id="{7946F036-1397-FBB3-244C-E0CCC50A90C4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>
          <a:extLst>
            <a:ext uri="{FF2B5EF4-FFF2-40B4-BE49-F238E27FC236}">
              <a16:creationId xmlns:a16="http://schemas.microsoft.com/office/drawing/2014/main" id="{B3AF524D-67E1-E309-D19F-B7686095B2DE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>
          <a:extLst>
            <a:ext uri="{FF2B5EF4-FFF2-40B4-BE49-F238E27FC236}">
              <a16:creationId xmlns:a16="http://schemas.microsoft.com/office/drawing/2014/main" id="{A44A661E-5824-75D5-458E-545BC3500B5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>
          <a:extLst>
            <a:ext uri="{FF2B5EF4-FFF2-40B4-BE49-F238E27FC236}">
              <a16:creationId xmlns:a16="http://schemas.microsoft.com/office/drawing/2014/main" id="{51065003-D284-C1C2-7422-A721B774928F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>
          <a:extLst>
            <a:ext uri="{FF2B5EF4-FFF2-40B4-BE49-F238E27FC236}">
              <a16:creationId xmlns:a16="http://schemas.microsoft.com/office/drawing/2014/main" id="{2DB1FE7B-5B35-A8D5-E221-33C85B728DC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>
          <a:extLst>
            <a:ext uri="{FF2B5EF4-FFF2-40B4-BE49-F238E27FC236}">
              <a16:creationId xmlns:a16="http://schemas.microsoft.com/office/drawing/2014/main" id="{83C1DB5C-1F5D-C153-6A4A-900C614FE91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>
          <a:extLst>
            <a:ext uri="{FF2B5EF4-FFF2-40B4-BE49-F238E27FC236}">
              <a16:creationId xmlns:a16="http://schemas.microsoft.com/office/drawing/2014/main" id="{21BB1B15-073C-93D9-4206-A46F6AE84A39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FCC5F363-A910-A906-4A4A-04F48E6DEA0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A0168351-B2F3-F102-1A7C-C6D219A9F51C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>
          <a:extLst>
            <a:ext uri="{FF2B5EF4-FFF2-40B4-BE49-F238E27FC236}">
              <a16:creationId xmlns:a16="http://schemas.microsoft.com/office/drawing/2014/main" id="{781506E5-386C-56D4-439C-0DC3E0192E38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>
          <a:extLst>
            <a:ext uri="{FF2B5EF4-FFF2-40B4-BE49-F238E27FC236}">
              <a16:creationId xmlns:a16="http://schemas.microsoft.com/office/drawing/2014/main" id="{85E91900-3E46-6751-FE16-78956CA429B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>
          <a:extLst>
            <a:ext uri="{FF2B5EF4-FFF2-40B4-BE49-F238E27FC236}">
              <a16:creationId xmlns:a16="http://schemas.microsoft.com/office/drawing/2014/main" id="{0D9CD2F0-DC70-D3B6-5853-C3649175A05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>
          <a:extLst>
            <a:ext uri="{FF2B5EF4-FFF2-40B4-BE49-F238E27FC236}">
              <a16:creationId xmlns:a16="http://schemas.microsoft.com/office/drawing/2014/main" id="{FE08FFD6-5C6D-733F-611A-7DB15F77E532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>
          <a:extLst>
            <a:ext uri="{FF2B5EF4-FFF2-40B4-BE49-F238E27FC236}">
              <a16:creationId xmlns:a16="http://schemas.microsoft.com/office/drawing/2014/main" id="{60ED7838-08F0-755D-62CB-C29C948C6A94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>
          <a:extLst>
            <a:ext uri="{FF2B5EF4-FFF2-40B4-BE49-F238E27FC236}">
              <a16:creationId xmlns:a16="http://schemas.microsoft.com/office/drawing/2014/main" id="{BBAA6A14-717C-1181-A96D-9A9C80BA748F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>
          <a:extLst>
            <a:ext uri="{FF2B5EF4-FFF2-40B4-BE49-F238E27FC236}">
              <a16:creationId xmlns:a16="http://schemas.microsoft.com/office/drawing/2014/main" id="{31DE09F2-C487-6E47-D747-C36A7D2F8D09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>
          <a:extLst>
            <a:ext uri="{FF2B5EF4-FFF2-40B4-BE49-F238E27FC236}">
              <a16:creationId xmlns:a16="http://schemas.microsoft.com/office/drawing/2014/main" id="{16CB08E2-163F-10EE-3A00-0E12DDC8A5B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>
          <a:extLst>
            <a:ext uri="{FF2B5EF4-FFF2-40B4-BE49-F238E27FC236}">
              <a16:creationId xmlns:a16="http://schemas.microsoft.com/office/drawing/2014/main" id="{6509D7A0-896D-7AF3-A868-1DB7DA09F067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>
          <a:extLst>
            <a:ext uri="{FF2B5EF4-FFF2-40B4-BE49-F238E27FC236}">
              <a16:creationId xmlns:a16="http://schemas.microsoft.com/office/drawing/2014/main" id="{ECA98375-B101-E723-1196-A70A0359027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>
          <a:extLst>
            <a:ext uri="{FF2B5EF4-FFF2-40B4-BE49-F238E27FC236}">
              <a16:creationId xmlns:a16="http://schemas.microsoft.com/office/drawing/2014/main" id="{3AF5CCAA-12A4-0AF4-9998-77901C4A0910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>
          <a:extLst>
            <a:ext uri="{FF2B5EF4-FFF2-40B4-BE49-F238E27FC236}">
              <a16:creationId xmlns:a16="http://schemas.microsoft.com/office/drawing/2014/main" id="{983AB295-B293-0660-023D-156593659E4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>
          <a:extLst>
            <a:ext uri="{FF2B5EF4-FFF2-40B4-BE49-F238E27FC236}">
              <a16:creationId xmlns:a16="http://schemas.microsoft.com/office/drawing/2014/main" id="{E5197F6D-7E6D-5AB0-B128-009663BEF218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>
          <a:extLst>
            <a:ext uri="{FF2B5EF4-FFF2-40B4-BE49-F238E27FC236}">
              <a16:creationId xmlns:a16="http://schemas.microsoft.com/office/drawing/2014/main" id="{226FA7F4-184C-8A54-0725-2BDC1441DB10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>
          <a:extLst>
            <a:ext uri="{FF2B5EF4-FFF2-40B4-BE49-F238E27FC236}">
              <a16:creationId xmlns:a16="http://schemas.microsoft.com/office/drawing/2014/main" id="{C883F960-7841-286E-8F42-EE3CB3C89388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>
          <a:extLst>
            <a:ext uri="{FF2B5EF4-FFF2-40B4-BE49-F238E27FC236}">
              <a16:creationId xmlns:a16="http://schemas.microsoft.com/office/drawing/2014/main" id="{6BF70B96-4FA6-9B87-8D4F-7F4E0E0EA0BF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>
          <a:extLst>
            <a:ext uri="{FF2B5EF4-FFF2-40B4-BE49-F238E27FC236}">
              <a16:creationId xmlns:a16="http://schemas.microsoft.com/office/drawing/2014/main" id="{0DF0D484-DB10-89D6-3FDE-6B2A51812CCB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37215</v>
      </c>
      <c r="F1" s="4" t="s">
        <v>1</v>
      </c>
      <c r="G1" s="5">
        <v>760000</v>
      </c>
      <c r="H1" s="6"/>
      <c r="I1" s="7" t="s">
        <v>2</v>
      </c>
      <c r="J1" s="8">
        <v>140000</v>
      </c>
      <c r="O1" s="42" t="s">
        <v>3</v>
      </c>
      <c r="P1" s="11">
        <f ca="1">TODAY()+2</f>
        <v>37217</v>
      </c>
      <c r="Q1" s="12">
        <v>600000</v>
      </c>
      <c r="S1" s="42" t="s">
        <v>4</v>
      </c>
      <c r="T1" s="11">
        <f ca="1">TODAY()+2</f>
        <v>37217</v>
      </c>
      <c r="U1" s="12">
        <v>104000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37216</v>
      </c>
      <c r="D2" s="14"/>
      <c r="P2" s="11">
        <f ca="1">TODAY()+3</f>
        <v>37218</v>
      </c>
      <c r="Q2" s="12">
        <v>625000</v>
      </c>
      <c r="T2" s="11">
        <f ca="1">TODAY()+3</f>
        <v>37218</v>
      </c>
      <c r="U2" s="12">
        <v>108000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37214</v>
      </c>
      <c r="L3" s="23">
        <f ca="1">TODAY()</f>
        <v>37215</v>
      </c>
      <c r="M3" s="24" t="s">
        <v>17</v>
      </c>
      <c r="P3" s="11">
        <f ca="1">TODAY()+4</f>
        <v>37219</v>
      </c>
      <c r="Q3" s="12">
        <v>600000</v>
      </c>
      <c r="T3" s="11">
        <f ca="1">TODAY()+4</f>
        <v>37219</v>
      </c>
      <c r="U3" s="12">
        <v>104000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51</v>
      </c>
      <c r="C4" s="17">
        <v>36</v>
      </c>
      <c r="D4" s="18">
        <f>AVERAGE(B4,C4)</f>
        <v>43.5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-650000</v>
      </c>
      <c r="C6" s="12">
        <v>-600000</v>
      </c>
      <c r="D6" s="25" t="s">
        <v>19</v>
      </c>
      <c r="E6" s="26">
        <v>-108000</v>
      </c>
      <c r="F6" s="12">
        <v>-96000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-92827-0-0-20000-10839+20666</f>
        <v>-103000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-128000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35014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19875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650000+108000</f>
        <v>758000</v>
      </c>
      <c r="AH22" s="12"/>
      <c r="AJ22" s="15">
        <f t="shared" si="6"/>
        <v>37216</v>
      </c>
      <c r="AK22" s="12"/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600000+104000</f>
        <v>704000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625000+108000</f>
        <v>733000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>
        <f>600000+104000</f>
        <v>704000</v>
      </c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128000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60" t="s">
        <v>33</v>
      </c>
      <c r="B33" s="58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238478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60" t="s">
        <v>81</v>
      </c>
      <c r="B35" s="58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">
      <c r="A36" s="60" t="s">
        <v>82</v>
      </c>
      <c r="B36" s="58">
        <v>43460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10839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89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0</v>
      </c>
    </row>
    <row r="63" spans="1:5" ht="13.5" thickBot="1" x14ac:dyDescent="0.25">
      <c r="A63" s="33" t="s">
        <v>36</v>
      </c>
      <c r="B63" s="34">
        <f>SUM(B31:B62)</f>
        <v>805932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3" t="s">
        <v>0</v>
      </c>
      <c r="B1" s="44">
        <f ca="1">TODAY()</f>
        <v>37215</v>
      </c>
      <c r="G1" s="2" t="s">
        <v>0</v>
      </c>
      <c r="H1" s="3">
        <f ca="1">TODAY()</f>
        <v>37215</v>
      </c>
    </row>
    <row r="2" spans="1:12" ht="13.5" thickBot="1" x14ac:dyDescent="0.25">
      <c r="A2" s="43" t="s">
        <v>10</v>
      </c>
      <c r="B2" s="44">
        <f ca="1">TODAY()+2</f>
        <v>37217</v>
      </c>
      <c r="G2" s="2" t="s">
        <v>10</v>
      </c>
      <c r="H2" s="3">
        <f ca="1">TODAY()+3</f>
        <v>37218</v>
      </c>
    </row>
    <row r="3" spans="1:12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5" thickBot="1" x14ac:dyDescent="0.25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5" thickBot="1" x14ac:dyDescent="0.25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5" thickBot="1" x14ac:dyDescent="0.25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5" thickBot="1" x14ac:dyDescent="0.25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">
      <c r="A35" s="25" t="s">
        <v>81</v>
      </c>
      <c r="B35" s="40"/>
      <c r="G35" s="25" t="s">
        <v>81</v>
      </c>
      <c r="H35" s="40"/>
    </row>
    <row r="36" spans="1:11" x14ac:dyDescent="0.2">
      <c r="A36" s="25" t="s">
        <v>82</v>
      </c>
      <c r="B36" s="40"/>
      <c r="G36" s="25" t="s">
        <v>82</v>
      </c>
      <c r="H36" s="40"/>
    </row>
    <row r="37" spans="1:11" x14ac:dyDescent="0.2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">
      <c r="A40" s="25" t="s">
        <v>74</v>
      </c>
      <c r="B40" s="40"/>
      <c r="G40" s="25" t="s">
        <v>74</v>
      </c>
      <c r="H40" s="40"/>
    </row>
    <row r="41" spans="1:11" x14ac:dyDescent="0.2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">
      <c r="A42" s="25" t="s">
        <v>16</v>
      </c>
      <c r="B42" s="40"/>
      <c r="G42" s="25" t="s">
        <v>16</v>
      </c>
      <c r="H42" s="40"/>
    </row>
    <row r="43" spans="1:11" x14ac:dyDescent="0.2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">
      <c r="A47" s="25" t="s">
        <v>37</v>
      </c>
      <c r="B47" s="40"/>
      <c r="G47" s="25" t="s">
        <v>37</v>
      </c>
      <c r="H47" s="40"/>
    </row>
    <row r="48" spans="1:11" x14ac:dyDescent="0.2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">
      <c r="A61" s="25" t="s">
        <v>59</v>
      </c>
      <c r="B61" s="40"/>
      <c r="C61" s="62"/>
      <c r="G61" s="25" t="s">
        <v>59</v>
      </c>
      <c r="H61" s="40"/>
      <c r="I61" s="62"/>
    </row>
    <row r="62" spans="1:11" ht="13.5" thickBot="1" x14ac:dyDescent="0.25">
      <c r="A62" s="25" t="s">
        <v>35</v>
      </c>
      <c r="B62" s="40"/>
      <c r="G62" s="60" t="s">
        <v>35</v>
      </c>
      <c r="H62" s="58"/>
    </row>
    <row r="63" spans="1:11" ht="13.5" thickBot="1" x14ac:dyDescent="0.25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5" thickBot="1" x14ac:dyDescent="0.25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2001-11-19T20:15:53Z</cp:lastPrinted>
  <dcterms:created xsi:type="dcterms:W3CDTF">2000-09-26T13:26:15Z</dcterms:created>
  <dcterms:modified xsi:type="dcterms:W3CDTF">2023-09-10T17:16:33Z</dcterms:modified>
</cp:coreProperties>
</file>