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C2AFAC-2F63-4DAF-B161-B40844A70723}" xr6:coauthVersionLast="47" xr6:coauthVersionMax="47" xr10:uidLastSave="{00000000-0000-0000-0000-000000000000}"/>
  <bookViews>
    <workbookView xWindow="-120" yWindow="-120" windowWidth="38640" windowHeight="15720" activeTab="7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7" i="5"/>
  <c r="I27" i="5"/>
  <c r="F3" i="2"/>
  <c r="F4" i="2"/>
  <c r="F5" i="2"/>
  <c r="F6" i="2"/>
  <c r="F7" i="2"/>
  <c r="F8" i="2"/>
  <c r="F9" i="2"/>
  <c r="F10" i="2"/>
  <c r="F11" i="2"/>
  <c r="F12" i="2"/>
  <c r="G16" i="2"/>
  <c r="H16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20" i="4"/>
  <c r="I20" i="4"/>
  <c r="J20" i="4"/>
</calcChain>
</file>

<file path=xl/sharedStrings.xml><?xml version="1.0" encoding="utf-8"?>
<sst xmlns="http://schemas.openxmlformats.org/spreadsheetml/2006/main" count="459" uniqueCount="123">
  <si>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</si>
  <si>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</si>
  <si>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</si>
  <si>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</si>
  <si>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</si>
  <si>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</si>
  <si>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</si>
  <si>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</si>
  <si>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</si>
  <si>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</si>
  <si>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</si>
  <si>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</si>
  <si>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</si>
  <si>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</si>
  <si>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</si>
  <si>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</si>
  <si>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</si>
  <si>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</si>
  <si>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</si>
  <si>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</si>
  <si>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</si>
  <si>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</si>
  <si>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</si>
  <si>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</si>
  <si>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</si>
  <si>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</si>
  <si>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</si>
  <si>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</si>
  <si>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</si>
  <si>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</si>
  <si>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</si>
  <si>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</si>
  <si>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</si>
  <si>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</si>
  <si>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</si>
  <si>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</si>
  <si>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</si>
  <si>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</si>
  <si>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</si>
  <si>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</si>
  <si>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</si>
  <si>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</si>
  <si>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</si>
  <si>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</si>
  <si>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</si>
  <si>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</si>
  <si>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</si>
  <si>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</si>
  <si>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</si>
  <si>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</si>
  <si>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</si>
  <si>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</si>
  <si>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</si>
  <si>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</si>
  <si>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</si>
  <si>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</si>
  <si>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</si>
  <si>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</si>
  <si>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</si>
  <si>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</si>
  <si>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</si>
  <si>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</si>
  <si>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</si>
  <si>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</si>
  <si>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</si>
  <si>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</si>
  <si>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</si>
  <si>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</si>
  <si>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</si>
  <si>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</si>
  <si>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</si>
  <si>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</si>
  <si>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</si>
  <si>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</si>
  <si>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</si>
  <si>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</si>
  <si>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</si>
  <si>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</si>
  <si>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</si>
  <si>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</si>
  <si>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</si>
  <si>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</si>
  <si>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</si>
  <si>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</si>
  <si>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</si>
  <si>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</si>
  <si>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</si>
  <si>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</si>
  <si>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</si>
  <si>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</si>
  <si>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</si>
  <si>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</si>
  <si>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</si>
  <si>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</si>
  <si>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</si>
  <si>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</si>
  <si>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</si>
  <si>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</si>
  <si>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</si>
  <si>
    <t>Aviara</t>
  </si>
  <si>
    <t>Volume change for 8th was  error</t>
  </si>
  <si>
    <t>Q-West</t>
  </si>
  <si>
    <t>Cnstrnd WH</t>
  </si>
  <si>
    <t>Rcpts</t>
  </si>
  <si>
    <t>Nexen</t>
  </si>
  <si>
    <t>Riverside</t>
  </si>
  <si>
    <t>Ela</t>
  </si>
  <si>
    <t>Cohort</t>
  </si>
  <si>
    <t>Hall-Houston</t>
  </si>
  <si>
    <t>TGT</t>
  </si>
  <si>
    <t>Zone SL</t>
  </si>
  <si>
    <t>Sta 65</t>
  </si>
  <si>
    <t>Z3 WH</t>
  </si>
  <si>
    <t>Off</t>
  </si>
  <si>
    <t xml:space="preserve">Onshre </t>
  </si>
  <si>
    <t>Zone 2</t>
  </si>
  <si>
    <t>Midcon</t>
  </si>
  <si>
    <t>Shoreline</t>
  </si>
  <si>
    <t>Louis Dreyfuss</t>
  </si>
  <si>
    <t>Tristar</t>
  </si>
  <si>
    <t>Zone 3</t>
  </si>
  <si>
    <t>TRKL</t>
  </si>
  <si>
    <t>TRKl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</si>
</sst>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5</v>
      </c>
    </row>
    <row r="3" spans="1:6" x14ac:dyDescent="0.2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 t="s">
        <v>38</v>
      </c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D8" t="s">
        <v>39</v>
      </c>
      <c r="E8" s="5">
        <v>-13699</v>
      </c>
    </row>
    <row r="10" spans="1:6" x14ac:dyDescent="0.2">
      <c r="D10" t="s">
        <v>34</v>
      </c>
      <c r="E10" s="5">
        <v>-13699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4" sqref="H4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2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20</v>
      </c>
      <c r="B6" s="3" t="s">
        <v>11</v>
      </c>
      <c r="C6" s="3" t="s">
        <v>21</v>
      </c>
      <c r="D6" s="3">
        <v>277</v>
      </c>
      <c r="E6" s="3">
        <v>380</v>
      </c>
      <c r="F6" s="3">
        <f t="shared" si="0"/>
        <v>103</v>
      </c>
      <c r="G6" s="3"/>
      <c r="H6" s="3">
        <v>103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20</v>
      </c>
      <c r="B7" s="3" t="s">
        <v>22</v>
      </c>
      <c r="C7" s="3" t="s">
        <v>23</v>
      </c>
      <c r="D7" s="3">
        <v>3825</v>
      </c>
      <c r="E7" s="3">
        <v>2000</v>
      </c>
      <c r="F7" s="3">
        <f t="shared" si="0"/>
        <v>-1825</v>
      </c>
      <c r="G7" s="3"/>
      <c r="H7" s="3">
        <v>-1825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24</v>
      </c>
      <c r="B8" s="3" t="s">
        <v>25</v>
      </c>
      <c r="C8" s="3" t="s">
        <v>26</v>
      </c>
      <c r="D8" s="3">
        <v>1025</v>
      </c>
      <c r="E8" s="3">
        <v>841</v>
      </c>
      <c r="F8" s="3">
        <f t="shared" si="0"/>
        <v>-184</v>
      </c>
      <c r="G8" s="3"/>
      <c r="H8" s="3">
        <v>-184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27</v>
      </c>
      <c r="B9" s="3" t="s">
        <v>28</v>
      </c>
      <c r="C9" s="3" t="s">
        <v>29</v>
      </c>
      <c r="D9" s="3">
        <v>546</v>
      </c>
      <c r="E9" s="3">
        <v>296</v>
      </c>
      <c r="F9" s="3">
        <f t="shared" si="0"/>
        <v>-250</v>
      </c>
      <c r="G9" s="3"/>
      <c r="H9" s="3">
        <v>-250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27</v>
      </c>
      <c r="B10" s="3" t="s">
        <v>30</v>
      </c>
      <c r="C10" s="3" t="s">
        <v>29</v>
      </c>
      <c r="D10" s="3">
        <v>700</v>
      </c>
      <c r="E10" s="3">
        <v>625</v>
      </c>
      <c r="F10" s="3">
        <f t="shared" si="0"/>
        <v>-75</v>
      </c>
      <c r="G10" s="3">
        <v>-75</v>
      </c>
      <c r="H10" s="3"/>
      <c r="I10" s="3"/>
      <c r="J10" s="3" t="s">
        <v>31</v>
      </c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27</v>
      </c>
      <c r="B11" s="3" t="s">
        <v>13</v>
      </c>
      <c r="C11" s="3" t="s">
        <v>29</v>
      </c>
      <c r="D11" s="3">
        <v>11164</v>
      </c>
      <c r="E11" s="3">
        <v>14164</v>
      </c>
      <c r="F11" s="3">
        <f t="shared" si="0"/>
        <v>3000</v>
      </c>
      <c r="G11" s="3"/>
      <c r="H11" s="3">
        <v>3000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32</v>
      </c>
      <c r="B12" s="3"/>
      <c r="C12" s="3"/>
      <c r="D12" s="3">
        <v>668</v>
      </c>
      <c r="E12" s="3">
        <v>664</v>
      </c>
      <c r="F12" s="3">
        <f t="shared" si="0"/>
        <v>-4</v>
      </c>
      <c r="G12" s="3"/>
      <c r="H12" s="3">
        <v>-4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-75</v>
      </c>
      <c r="H16" s="4">
        <f>SUM(H2:H15)</f>
        <v>827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-13774</v>
      </c>
      <c r="H19" s="5">
        <v>827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-15384</v>
      </c>
      <c r="H19" s="5">
        <v>548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6" sqref="H16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3.140625" customWidth="1"/>
  </cols>
  <sheetData>
    <row r="1" spans="1:26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 t="s">
        <v>34</v>
      </c>
      <c r="G16" s="5">
        <v>-15061</v>
      </c>
      <c r="H16" s="5">
        <v>5873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7" width="15.140625" customWidth="1"/>
    <col min="8" max="8" width="14" customWidth="1"/>
    <col min="9" max="9" width="16.285156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 t="s">
        <v>34</v>
      </c>
      <c r="H22" s="5">
        <v>-17090</v>
      </c>
      <c r="I22" s="5">
        <v>6359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B1" workbookViewId="0">
      <selection activeCell="J32" sqref="J32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4.85546875" customWidth="1"/>
  </cols>
  <sheetData>
    <row r="1" spans="1:15" x14ac:dyDescent="0.2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 t="s">
        <v>34</v>
      </c>
      <c r="H31" s="5">
        <v>-16046</v>
      </c>
      <c r="I31" s="5">
        <v>6491</v>
      </c>
      <c r="J31" s="5">
        <v>-7202</v>
      </c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workbookViewId="0">
      <selection activeCell="J23" sqref="J23"/>
    </sheetView>
  </sheetViews>
  <sheetFormatPr defaultRowHeight="12.75" x14ac:dyDescent="0.2"/>
  <cols>
    <col min="1" max="1" width="14" customWidth="1"/>
    <col min="2" max="4" width="16.85546875" customWidth="1"/>
    <col min="5" max="5" width="14.5703125" customWidth="1"/>
    <col min="6" max="7" width="15.140625" customWidth="1"/>
    <col min="8" max="8" width="14" customWidth="1"/>
    <col min="9" max="9" width="12.7109375" customWidth="1"/>
    <col min="11" max="11" width="30.5703125" customWidth="1"/>
  </cols>
  <sheetData>
    <row r="1" spans="1:19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">
      <c r="A3" s="3" t="s">
        <v>62</v>
      </c>
      <c r="B3" s="3" t="s">
        <v>79</v>
      </c>
      <c r="C3" s="3">
        <v>969604</v>
      </c>
      <c r="D3" s="3" t="s">
        <v>63</v>
      </c>
      <c r="E3" s="3">
        <v>5036</v>
      </c>
      <c r="F3" s="3">
        <v>4996</v>
      </c>
      <c r="G3" s="3">
        <f t="shared" ref="G3:G16" si="0">F3-E3</f>
        <v>-40</v>
      </c>
      <c r="H3" s="3"/>
      <c r="I3" s="3">
        <v>-40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 t="s">
        <v>10</v>
      </c>
      <c r="B4" s="3" t="s">
        <v>99</v>
      </c>
      <c r="C4" s="3">
        <v>1135665</v>
      </c>
      <c r="D4" s="3" t="s">
        <v>68</v>
      </c>
      <c r="E4" s="3">
        <v>6900</v>
      </c>
      <c r="F4" s="3">
        <v>5000</v>
      </c>
      <c r="G4" s="3">
        <f t="shared" si="0"/>
        <v>-1900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A5" s="3" t="s">
        <v>10</v>
      </c>
      <c r="B5" s="3" t="s">
        <v>13</v>
      </c>
      <c r="C5" s="3">
        <v>1109813</v>
      </c>
      <c r="D5" s="3" t="s">
        <v>68</v>
      </c>
      <c r="E5" s="3">
        <v>0</v>
      </c>
      <c r="F5" s="3">
        <v>7484</v>
      </c>
      <c r="G5" s="3">
        <f t="shared" si="0"/>
        <v>7484</v>
      </c>
      <c r="H5" s="3"/>
      <c r="I5" s="3"/>
      <c r="J5" s="3">
        <v>7484</v>
      </c>
      <c r="K5" s="3" t="s">
        <v>100</v>
      </c>
      <c r="L5" s="3"/>
      <c r="M5" s="3"/>
      <c r="N5" s="3"/>
      <c r="O5" s="3"/>
      <c r="P5" s="3"/>
      <c r="Q5" s="3"/>
      <c r="R5" s="3"/>
      <c r="S5" s="3"/>
    </row>
    <row r="6" spans="1:19" x14ac:dyDescent="0.2">
      <c r="A6" s="3" t="s">
        <v>24</v>
      </c>
      <c r="B6" s="3" t="s">
        <v>101</v>
      </c>
      <c r="C6" s="3">
        <v>1139643</v>
      </c>
      <c r="D6" s="3" t="s">
        <v>102</v>
      </c>
      <c r="E6" s="3">
        <v>18700</v>
      </c>
      <c r="F6" s="3">
        <v>18500</v>
      </c>
      <c r="G6" s="3">
        <f t="shared" si="0"/>
        <v>-200</v>
      </c>
      <c r="H6" s="3">
        <v>-200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 t="s">
        <v>86</v>
      </c>
      <c r="B7" s="3" t="s">
        <v>87</v>
      </c>
      <c r="C7" s="3">
        <v>1135987</v>
      </c>
      <c r="D7" s="3" t="s">
        <v>103</v>
      </c>
      <c r="E7" s="3">
        <v>2326</v>
      </c>
      <c r="F7" s="3">
        <v>2000</v>
      </c>
      <c r="G7" s="3">
        <f t="shared" si="0"/>
        <v>-326</v>
      </c>
      <c r="H7" s="3">
        <v>-326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3" t="s">
        <v>86</v>
      </c>
      <c r="B8" s="3" t="s">
        <v>89</v>
      </c>
      <c r="C8" s="3">
        <v>1103008</v>
      </c>
      <c r="D8" s="3" t="s">
        <v>103</v>
      </c>
      <c r="E8" s="3">
        <v>66342</v>
      </c>
      <c r="F8" s="3">
        <v>66742</v>
      </c>
      <c r="G8" s="3">
        <f t="shared" si="0"/>
        <v>400</v>
      </c>
      <c r="H8" s="3"/>
      <c r="I8" s="3">
        <v>400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 t="s">
        <v>50</v>
      </c>
      <c r="B9" s="3" t="s">
        <v>104</v>
      </c>
      <c r="C9" s="3">
        <v>1131015</v>
      </c>
      <c r="D9" s="3" t="s">
        <v>71</v>
      </c>
      <c r="E9" s="3">
        <v>10000</v>
      </c>
      <c r="F9" s="3">
        <v>8000</v>
      </c>
      <c r="G9" s="3">
        <f t="shared" si="0"/>
        <v>-2000</v>
      </c>
      <c r="H9" s="3"/>
      <c r="I9" s="3">
        <v>-2000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" t="s">
        <v>55</v>
      </c>
      <c r="B10" s="3" t="s">
        <v>105</v>
      </c>
      <c r="C10" s="3">
        <v>1142943</v>
      </c>
      <c r="D10" s="3" t="s">
        <v>106</v>
      </c>
      <c r="E10" s="3">
        <v>6500</v>
      </c>
      <c r="F10" s="3">
        <v>6900</v>
      </c>
      <c r="G10" s="3">
        <f t="shared" si="0"/>
        <v>400</v>
      </c>
      <c r="H10" s="3"/>
      <c r="I10" s="3">
        <v>400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 t="s">
        <v>55</v>
      </c>
      <c r="B11" s="3" t="s">
        <v>107</v>
      </c>
      <c r="C11" s="3">
        <v>1139749</v>
      </c>
      <c r="D11" s="3" t="s">
        <v>95</v>
      </c>
      <c r="E11" s="3">
        <v>10000</v>
      </c>
      <c r="F11" s="3">
        <v>8500</v>
      </c>
      <c r="G11" s="3">
        <f t="shared" si="0"/>
        <v>-1500</v>
      </c>
      <c r="H11" s="3">
        <v>-1500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 t="s">
        <v>55</v>
      </c>
      <c r="B12" s="3" t="s">
        <v>108</v>
      </c>
      <c r="C12" s="3">
        <v>1143293</v>
      </c>
      <c r="D12" s="3" t="s">
        <v>56</v>
      </c>
      <c r="E12" s="3">
        <v>7000</v>
      </c>
      <c r="F12" s="3">
        <v>7900</v>
      </c>
      <c r="G12" s="3">
        <f t="shared" si="0"/>
        <v>900</v>
      </c>
      <c r="H12" s="3"/>
      <c r="I12" s="3">
        <v>900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 t="s">
        <v>109</v>
      </c>
      <c r="B13" s="3" t="s">
        <v>87</v>
      </c>
      <c r="C13" s="3">
        <v>1136005</v>
      </c>
      <c r="D13" s="3" t="s">
        <v>110</v>
      </c>
      <c r="E13" s="3">
        <v>500</v>
      </c>
      <c r="F13" s="3">
        <v>100</v>
      </c>
      <c r="G13" s="3">
        <f t="shared" si="0"/>
        <v>-400</v>
      </c>
      <c r="H13" s="3"/>
      <c r="I13" s="3">
        <v>-400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 t="s">
        <v>35</v>
      </c>
      <c r="B14" s="3" t="s">
        <v>77</v>
      </c>
      <c r="C14" s="3">
        <v>954710</v>
      </c>
      <c r="D14" s="3" t="s">
        <v>111</v>
      </c>
      <c r="E14" s="3">
        <v>1564</v>
      </c>
      <c r="F14" s="3">
        <v>2190</v>
      </c>
      <c r="G14" s="3">
        <f t="shared" si="0"/>
        <v>626</v>
      </c>
      <c r="H14" s="3"/>
      <c r="I14" s="3">
        <v>626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 t="s">
        <v>35</v>
      </c>
      <c r="B15" s="3" t="s">
        <v>96</v>
      </c>
      <c r="C15" s="3">
        <v>1139866</v>
      </c>
      <c r="D15" s="3" t="s">
        <v>112</v>
      </c>
      <c r="E15" s="3">
        <v>789</v>
      </c>
      <c r="F15" s="3">
        <v>1832</v>
      </c>
      <c r="G15" s="3">
        <f t="shared" si="0"/>
        <v>1043</v>
      </c>
      <c r="H15" s="3"/>
      <c r="I15" s="3">
        <v>1043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 t="s">
        <v>27</v>
      </c>
      <c r="B16" s="3" t="s">
        <v>108</v>
      </c>
      <c r="C16" s="3">
        <v>1163926</v>
      </c>
      <c r="D16" s="3" t="s">
        <v>29</v>
      </c>
      <c r="E16" s="3">
        <v>0</v>
      </c>
      <c r="F16" s="3">
        <v>2500</v>
      </c>
      <c r="G16" s="3">
        <f t="shared" si="0"/>
        <v>2500</v>
      </c>
      <c r="H16" s="3"/>
      <c r="I16" s="3">
        <v>2500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3"/>
      <c r="C20" s="3"/>
      <c r="D20" s="3"/>
      <c r="E20" s="3"/>
      <c r="F20" s="3"/>
      <c r="G20" s="3" t="s">
        <v>61</v>
      </c>
      <c r="H20" s="3">
        <f>SUM(H2:H19)</f>
        <v>-2026</v>
      </c>
      <c r="I20" s="3">
        <f>SUM(I3:I19)</f>
        <v>3429</v>
      </c>
      <c r="J20" s="3">
        <f>SUM(J3:J19)</f>
        <v>7484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3"/>
      <c r="C23" s="3"/>
      <c r="D23" s="3"/>
      <c r="E23" s="3"/>
      <c r="F23" s="3"/>
      <c r="G23" s="3" t="s">
        <v>34</v>
      </c>
      <c r="H23" s="5">
        <v>-18072</v>
      </c>
      <c r="I23" s="5">
        <v>9920</v>
      </c>
      <c r="J23" s="5">
        <v>282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C1" workbookViewId="0">
      <selection activeCell="J29" sqref="J29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20.42578125" customWidth="1"/>
  </cols>
  <sheetData>
    <row r="1" spans="1:15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78</v>
      </c>
      <c r="C3" s="3">
        <v>969536</v>
      </c>
      <c r="D3" s="3" t="s">
        <v>63</v>
      </c>
      <c r="E3" s="3">
        <v>2840</v>
      </c>
      <c r="F3" s="3">
        <v>2330</v>
      </c>
      <c r="G3" s="3">
        <f t="shared" ref="G3:G23" si="0">F3-E3</f>
        <v>-510</v>
      </c>
      <c r="H3" s="3">
        <v>-120</v>
      </c>
      <c r="I3" s="3">
        <v>-390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70</v>
      </c>
      <c r="C4" s="3">
        <v>1135527</v>
      </c>
      <c r="D4" s="3" t="s">
        <v>113</v>
      </c>
      <c r="E4" s="3">
        <v>1099</v>
      </c>
      <c r="F4" s="3">
        <v>917</v>
      </c>
      <c r="G4" s="3">
        <f t="shared" si="0"/>
        <v>-182</v>
      </c>
      <c r="H4" s="3"/>
      <c r="I4" s="3">
        <v>-182</v>
      </c>
      <c r="J4" s="3"/>
      <c r="K4" s="3"/>
      <c r="L4" s="3"/>
      <c r="M4" s="3"/>
      <c r="N4" s="3"/>
      <c r="O4" s="3"/>
    </row>
    <row r="5" spans="1:15" x14ac:dyDescent="0.2">
      <c r="A5" s="3" t="s">
        <v>10</v>
      </c>
      <c r="B5" s="3" t="s">
        <v>13</v>
      </c>
      <c r="C5" s="3">
        <v>1109818</v>
      </c>
      <c r="D5" s="3" t="s">
        <v>114</v>
      </c>
      <c r="E5" s="3">
        <v>2256</v>
      </c>
      <c r="F5" s="3">
        <v>576</v>
      </c>
      <c r="G5" s="3">
        <f t="shared" si="0"/>
        <v>-1680</v>
      </c>
      <c r="H5" s="3">
        <v>-1680</v>
      </c>
      <c r="I5" s="3"/>
      <c r="J5" s="3"/>
      <c r="K5" s="3"/>
      <c r="L5" s="3"/>
      <c r="M5" s="3"/>
      <c r="N5" s="3"/>
      <c r="O5" s="3"/>
    </row>
    <row r="6" spans="1:15" x14ac:dyDescent="0.2">
      <c r="A6" s="3" t="s">
        <v>18</v>
      </c>
      <c r="B6" s="3" t="s">
        <v>13</v>
      </c>
      <c r="C6" s="3">
        <v>1131239</v>
      </c>
      <c r="D6" s="3" t="s">
        <v>115</v>
      </c>
      <c r="E6" s="3">
        <v>280</v>
      </c>
      <c r="F6" s="3">
        <v>235</v>
      </c>
      <c r="G6" s="3">
        <f t="shared" si="0"/>
        <v>-45</v>
      </c>
      <c r="H6" s="3"/>
      <c r="I6" s="3">
        <v>-45</v>
      </c>
      <c r="J6" s="3"/>
      <c r="K6" s="3"/>
      <c r="L6" s="3"/>
      <c r="M6" s="3"/>
      <c r="N6" s="3"/>
      <c r="O6" s="3"/>
    </row>
    <row r="7" spans="1:15" x14ac:dyDescent="0.2">
      <c r="A7" s="3" t="s">
        <v>20</v>
      </c>
      <c r="B7" s="3" t="s">
        <v>77</v>
      </c>
      <c r="C7" s="3">
        <v>1143959</v>
      </c>
      <c r="D7" s="3" t="s">
        <v>116</v>
      </c>
      <c r="E7" s="3">
        <v>2348</v>
      </c>
      <c r="F7" s="3">
        <v>2649</v>
      </c>
      <c r="G7" s="3">
        <f t="shared" si="0"/>
        <v>301</v>
      </c>
      <c r="H7" s="3"/>
      <c r="I7" s="3">
        <v>301</v>
      </c>
      <c r="J7" s="3"/>
      <c r="K7" s="3"/>
      <c r="L7" s="3"/>
      <c r="M7" s="3"/>
      <c r="N7" s="3"/>
      <c r="O7" s="3"/>
    </row>
    <row r="8" spans="1:15" x14ac:dyDescent="0.2">
      <c r="A8" s="3" t="s">
        <v>24</v>
      </c>
      <c r="B8" s="3" t="s">
        <v>30</v>
      </c>
      <c r="C8" s="3">
        <v>1054822</v>
      </c>
      <c r="D8" s="3" t="s">
        <v>69</v>
      </c>
      <c r="E8" s="3">
        <v>4032</v>
      </c>
      <c r="F8" s="3">
        <v>4332</v>
      </c>
      <c r="G8" s="3">
        <f t="shared" si="0"/>
        <v>300</v>
      </c>
      <c r="H8" s="3">
        <v>300</v>
      </c>
      <c r="I8" s="3"/>
      <c r="J8" s="3"/>
      <c r="K8" s="3"/>
      <c r="L8" s="3"/>
      <c r="M8" s="3"/>
      <c r="N8" s="3"/>
      <c r="O8" s="3"/>
    </row>
    <row r="9" spans="1:15" x14ac:dyDescent="0.2">
      <c r="A9" s="3" t="s">
        <v>86</v>
      </c>
      <c r="B9" s="3" t="s">
        <v>89</v>
      </c>
      <c r="C9" s="3">
        <v>1103008</v>
      </c>
      <c r="D9" s="3" t="s">
        <v>88</v>
      </c>
      <c r="E9" s="3">
        <v>66342</v>
      </c>
      <c r="F9" s="3">
        <v>64892</v>
      </c>
      <c r="G9" s="3">
        <f t="shared" si="0"/>
        <v>-1450</v>
      </c>
      <c r="H9" s="3"/>
      <c r="I9" s="3">
        <v>-1450</v>
      </c>
      <c r="J9" s="3"/>
      <c r="K9" s="3"/>
      <c r="L9" s="3"/>
      <c r="M9" s="3"/>
      <c r="N9" s="3"/>
      <c r="O9" s="3"/>
    </row>
    <row r="10" spans="1:15" x14ac:dyDescent="0.2">
      <c r="A10" s="3" t="s">
        <v>50</v>
      </c>
      <c r="B10" s="3" t="s">
        <v>117</v>
      </c>
      <c r="C10" s="3">
        <v>1129078</v>
      </c>
      <c r="D10" s="3" t="s">
        <v>90</v>
      </c>
      <c r="E10" s="3">
        <v>761</v>
      </c>
      <c r="F10" s="3">
        <v>385</v>
      </c>
      <c r="G10" s="3">
        <f t="shared" si="0"/>
        <v>-376</v>
      </c>
      <c r="H10" s="3"/>
      <c r="I10" s="3">
        <v>-376</v>
      </c>
      <c r="J10" s="3"/>
      <c r="K10" s="3"/>
      <c r="L10" s="3"/>
      <c r="M10" s="3"/>
      <c r="N10" s="3"/>
      <c r="O10" s="3"/>
    </row>
    <row r="11" spans="1:15" x14ac:dyDescent="0.2">
      <c r="A11" s="3" t="s">
        <v>50</v>
      </c>
      <c r="B11" s="3" t="s">
        <v>93</v>
      </c>
      <c r="C11" s="3">
        <v>1135749</v>
      </c>
      <c r="D11" s="3" t="s">
        <v>71</v>
      </c>
      <c r="E11" s="3">
        <v>1731</v>
      </c>
      <c r="F11" s="3">
        <v>1223</v>
      </c>
      <c r="G11" s="3">
        <f t="shared" si="0"/>
        <v>-508</v>
      </c>
      <c r="H11" s="3"/>
      <c r="I11" s="3">
        <v>-508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52</v>
      </c>
      <c r="C12" s="3">
        <v>1138914</v>
      </c>
      <c r="D12" s="3" t="s">
        <v>71</v>
      </c>
      <c r="E12" s="3">
        <v>16000</v>
      </c>
      <c r="F12" s="3">
        <v>14800</v>
      </c>
      <c r="G12" s="3">
        <f t="shared" si="0"/>
        <v>-1200</v>
      </c>
      <c r="H12" s="3">
        <v>-1200</v>
      </c>
      <c r="I12" s="3"/>
      <c r="J12" s="3"/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47</v>
      </c>
      <c r="C13" s="3">
        <v>1059789</v>
      </c>
      <c r="D13" s="3" t="s">
        <v>60</v>
      </c>
      <c r="E13" s="3">
        <v>809</v>
      </c>
      <c r="F13" s="3">
        <v>660</v>
      </c>
      <c r="G13" s="3">
        <f t="shared" si="0"/>
        <v>-149</v>
      </c>
      <c r="H13" s="3"/>
      <c r="I13" s="3">
        <v>-149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73</v>
      </c>
      <c r="C14" s="3">
        <v>1143232</v>
      </c>
      <c r="D14" s="3" t="s">
        <v>60</v>
      </c>
      <c r="E14" s="3">
        <v>8000</v>
      </c>
      <c r="F14" s="3">
        <v>10000</v>
      </c>
      <c r="G14" s="3">
        <f t="shared" si="0"/>
        <v>2000</v>
      </c>
      <c r="H14" s="3"/>
      <c r="I14" s="3">
        <v>2000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118</v>
      </c>
      <c r="C15" s="3">
        <v>1132292</v>
      </c>
      <c r="D15" s="3" t="s">
        <v>60</v>
      </c>
      <c r="E15" s="3">
        <v>11000</v>
      </c>
      <c r="F15" s="3">
        <v>10000</v>
      </c>
      <c r="G15" s="3">
        <f t="shared" si="0"/>
        <v>-1000</v>
      </c>
      <c r="H15" s="3"/>
      <c r="I15" s="3">
        <v>-1000</v>
      </c>
      <c r="J15" s="3"/>
      <c r="K15" s="3"/>
      <c r="L15" s="3"/>
      <c r="M15" s="3"/>
      <c r="N15" s="3"/>
      <c r="O15" s="3"/>
    </row>
    <row r="16" spans="1:15" x14ac:dyDescent="0.2">
      <c r="A16" s="3" t="s">
        <v>109</v>
      </c>
      <c r="B16" s="3" t="s">
        <v>74</v>
      </c>
      <c r="C16" s="3">
        <v>1146397</v>
      </c>
      <c r="D16" s="3" t="s">
        <v>29</v>
      </c>
      <c r="E16" s="3">
        <v>4267</v>
      </c>
      <c r="F16" s="3">
        <v>1570</v>
      </c>
      <c r="G16" s="3">
        <f t="shared" si="0"/>
        <v>-2697</v>
      </c>
      <c r="H16" s="3"/>
      <c r="I16" s="3">
        <v>-2697</v>
      </c>
      <c r="J16" s="3"/>
      <c r="K16" s="3"/>
      <c r="L16" s="3"/>
      <c r="M16" s="3"/>
      <c r="N16" s="3"/>
      <c r="O16" s="3"/>
    </row>
    <row r="17" spans="1:15" x14ac:dyDescent="0.2">
      <c r="A17" s="3" t="s">
        <v>35</v>
      </c>
      <c r="B17" s="3" t="s">
        <v>47</v>
      </c>
      <c r="C17" s="3">
        <v>1059003</v>
      </c>
      <c r="D17" s="3" t="s">
        <v>115</v>
      </c>
      <c r="E17" s="3">
        <v>11</v>
      </c>
      <c r="F17" s="3">
        <v>2</v>
      </c>
      <c r="G17" s="3">
        <f t="shared" si="0"/>
        <v>-9</v>
      </c>
      <c r="H17" s="3"/>
      <c r="I17" s="3">
        <v>-9</v>
      </c>
      <c r="J17" s="3"/>
      <c r="K17" s="3"/>
      <c r="L17" s="3"/>
      <c r="M17" s="3"/>
      <c r="N17" s="3"/>
      <c r="O17" s="3"/>
    </row>
    <row r="18" spans="1:15" x14ac:dyDescent="0.2">
      <c r="A18" s="3" t="s">
        <v>35</v>
      </c>
      <c r="B18" s="3" t="s">
        <v>47</v>
      </c>
      <c r="C18" s="3">
        <v>1085947</v>
      </c>
      <c r="D18" s="3" t="s">
        <v>115</v>
      </c>
      <c r="E18" s="3">
        <v>62</v>
      </c>
      <c r="F18" s="3">
        <v>500</v>
      </c>
      <c r="G18" s="3">
        <f t="shared" si="0"/>
        <v>438</v>
      </c>
      <c r="H18" s="3"/>
      <c r="I18" s="3">
        <v>438</v>
      </c>
      <c r="J18" s="3"/>
      <c r="K18" s="3"/>
      <c r="L18" s="3"/>
      <c r="M18" s="3"/>
      <c r="N18" s="3"/>
      <c r="O18" s="3"/>
    </row>
    <row r="19" spans="1:15" x14ac:dyDescent="0.2">
      <c r="A19" s="3" t="s">
        <v>35</v>
      </c>
      <c r="B19" s="3" t="s">
        <v>47</v>
      </c>
      <c r="C19" s="3">
        <v>1059107</v>
      </c>
      <c r="D19" s="3" t="s">
        <v>115</v>
      </c>
      <c r="E19" s="3">
        <v>536</v>
      </c>
      <c r="F19" s="3">
        <v>863</v>
      </c>
      <c r="G19" s="3">
        <f t="shared" si="0"/>
        <v>327</v>
      </c>
      <c r="H19" s="3"/>
      <c r="I19" s="3">
        <v>327</v>
      </c>
      <c r="J19" s="3"/>
      <c r="K19" s="3"/>
      <c r="L19" s="3"/>
      <c r="M19" s="3"/>
      <c r="N19" s="3"/>
      <c r="O19" s="3"/>
    </row>
    <row r="20" spans="1:15" x14ac:dyDescent="0.2">
      <c r="A20" s="3" t="s">
        <v>35</v>
      </c>
      <c r="B20" s="3" t="s">
        <v>119</v>
      </c>
      <c r="C20" s="3">
        <v>1139955</v>
      </c>
      <c r="D20" s="3" t="s">
        <v>120</v>
      </c>
      <c r="E20" s="3">
        <v>848</v>
      </c>
      <c r="F20" s="3">
        <v>728</v>
      </c>
      <c r="G20" s="3">
        <f t="shared" si="0"/>
        <v>-120</v>
      </c>
      <c r="H20" s="3"/>
      <c r="I20" s="3">
        <v>-120</v>
      </c>
      <c r="J20" s="3"/>
      <c r="K20" s="3"/>
      <c r="L20" s="3"/>
      <c r="M20" s="3"/>
      <c r="N20" s="3"/>
      <c r="O20" s="3"/>
    </row>
    <row r="21" spans="1:15" x14ac:dyDescent="0.2">
      <c r="A21" s="3" t="s">
        <v>121</v>
      </c>
      <c r="B21" s="3" t="s">
        <v>47</v>
      </c>
      <c r="C21" s="3">
        <v>1058639</v>
      </c>
      <c r="D21" s="3" t="s">
        <v>29</v>
      </c>
      <c r="E21" s="3">
        <v>137</v>
      </c>
      <c r="F21" s="3">
        <v>104</v>
      </c>
      <c r="G21" s="3">
        <f t="shared" si="0"/>
        <v>-33</v>
      </c>
      <c r="H21" s="3"/>
      <c r="I21" s="3">
        <v>-33</v>
      </c>
      <c r="J21" s="3"/>
      <c r="K21" s="3"/>
      <c r="L21" s="3"/>
      <c r="M21" s="3"/>
      <c r="N21" s="3"/>
      <c r="O21" s="3"/>
    </row>
    <row r="22" spans="1:15" x14ac:dyDescent="0.2">
      <c r="A22" s="3" t="s">
        <v>121</v>
      </c>
      <c r="B22" s="3" t="s">
        <v>13</v>
      </c>
      <c r="C22" s="3">
        <v>1109804</v>
      </c>
      <c r="D22" s="3" t="s">
        <v>29</v>
      </c>
      <c r="E22" s="3">
        <v>22250</v>
      </c>
      <c r="F22" s="3">
        <v>21075</v>
      </c>
      <c r="G22" s="3">
        <f t="shared" si="0"/>
        <v>-1175</v>
      </c>
      <c r="H22" s="3"/>
      <c r="I22" s="3">
        <v>-1175</v>
      </c>
      <c r="J22" s="3"/>
      <c r="K22" s="3"/>
      <c r="L22" s="3"/>
      <c r="M22" s="3"/>
      <c r="N22" s="3"/>
      <c r="O22" s="3"/>
    </row>
    <row r="23" spans="1:15" x14ac:dyDescent="0.2">
      <c r="A23" s="3" t="s">
        <v>122</v>
      </c>
      <c r="B23" s="3" t="s">
        <v>13</v>
      </c>
      <c r="C23" s="3">
        <v>1127986</v>
      </c>
      <c r="D23" s="3" t="s">
        <v>29</v>
      </c>
      <c r="E23" s="3">
        <v>2300</v>
      </c>
      <c r="F23" s="3">
        <v>2500</v>
      </c>
      <c r="G23" s="3">
        <f t="shared" si="0"/>
        <v>200</v>
      </c>
      <c r="H23" s="3"/>
      <c r="I23" s="3">
        <v>200</v>
      </c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SUM(H2:H26)</f>
        <v>-2700</v>
      </c>
      <c r="I27" s="3">
        <f>SUM(I2:I26)</f>
        <v>-4868</v>
      </c>
      <c r="J27" s="3"/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 t="s">
        <v>34</v>
      </c>
      <c r="H29" s="6">
        <v>-20772</v>
      </c>
      <c r="I29" s="6">
        <v>5052</v>
      </c>
      <c r="J29" s="6">
        <v>282</v>
      </c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Jan Havlíček</cp:lastModifiedBy>
  <dcterms:created xsi:type="dcterms:W3CDTF">2001-09-05T20:32:29Z</dcterms:created>
  <dcterms:modified xsi:type="dcterms:W3CDTF">2023-09-10T18:02:43Z</dcterms:modified>
</cp:coreProperties>
</file>