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C57D16-AB53-43E3-8C63-B5F2C9AF0D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C5" i="1"/>
  <c r="B6" i="1"/>
  <c r="C6" i="1"/>
  <c r="B7" i="1"/>
  <c r="C7" i="1"/>
  <c r="B8" i="1"/>
  <c r="C9" i="1"/>
  <c r="B10" i="1"/>
  <c r="C10" i="1"/>
  <c r="B11" i="1"/>
  <c r="B12" i="1"/>
  <c r="C12" i="1"/>
  <c r="D12" i="1"/>
</calcChain>
</file>

<file path=xl/comments1.xml><?xml version="1.0" encoding="utf-8"?>
<comments xmlns="http://schemas.openxmlformats.org/spreadsheetml/2006/main">
  <authors>
    <author>jthorne</author>
  </authors>
  <commentList>
    <comment ref="B4" authorId="0" shapeId="0">
      <text>
        <r>
          <rPr>
            <b/>
            <sz val="8"/>
            <color indexed="81"/>
            <rFont val="Tahoma"/>
          </rPr>
          <t>jthorne:</t>
        </r>
        <r>
          <rPr>
            <sz val="8"/>
            <color indexed="81"/>
            <rFont val="Tahoma"/>
          </rPr>
          <t xml:space="preserve">
W&amp;T Offshore</t>
        </r>
      </text>
    </comment>
    <comment ref="B5" authorId="0" shapeId="0">
      <text>
        <r>
          <rPr>
            <b/>
            <sz val="8"/>
            <color indexed="81"/>
            <rFont val="Tahoma"/>
          </rPr>
          <t>jthorne:</t>
        </r>
        <r>
          <rPr>
            <sz val="8"/>
            <color indexed="81"/>
            <rFont val="Tahoma"/>
          </rPr>
          <t xml:space="preserve">
Cohort, Forest, Mariner, Qwest, Spinnaker</t>
        </r>
      </text>
    </comment>
    <comment ref="B6" authorId="0" shapeId="0">
      <text>
        <r>
          <rPr>
            <b/>
            <sz val="8"/>
            <color indexed="81"/>
            <rFont val="Tahoma"/>
          </rPr>
          <t>jthorne:</t>
        </r>
        <r>
          <rPr>
            <sz val="8"/>
            <color indexed="81"/>
            <rFont val="Tahoma"/>
          </rPr>
          <t xml:space="preserve">
Brazos, Kstar</t>
        </r>
      </text>
    </comment>
  </commentList>
</comments>
</file>

<file path=xl/sharedStrings.xml><?xml version="1.0" encoding="utf-8"?>
<sst xmlns="http://schemas.openxmlformats.org/spreadsheetml/2006/main" count="12" uniqueCount="12">
  <si>
    <t>Keep Whole</t>
  </si>
  <si>
    <t>Reciprocal KW</t>
  </si>
  <si>
    <t>50/50</t>
  </si>
  <si>
    <t>Index only</t>
  </si>
  <si>
    <t>GD only</t>
  </si>
  <si>
    <t>Wellhead Desk Deal Breakdown for October</t>
  </si>
  <si>
    <t>Index Volume</t>
  </si>
  <si>
    <t>GD Swing</t>
  </si>
  <si>
    <t>Fixed/swing</t>
  </si>
  <si>
    <t>Fixed only</t>
  </si>
  <si>
    <t>VPP/Excess</t>
  </si>
  <si>
    <t>Total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</si>
</sst>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8" fontId="0" fillId="0" borderId="0" xfId="0" applyNumberFormat="1"/>
    <xf numFmtId="3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9" sqref="B9"/>
    </sheetView>
  </sheetViews>
  <sheetFormatPr defaultRowHeight="12.75" x14ac:dyDescent="0.2"/>
  <cols>
    <col min="1" max="1" width="14" customWidth="1"/>
    <col min="2" max="2" width="12.28515625" bestFit="1" customWidth="1"/>
    <col min="3" max="3" width="9.28515625" bestFit="1" customWidth="1"/>
    <col min="4" max="4" width="12.85546875" bestFit="1" customWidth="1"/>
  </cols>
  <sheetData>
    <row r="1" spans="1:5" x14ac:dyDescent="0.2">
      <c r="A1" s="1" t="s">
        <v>5</v>
      </c>
    </row>
    <row r="3" spans="1:5" x14ac:dyDescent="0.2">
      <c r="B3" s="2" t="s">
        <v>6</v>
      </c>
      <c r="C3" t="s">
        <v>7</v>
      </c>
      <c r="D3" t="s">
        <v>11</v>
      </c>
    </row>
    <row r="4" spans="1:5" x14ac:dyDescent="0.2">
      <c r="A4" t="s">
        <v>0</v>
      </c>
      <c r="B4" s="3">
        <f>1130+5380+6557+2970+722+926+851+8142</f>
        <v>26678</v>
      </c>
      <c r="C4" s="3">
        <v>459</v>
      </c>
    </row>
    <row r="5" spans="1:5" x14ac:dyDescent="0.2">
      <c r="A5" t="s">
        <v>1</v>
      </c>
      <c r="B5" s="3">
        <f>4000+3518+27833+22664+14167+25500+450+2832+800+21000+6981+69057+788+1665+2186+320+357+2062+31530+1014</f>
        <v>238724</v>
      </c>
      <c r="C5" s="3">
        <f>4000+27833+22664+14167+25500+4500+800+1031+6981+788+31530+1014+69057+2062+1665+2186</f>
        <v>215778</v>
      </c>
      <c r="E5" s="3"/>
    </row>
    <row r="6" spans="1:5" x14ac:dyDescent="0.2">
      <c r="A6" t="s">
        <v>10</v>
      </c>
      <c r="B6" s="3">
        <f>6200+9555+515+371+865+795+3385+6630+1310+515+320+1055+2162</f>
        <v>33678</v>
      </c>
      <c r="C6" s="3">
        <f>574+162+162+332+2080+35+922+1452+622+695+341</f>
        <v>7377</v>
      </c>
    </row>
    <row r="7" spans="1:5" x14ac:dyDescent="0.2">
      <c r="A7" t="s">
        <v>2</v>
      </c>
      <c r="B7" s="3">
        <f>11900+25000+3200+1838+500+7475+1801+8040+3000+2575+2283+5300+5500+6000+1050+1000+2450+4550+11469+7000+6699+1919</f>
        <v>120549</v>
      </c>
      <c r="C7" s="3">
        <f>B7</f>
        <v>120549</v>
      </c>
    </row>
    <row r="8" spans="1:5" x14ac:dyDescent="0.2">
      <c r="A8" t="s">
        <v>3</v>
      </c>
      <c r="B8" s="3">
        <f>550+11328+10000+19000+12800+9300+843+600+194+2472+500+347+850+1669+800+4860+7000+10000+245</f>
        <v>93358</v>
      </c>
      <c r="C8" s="3"/>
    </row>
    <row r="9" spans="1:5" x14ac:dyDescent="0.2">
      <c r="A9" t="s">
        <v>4</v>
      </c>
      <c r="C9" s="3">
        <f>1986+2472+7187+350+2997+1000+450+132+276+5000+4300+240+50+1150+175+5000+6000+4200+10000+100+300+1547+182+2524+4025+2167+327+475+100+190+816+6000+7000+2500+5000+676+249+42+5000+60</f>
        <v>92245</v>
      </c>
    </row>
    <row r="10" spans="1:5" x14ac:dyDescent="0.2">
      <c r="A10" t="s">
        <v>8</v>
      </c>
      <c r="B10" s="3">
        <f>2800+5000+3500+1000</f>
        <v>12300</v>
      </c>
      <c r="C10" s="3">
        <f>2800+1300+3500+1660</f>
        <v>9260</v>
      </c>
    </row>
    <row r="11" spans="1:5" x14ac:dyDescent="0.2">
      <c r="A11" t="s">
        <v>9</v>
      </c>
      <c r="B11" s="3">
        <f>3500+5000+5000</f>
        <v>13500</v>
      </c>
      <c r="C11" s="3"/>
    </row>
    <row r="12" spans="1:5" ht="13.5" thickBot="1" x14ac:dyDescent="0.25">
      <c r="B12" s="4">
        <f>SUM(B4:B11)</f>
        <v>538787</v>
      </c>
      <c r="C12" s="4">
        <f>SUM(C4:C11)</f>
        <v>445668</v>
      </c>
      <c r="D12" s="4">
        <f>SUM(B12:C12)</f>
        <v>984455</v>
      </c>
    </row>
    <row r="13" spans="1:5" ht="13.5" thickTop="1" x14ac:dyDescent="0.2"/>
    <row r="14" spans="1:5" x14ac:dyDescent="0.2">
      <c r="D14" s="3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jthorne</dc:creator>
  <cp:lastModifiedBy>Jan Havlíček</cp:lastModifiedBy>
  <cp:lastPrinted>2001-10-12T21:42:46Z</cp:lastPrinted>
  <dcterms:created xsi:type="dcterms:W3CDTF">2001-10-12T17:03:12Z</dcterms:created>
  <dcterms:modified xsi:type="dcterms:W3CDTF">2023-09-10T18:09:15Z</dcterms:modified>
</cp:coreProperties>
</file>