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8C1631-ADAB-49F4-B470-7CF0D6EC02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J18" i="1"/>
  <c r="C25" i="1"/>
  <c r="D25" i="1"/>
  <c r="E25" i="1"/>
  <c r="F25" i="1"/>
  <c r="G25" i="1"/>
  <c r="H25" i="1"/>
  <c r="I25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J34" i="1"/>
  <c r="C42" i="1"/>
  <c r="D42" i="1"/>
  <c r="E42" i="1"/>
  <c r="F42" i="1"/>
  <c r="G42" i="1"/>
  <c r="H42" i="1"/>
  <c r="I42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J51" i="1"/>
  <c r="C59" i="1"/>
  <c r="D59" i="1"/>
  <c r="E59" i="1"/>
  <c r="F59" i="1"/>
  <c r="G59" i="1"/>
  <c r="H59" i="1"/>
  <c r="I59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J68" i="1"/>
  <c r="C77" i="1"/>
  <c r="D77" i="1"/>
  <c r="E77" i="1"/>
  <c r="F77" i="1"/>
  <c r="G77" i="1"/>
  <c r="H77" i="1"/>
  <c r="I77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J86" i="1"/>
  <c r="C94" i="1"/>
  <c r="D94" i="1"/>
  <c r="E94" i="1"/>
  <c r="F94" i="1"/>
  <c r="G94" i="1"/>
  <c r="H94" i="1"/>
  <c r="I94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J103" i="1"/>
  <c r="C110" i="1"/>
  <c r="D110" i="1"/>
  <c r="E110" i="1"/>
  <c r="F110" i="1"/>
  <c r="G110" i="1"/>
  <c r="H110" i="1"/>
  <c r="I110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J119" i="1"/>
  <c r="C127" i="1"/>
  <c r="D127" i="1"/>
  <c r="E127" i="1"/>
  <c r="F127" i="1"/>
  <c r="G127" i="1"/>
  <c r="H127" i="1"/>
  <c r="I127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J136" i="1"/>
  <c r="C144" i="1"/>
  <c r="E144" i="1"/>
  <c r="F144" i="1"/>
  <c r="I144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J153" i="1"/>
  <c r="C161" i="1"/>
  <c r="D161" i="1"/>
  <c r="E161" i="1"/>
  <c r="F161" i="1"/>
  <c r="G161" i="1"/>
  <c r="H161" i="1"/>
  <c r="I161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J170" i="1"/>
  <c r="C178" i="1"/>
  <c r="D178" i="1"/>
  <c r="E178" i="1"/>
  <c r="F178" i="1"/>
  <c r="G178" i="1"/>
  <c r="H178" i="1"/>
  <c r="I178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J187" i="1"/>
  <c r="C195" i="1"/>
  <c r="D195" i="1"/>
  <c r="E195" i="1"/>
  <c r="F195" i="1"/>
  <c r="G195" i="1"/>
  <c r="H195" i="1"/>
  <c r="I195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J204" i="1"/>
  <c r="C217" i="1"/>
  <c r="D217" i="1"/>
  <c r="E217" i="1"/>
  <c r="F217" i="1"/>
  <c r="I217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J226" i="1"/>
  <c r="C233" i="1"/>
  <c r="D233" i="1"/>
  <c r="E233" i="1"/>
  <c r="F233" i="1"/>
  <c r="G233" i="1"/>
  <c r="H233" i="1"/>
  <c r="I233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J242" i="1"/>
  <c r="C249" i="1"/>
  <c r="D249" i="1"/>
  <c r="E249" i="1"/>
  <c r="F249" i="1"/>
  <c r="I249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J258" i="1"/>
  <c r="C267" i="1"/>
  <c r="D267" i="1"/>
  <c r="E267" i="1"/>
  <c r="F267" i="1"/>
  <c r="G267" i="1"/>
  <c r="H267" i="1"/>
  <c r="I267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J276" i="1"/>
  <c r="C284" i="1"/>
  <c r="D284" i="1"/>
  <c r="E284" i="1"/>
  <c r="F284" i="1"/>
  <c r="G284" i="1"/>
  <c r="H284" i="1"/>
  <c r="I284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J293" i="1"/>
  <c r="C303" i="1"/>
  <c r="D303" i="1"/>
  <c r="E303" i="1"/>
  <c r="F303" i="1"/>
  <c r="G303" i="1"/>
  <c r="H303" i="1"/>
  <c r="I303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J312" i="1"/>
  <c r="C320" i="1"/>
  <c r="D320" i="1"/>
  <c r="E320" i="1"/>
  <c r="F320" i="1"/>
  <c r="G320" i="1"/>
  <c r="H320" i="1"/>
  <c r="I320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J329" i="1"/>
  <c r="C338" i="1"/>
  <c r="D338" i="1"/>
  <c r="E338" i="1"/>
  <c r="F338" i="1"/>
  <c r="G338" i="1"/>
  <c r="H338" i="1"/>
  <c r="I338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J347" i="1"/>
  <c r="C354" i="1"/>
  <c r="D354" i="1"/>
  <c r="E354" i="1"/>
  <c r="F354" i="1"/>
  <c r="G354" i="1"/>
  <c r="H354" i="1"/>
  <c r="I354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J363" i="1"/>
  <c r="C370" i="1"/>
  <c r="D370" i="1"/>
  <c r="E370" i="1"/>
  <c r="F370" i="1"/>
  <c r="G370" i="1"/>
  <c r="H370" i="1"/>
  <c r="I370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J379" i="1"/>
  <c r="C386" i="1"/>
  <c r="D386" i="1"/>
  <c r="E386" i="1"/>
  <c r="F386" i="1"/>
  <c r="G386" i="1"/>
  <c r="H386" i="1"/>
  <c r="I386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J395" i="1"/>
  <c r="C402" i="1"/>
  <c r="D402" i="1"/>
  <c r="E402" i="1"/>
  <c r="F402" i="1"/>
  <c r="G402" i="1"/>
  <c r="H402" i="1"/>
  <c r="I402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J411" i="1"/>
  <c r="C418" i="1"/>
  <c r="D418" i="1"/>
  <c r="E418" i="1"/>
  <c r="F418" i="1"/>
  <c r="G418" i="1"/>
  <c r="H418" i="1"/>
  <c r="I418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J427" i="1"/>
  <c r="C434" i="1"/>
  <c r="D434" i="1"/>
  <c r="E434" i="1"/>
  <c r="F434" i="1"/>
  <c r="G434" i="1"/>
  <c r="H434" i="1"/>
  <c r="I434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J443" i="1"/>
  <c r="C450" i="1"/>
  <c r="D450" i="1"/>
  <c r="E450" i="1"/>
  <c r="F450" i="1"/>
  <c r="G450" i="1"/>
  <c r="H450" i="1"/>
  <c r="I450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J459" i="1"/>
  <c r="C466" i="1"/>
  <c r="D466" i="1"/>
  <c r="E466" i="1"/>
  <c r="F466" i="1"/>
  <c r="G466" i="1"/>
  <c r="H466" i="1"/>
  <c r="I466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J475" i="1"/>
  <c r="C482" i="1"/>
  <c r="D482" i="1"/>
  <c r="E482" i="1"/>
  <c r="F482" i="1"/>
  <c r="G482" i="1"/>
  <c r="H482" i="1"/>
  <c r="I482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J491" i="1"/>
  <c r="C499" i="1"/>
  <c r="D499" i="1"/>
  <c r="E499" i="1"/>
  <c r="F499" i="1"/>
  <c r="G499" i="1"/>
  <c r="H499" i="1"/>
  <c r="I499" i="1"/>
  <c r="N499" i="1"/>
  <c r="O499" i="1"/>
  <c r="C502" i="1"/>
  <c r="D502" i="1"/>
  <c r="E502" i="1"/>
  <c r="F502" i="1"/>
  <c r="G502" i="1"/>
  <c r="H502" i="1"/>
  <c r="I502" i="1"/>
  <c r="C503" i="1"/>
  <c r="D503" i="1"/>
  <c r="E503" i="1"/>
  <c r="F503" i="1"/>
  <c r="G503" i="1"/>
  <c r="H503" i="1"/>
  <c r="I503" i="1"/>
  <c r="C504" i="1"/>
  <c r="D504" i="1"/>
  <c r="E504" i="1"/>
  <c r="F504" i="1"/>
  <c r="G504" i="1"/>
  <c r="H504" i="1"/>
  <c r="I504" i="1"/>
  <c r="C505" i="1"/>
  <c r="D505" i="1"/>
  <c r="E505" i="1"/>
  <c r="F505" i="1"/>
  <c r="G505" i="1"/>
  <c r="H505" i="1"/>
  <c r="I505" i="1"/>
  <c r="C507" i="1"/>
  <c r="D507" i="1"/>
  <c r="E507" i="1"/>
  <c r="F507" i="1"/>
  <c r="G507" i="1"/>
  <c r="H507" i="1"/>
  <c r="I507" i="1"/>
  <c r="C508" i="1"/>
  <c r="D508" i="1"/>
  <c r="E508" i="1"/>
  <c r="F508" i="1"/>
  <c r="G508" i="1"/>
  <c r="H508" i="1"/>
  <c r="I508" i="1"/>
  <c r="J508" i="1"/>
  <c r="C515" i="1"/>
  <c r="D515" i="1"/>
  <c r="E515" i="1"/>
  <c r="F515" i="1"/>
  <c r="G515" i="1"/>
  <c r="H515" i="1"/>
  <c r="I515" i="1"/>
  <c r="C518" i="1"/>
  <c r="D518" i="1"/>
  <c r="E518" i="1"/>
  <c r="F518" i="1"/>
  <c r="G518" i="1"/>
  <c r="H518" i="1"/>
  <c r="I518" i="1"/>
  <c r="C519" i="1"/>
  <c r="D519" i="1"/>
  <c r="E519" i="1"/>
  <c r="F519" i="1"/>
  <c r="G519" i="1"/>
  <c r="H519" i="1"/>
  <c r="I519" i="1"/>
  <c r="C520" i="1"/>
  <c r="D520" i="1"/>
  <c r="E520" i="1"/>
  <c r="F520" i="1"/>
  <c r="G520" i="1"/>
  <c r="H520" i="1"/>
  <c r="I520" i="1"/>
  <c r="C521" i="1"/>
  <c r="D521" i="1"/>
  <c r="E521" i="1"/>
  <c r="F521" i="1"/>
  <c r="G521" i="1"/>
  <c r="H521" i="1"/>
  <c r="I521" i="1"/>
  <c r="C523" i="1"/>
  <c r="D523" i="1"/>
  <c r="E523" i="1"/>
  <c r="F523" i="1"/>
  <c r="G523" i="1"/>
  <c r="H523" i="1"/>
  <c r="I523" i="1"/>
  <c r="C524" i="1"/>
  <c r="D524" i="1"/>
  <c r="E524" i="1"/>
  <c r="F524" i="1"/>
  <c r="G524" i="1"/>
  <c r="H524" i="1"/>
  <c r="I524" i="1"/>
  <c r="J524" i="1"/>
  <c r="C531" i="1"/>
  <c r="D531" i="1"/>
  <c r="E531" i="1"/>
  <c r="F531" i="1"/>
  <c r="G531" i="1"/>
  <c r="H531" i="1"/>
  <c r="I531" i="1"/>
  <c r="C534" i="1"/>
  <c r="D534" i="1"/>
  <c r="E534" i="1"/>
  <c r="F534" i="1"/>
  <c r="G534" i="1"/>
  <c r="H534" i="1"/>
  <c r="I534" i="1"/>
  <c r="C535" i="1"/>
  <c r="D535" i="1"/>
  <c r="E535" i="1"/>
  <c r="F535" i="1"/>
  <c r="G535" i="1"/>
  <c r="H535" i="1"/>
  <c r="I535" i="1"/>
  <c r="C536" i="1"/>
  <c r="D536" i="1"/>
  <c r="E536" i="1"/>
  <c r="F536" i="1"/>
  <c r="G536" i="1"/>
  <c r="H536" i="1"/>
  <c r="I536" i="1"/>
  <c r="C537" i="1"/>
  <c r="D537" i="1"/>
  <c r="E537" i="1"/>
  <c r="F537" i="1"/>
  <c r="G537" i="1"/>
  <c r="H537" i="1"/>
  <c r="I537" i="1"/>
  <c r="C539" i="1"/>
  <c r="D539" i="1"/>
  <c r="E539" i="1"/>
  <c r="F539" i="1"/>
  <c r="G539" i="1"/>
  <c r="H539" i="1"/>
  <c r="I539" i="1"/>
  <c r="C540" i="1"/>
  <c r="D540" i="1"/>
  <c r="E540" i="1"/>
  <c r="F540" i="1"/>
  <c r="G540" i="1"/>
  <c r="H540" i="1"/>
  <c r="I540" i="1"/>
  <c r="J540" i="1"/>
  <c r="C549" i="1"/>
  <c r="D549" i="1"/>
  <c r="E549" i="1"/>
  <c r="F549" i="1"/>
  <c r="G549" i="1"/>
  <c r="H549" i="1"/>
  <c r="I549" i="1"/>
  <c r="C552" i="1"/>
  <c r="D552" i="1"/>
  <c r="E552" i="1"/>
  <c r="F552" i="1"/>
  <c r="G552" i="1"/>
  <c r="H552" i="1"/>
  <c r="I552" i="1"/>
  <c r="C553" i="1"/>
  <c r="D553" i="1"/>
  <c r="E553" i="1"/>
  <c r="F553" i="1"/>
  <c r="G553" i="1"/>
  <c r="H553" i="1"/>
  <c r="I553" i="1"/>
  <c r="C554" i="1"/>
  <c r="D554" i="1"/>
  <c r="E554" i="1"/>
  <c r="F554" i="1"/>
  <c r="G554" i="1"/>
  <c r="H554" i="1"/>
  <c r="I554" i="1"/>
  <c r="C555" i="1"/>
  <c r="D555" i="1"/>
  <c r="E555" i="1"/>
  <c r="F555" i="1"/>
  <c r="G555" i="1"/>
  <c r="H555" i="1"/>
  <c r="I555" i="1"/>
  <c r="C557" i="1"/>
  <c r="D557" i="1"/>
  <c r="E557" i="1"/>
  <c r="F557" i="1"/>
  <c r="G557" i="1"/>
  <c r="H557" i="1"/>
  <c r="I557" i="1"/>
  <c r="C558" i="1"/>
  <c r="D558" i="1"/>
  <c r="E558" i="1"/>
  <c r="F558" i="1"/>
  <c r="G558" i="1"/>
  <c r="H558" i="1"/>
  <c r="I558" i="1"/>
  <c r="J558" i="1"/>
  <c r="C565" i="1"/>
  <c r="D565" i="1"/>
  <c r="E565" i="1"/>
  <c r="F565" i="1"/>
  <c r="G565" i="1"/>
  <c r="H565" i="1"/>
  <c r="I565" i="1"/>
  <c r="C568" i="1"/>
  <c r="D568" i="1"/>
  <c r="E568" i="1"/>
  <c r="F568" i="1"/>
  <c r="G568" i="1"/>
  <c r="H568" i="1"/>
  <c r="I568" i="1"/>
  <c r="C569" i="1"/>
  <c r="D569" i="1"/>
  <c r="E569" i="1"/>
  <c r="F569" i="1"/>
  <c r="G569" i="1"/>
  <c r="H569" i="1"/>
  <c r="I569" i="1"/>
  <c r="C570" i="1"/>
  <c r="D570" i="1"/>
  <c r="E570" i="1"/>
  <c r="F570" i="1"/>
  <c r="G570" i="1"/>
  <c r="H570" i="1"/>
  <c r="I570" i="1"/>
  <c r="C571" i="1"/>
  <c r="D571" i="1"/>
  <c r="E571" i="1"/>
  <c r="F571" i="1"/>
  <c r="G571" i="1"/>
  <c r="H571" i="1"/>
  <c r="I571" i="1"/>
  <c r="C573" i="1"/>
  <c r="D573" i="1"/>
  <c r="E573" i="1"/>
  <c r="F573" i="1"/>
  <c r="G573" i="1"/>
  <c r="H573" i="1"/>
  <c r="I573" i="1"/>
  <c r="C574" i="1"/>
  <c r="D574" i="1"/>
  <c r="E574" i="1"/>
  <c r="F574" i="1"/>
  <c r="G574" i="1"/>
  <c r="H574" i="1"/>
  <c r="I574" i="1"/>
  <c r="J574" i="1"/>
  <c r="C581" i="1"/>
  <c r="D581" i="1"/>
  <c r="E581" i="1"/>
  <c r="F581" i="1"/>
  <c r="G581" i="1"/>
  <c r="H581" i="1"/>
  <c r="I581" i="1"/>
  <c r="C584" i="1"/>
  <c r="D584" i="1"/>
  <c r="E584" i="1"/>
  <c r="F584" i="1"/>
  <c r="G584" i="1"/>
  <c r="H584" i="1"/>
  <c r="I584" i="1"/>
  <c r="C585" i="1"/>
  <c r="D585" i="1"/>
  <c r="E585" i="1"/>
  <c r="F585" i="1"/>
  <c r="G585" i="1"/>
  <c r="H585" i="1"/>
  <c r="I585" i="1"/>
  <c r="C586" i="1"/>
  <c r="D586" i="1"/>
  <c r="E586" i="1"/>
  <c r="F586" i="1"/>
  <c r="G586" i="1"/>
  <c r="H586" i="1"/>
  <c r="I586" i="1"/>
  <c r="C587" i="1"/>
  <c r="D587" i="1"/>
  <c r="E587" i="1"/>
  <c r="F587" i="1"/>
  <c r="G587" i="1"/>
  <c r="H587" i="1"/>
  <c r="I587" i="1"/>
  <c r="C589" i="1"/>
  <c r="D589" i="1"/>
  <c r="E589" i="1"/>
  <c r="F589" i="1"/>
  <c r="G589" i="1"/>
  <c r="H589" i="1"/>
  <c r="I589" i="1"/>
  <c r="C590" i="1"/>
  <c r="D590" i="1"/>
  <c r="E590" i="1"/>
  <c r="F590" i="1"/>
  <c r="G590" i="1"/>
  <c r="H590" i="1"/>
  <c r="I590" i="1"/>
  <c r="J590" i="1"/>
  <c r="C597" i="1"/>
  <c r="D597" i="1"/>
  <c r="E597" i="1"/>
  <c r="F597" i="1"/>
  <c r="G597" i="1"/>
  <c r="H597" i="1"/>
  <c r="I597" i="1"/>
  <c r="C600" i="1"/>
  <c r="D600" i="1"/>
  <c r="E600" i="1"/>
  <c r="F600" i="1"/>
  <c r="G600" i="1"/>
  <c r="H600" i="1"/>
  <c r="I600" i="1"/>
  <c r="C601" i="1"/>
  <c r="D601" i="1"/>
  <c r="E601" i="1"/>
  <c r="F601" i="1"/>
  <c r="G601" i="1"/>
  <c r="H601" i="1"/>
  <c r="I601" i="1"/>
  <c r="C602" i="1"/>
  <c r="D602" i="1"/>
  <c r="E602" i="1"/>
  <c r="F602" i="1"/>
  <c r="G602" i="1"/>
  <c r="H602" i="1"/>
  <c r="I602" i="1"/>
  <c r="C603" i="1"/>
  <c r="D603" i="1"/>
  <c r="E603" i="1"/>
  <c r="F603" i="1"/>
  <c r="G603" i="1"/>
  <c r="H603" i="1"/>
  <c r="I603" i="1"/>
  <c r="C605" i="1"/>
  <c r="D605" i="1"/>
  <c r="E605" i="1"/>
  <c r="F605" i="1"/>
  <c r="G605" i="1"/>
  <c r="H605" i="1"/>
  <c r="I605" i="1"/>
  <c r="C606" i="1"/>
  <c r="D606" i="1"/>
  <c r="E606" i="1"/>
  <c r="F606" i="1"/>
  <c r="G606" i="1"/>
  <c r="H606" i="1"/>
  <c r="I606" i="1"/>
  <c r="J606" i="1"/>
  <c r="C614" i="1"/>
  <c r="D614" i="1"/>
  <c r="E614" i="1"/>
  <c r="F614" i="1"/>
  <c r="G614" i="1"/>
  <c r="H614" i="1"/>
  <c r="I614" i="1"/>
  <c r="C617" i="1"/>
  <c r="D617" i="1"/>
  <c r="E617" i="1"/>
  <c r="F617" i="1"/>
  <c r="G617" i="1"/>
  <c r="H617" i="1"/>
  <c r="I617" i="1"/>
  <c r="C618" i="1"/>
  <c r="D618" i="1"/>
  <c r="E618" i="1"/>
  <c r="F618" i="1"/>
  <c r="G618" i="1"/>
  <c r="H618" i="1"/>
  <c r="I618" i="1"/>
  <c r="C619" i="1"/>
  <c r="D619" i="1"/>
  <c r="E619" i="1"/>
  <c r="F619" i="1"/>
  <c r="G619" i="1"/>
  <c r="H619" i="1"/>
  <c r="I619" i="1"/>
  <c r="C620" i="1"/>
  <c r="D620" i="1"/>
  <c r="E620" i="1"/>
  <c r="F620" i="1"/>
  <c r="G620" i="1"/>
  <c r="H620" i="1"/>
  <c r="I620" i="1"/>
  <c r="C622" i="1"/>
  <c r="D622" i="1"/>
  <c r="E622" i="1"/>
  <c r="F622" i="1"/>
  <c r="G622" i="1"/>
  <c r="H622" i="1"/>
  <c r="I622" i="1"/>
  <c r="C623" i="1"/>
  <c r="D623" i="1"/>
  <c r="E623" i="1"/>
  <c r="F623" i="1"/>
  <c r="G623" i="1"/>
  <c r="H623" i="1"/>
  <c r="I623" i="1"/>
  <c r="J623" i="1"/>
  <c r="C631" i="1"/>
  <c r="D631" i="1"/>
  <c r="E631" i="1"/>
  <c r="F631" i="1"/>
  <c r="G631" i="1"/>
  <c r="H631" i="1"/>
  <c r="I631" i="1"/>
  <c r="C634" i="1"/>
  <c r="D634" i="1"/>
  <c r="E634" i="1"/>
  <c r="F634" i="1"/>
  <c r="G634" i="1"/>
  <c r="H634" i="1"/>
  <c r="I634" i="1"/>
  <c r="C635" i="1"/>
  <c r="D635" i="1"/>
  <c r="E635" i="1"/>
  <c r="F635" i="1"/>
  <c r="G635" i="1"/>
  <c r="H635" i="1"/>
  <c r="I635" i="1"/>
  <c r="C636" i="1"/>
  <c r="D636" i="1"/>
  <c r="E636" i="1"/>
  <c r="F636" i="1"/>
  <c r="G636" i="1"/>
  <c r="H636" i="1"/>
  <c r="I636" i="1"/>
  <c r="C637" i="1"/>
  <c r="D637" i="1"/>
  <c r="E637" i="1"/>
  <c r="F637" i="1"/>
  <c r="G637" i="1"/>
  <c r="H637" i="1"/>
  <c r="I637" i="1"/>
  <c r="C639" i="1"/>
  <c r="D639" i="1"/>
  <c r="E639" i="1"/>
  <c r="F639" i="1"/>
  <c r="G639" i="1"/>
  <c r="H639" i="1"/>
  <c r="I639" i="1"/>
  <c r="C640" i="1"/>
  <c r="D640" i="1"/>
  <c r="E640" i="1"/>
  <c r="F640" i="1"/>
  <c r="G640" i="1"/>
  <c r="H640" i="1"/>
  <c r="I640" i="1"/>
  <c r="J640" i="1"/>
  <c r="C648" i="1"/>
  <c r="D648" i="1"/>
  <c r="E648" i="1"/>
  <c r="F648" i="1"/>
  <c r="G648" i="1"/>
  <c r="H648" i="1"/>
  <c r="I648" i="1"/>
  <c r="C651" i="1"/>
  <c r="D651" i="1"/>
  <c r="E651" i="1"/>
  <c r="F651" i="1"/>
  <c r="G651" i="1"/>
  <c r="H651" i="1"/>
  <c r="I651" i="1"/>
  <c r="C652" i="1"/>
  <c r="D652" i="1"/>
  <c r="E652" i="1"/>
  <c r="F652" i="1"/>
  <c r="G652" i="1"/>
  <c r="H652" i="1"/>
  <c r="I652" i="1"/>
  <c r="C653" i="1"/>
  <c r="D653" i="1"/>
  <c r="E653" i="1"/>
  <c r="F653" i="1"/>
  <c r="G653" i="1"/>
  <c r="H653" i="1"/>
  <c r="I653" i="1"/>
  <c r="C654" i="1"/>
  <c r="D654" i="1"/>
  <c r="E654" i="1"/>
  <c r="F654" i="1"/>
  <c r="G654" i="1"/>
  <c r="H654" i="1"/>
  <c r="I654" i="1"/>
  <c r="C656" i="1"/>
  <c r="D656" i="1"/>
  <c r="E656" i="1"/>
  <c r="F656" i="1"/>
  <c r="G656" i="1"/>
  <c r="H656" i="1"/>
  <c r="I656" i="1"/>
  <c r="C657" i="1"/>
  <c r="D657" i="1"/>
  <c r="E657" i="1"/>
  <c r="F657" i="1"/>
  <c r="G657" i="1"/>
  <c r="H657" i="1"/>
  <c r="I657" i="1"/>
  <c r="J657" i="1"/>
  <c r="C665" i="1"/>
  <c r="D665" i="1"/>
  <c r="E665" i="1"/>
  <c r="F665" i="1"/>
  <c r="G665" i="1"/>
  <c r="H665" i="1"/>
  <c r="I665" i="1"/>
  <c r="C668" i="1"/>
  <c r="D668" i="1"/>
  <c r="E668" i="1"/>
  <c r="F668" i="1"/>
  <c r="G668" i="1"/>
  <c r="H668" i="1"/>
  <c r="I668" i="1"/>
  <c r="C669" i="1"/>
  <c r="D669" i="1"/>
  <c r="E669" i="1"/>
  <c r="F669" i="1"/>
  <c r="G669" i="1"/>
  <c r="H669" i="1"/>
  <c r="I669" i="1"/>
  <c r="C670" i="1"/>
  <c r="D670" i="1"/>
  <c r="E670" i="1"/>
  <c r="F670" i="1"/>
  <c r="G670" i="1"/>
  <c r="H670" i="1"/>
  <c r="I670" i="1"/>
  <c r="C671" i="1"/>
  <c r="D671" i="1"/>
  <c r="E671" i="1"/>
  <c r="F671" i="1"/>
  <c r="G671" i="1"/>
  <c r="H671" i="1"/>
  <c r="I671" i="1"/>
  <c r="C673" i="1"/>
  <c r="D673" i="1"/>
  <c r="E673" i="1"/>
  <c r="F673" i="1"/>
  <c r="G673" i="1"/>
  <c r="H673" i="1"/>
  <c r="I673" i="1"/>
  <c r="C674" i="1"/>
  <c r="D674" i="1"/>
  <c r="E674" i="1"/>
  <c r="F674" i="1"/>
  <c r="G674" i="1"/>
  <c r="H674" i="1"/>
  <c r="I674" i="1"/>
  <c r="J674" i="1"/>
  <c r="C681" i="1"/>
  <c r="D681" i="1"/>
  <c r="E681" i="1"/>
  <c r="F681" i="1"/>
  <c r="G681" i="1"/>
  <c r="H681" i="1"/>
  <c r="I681" i="1"/>
  <c r="C684" i="1"/>
  <c r="D684" i="1"/>
  <c r="E684" i="1"/>
  <c r="F684" i="1"/>
  <c r="G684" i="1"/>
  <c r="H684" i="1"/>
  <c r="I684" i="1"/>
  <c r="C685" i="1"/>
  <c r="D685" i="1"/>
  <c r="E685" i="1"/>
  <c r="F685" i="1"/>
  <c r="G685" i="1"/>
  <c r="H685" i="1"/>
  <c r="I685" i="1"/>
  <c r="C686" i="1"/>
  <c r="D686" i="1"/>
  <c r="E686" i="1"/>
  <c r="F686" i="1"/>
  <c r="G686" i="1"/>
  <c r="H686" i="1"/>
  <c r="I686" i="1"/>
  <c r="C687" i="1"/>
  <c r="D687" i="1"/>
  <c r="E687" i="1"/>
  <c r="F687" i="1"/>
  <c r="G687" i="1"/>
  <c r="H687" i="1"/>
  <c r="I687" i="1"/>
  <c r="C689" i="1"/>
  <c r="D689" i="1"/>
  <c r="E689" i="1"/>
  <c r="F689" i="1"/>
  <c r="G689" i="1"/>
  <c r="H689" i="1"/>
  <c r="I689" i="1"/>
  <c r="C690" i="1"/>
  <c r="D690" i="1"/>
  <c r="E690" i="1"/>
  <c r="F690" i="1"/>
  <c r="G690" i="1"/>
  <c r="H690" i="1"/>
  <c r="I690" i="1"/>
  <c r="J690" i="1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0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3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7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<sst xmlns="http://schemas.openxmlformats.org/spreadsheetml/2006/main" count="566" uniqueCount="51">
  <si>
    <t>PEAK</t>
  </si>
  <si>
    <t>VEPCO</t>
  </si>
  <si>
    <t>PJM Peak (HE 8-23)</t>
  </si>
  <si>
    <t>Purchases</t>
  </si>
  <si>
    <t>Avg Price</t>
  </si>
  <si>
    <t>Sales</t>
  </si>
  <si>
    <t>Net Position</t>
  </si>
  <si>
    <t>Market Price</t>
  </si>
  <si>
    <t>Purchases * Avg Price</t>
  </si>
  <si>
    <t>Sales * Avg Price</t>
  </si>
  <si>
    <t>Net CP Position per hr</t>
  </si>
  <si>
    <t>Incremental Cost per hr</t>
  </si>
  <si>
    <t>Net Cash Flow per Hr</t>
  </si>
  <si>
    <t>Net Hrly Cash Flow * 16 Pk Hrs</t>
  </si>
  <si>
    <t>ENTERGY PK (HE 8-23)</t>
  </si>
  <si>
    <t>CINERGY PEAK (HE 7-22)</t>
  </si>
  <si>
    <t>NEPOOL PEAK (HE 8-23)</t>
  </si>
  <si>
    <t>SELECT</t>
  </si>
  <si>
    <t>CINERGY Peak (HE 7-22)</t>
  </si>
  <si>
    <t>NEPOOL Peak (HE 8-23)</t>
  </si>
  <si>
    <t>GPU</t>
  </si>
  <si>
    <t>HQ</t>
  </si>
  <si>
    <t>LEM</t>
  </si>
  <si>
    <t>CMPC</t>
  </si>
  <si>
    <t>AMEREN</t>
  </si>
  <si>
    <t>COMED Peak (HE 7-22)</t>
  </si>
  <si>
    <t>TVA Peak (HE 8-23)</t>
  </si>
  <si>
    <t>Net Cash Flow * Pk Hrs</t>
  </si>
  <si>
    <t>CARGILL</t>
  </si>
  <si>
    <t>CINERGY Peak (HE 8-23)</t>
  </si>
  <si>
    <t>CP&amp;L</t>
  </si>
  <si>
    <t>FE</t>
  </si>
  <si>
    <t>WABASH</t>
  </si>
  <si>
    <t>OFF-PEAK</t>
  </si>
  <si>
    <t>PJM Off- Peak (HE 1-7,24)</t>
  </si>
  <si>
    <t>Net Hrly Cash Flow * 8 Off Pk Hrs</t>
  </si>
  <si>
    <t>NEPOOL Off-Peak (HE1-7,24)</t>
  </si>
  <si>
    <t>NEPOOL Off- Peak (HE 1-7,24)</t>
  </si>
  <si>
    <t>TVA PK (HE 8-23)</t>
  </si>
  <si>
    <t>ENTERGY Peak (HE 7-22)</t>
  </si>
  <si>
    <t>CINERGY Off- Peak (HE 1-6,23-24)</t>
  </si>
  <si>
    <t>MPI</t>
  </si>
  <si>
    <t>WEPCO</t>
  </si>
  <si>
    <t>TXU</t>
  </si>
  <si>
    <t>PJM OFF PK (HE 1-7,24)</t>
  </si>
  <si>
    <t>TAUNTONMUN</t>
  </si>
  <si>
    <t>ALCOA</t>
  </si>
  <si>
    <t>SIGECO Peak (HE 7-22)</t>
  </si>
  <si>
    <t>SIGECO Peak (HE 1-6, 23-24)</t>
  </si>
  <si>
    <t>UI</t>
  </si>
  <si>
    <t>NSTAR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</si>
</sst>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44" fontId="1" fillId="0" borderId="0" xfId="1" applyFill="1" applyAlignment="1">
      <alignment horizontal="center"/>
    </xf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44" fontId="2" fillId="0" borderId="0" xfId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" fontId="2" fillId="3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0"/>
  <sheetViews>
    <sheetView tabSelected="1" topLeftCell="B1" zoomScale="78" workbookViewId="0">
      <selection activeCell="E15" sqref="E15"/>
    </sheetView>
  </sheetViews>
  <sheetFormatPr defaultRowHeight="12.75" x14ac:dyDescent="0.2"/>
  <cols>
    <col min="1" max="1" width="14.85546875" style="1" bestFit="1" customWidth="1"/>
    <col min="2" max="2" width="33.5703125" style="2" bestFit="1" customWidth="1"/>
    <col min="3" max="4" width="14.28515625" style="2" bestFit="1" customWidth="1"/>
    <col min="5" max="5" width="14.28515625" style="3" bestFit="1" customWidth="1"/>
    <col min="6" max="6" width="14.28515625" style="2" bestFit="1" customWidth="1"/>
    <col min="7" max="9" width="14.28515625" style="4" bestFit="1" customWidth="1"/>
    <col min="10" max="10" width="15.85546875" style="25" bestFit="1" customWidth="1"/>
    <col min="11" max="11" width="11.7109375" style="2" bestFit="1" customWidth="1"/>
    <col min="12" max="12" width="10.5703125" style="2" bestFit="1" customWidth="1"/>
    <col min="13" max="13" width="9.140625" style="2"/>
    <col min="14" max="14" width="9.85546875" style="2" bestFit="1" customWidth="1"/>
    <col min="15" max="15" width="13.42578125" style="2" bestFit="1" customWidth="1"/>
    <col min="16" max="22" width="9.140625" style="2"/>
    <col min="23" max="23" width="8.85546875" style="2" customWidth="1"/>
    <col min="24" max="16384" width="9.140625" style="2"/>
  </cols>
  <sheetData>
    <row r="1" spans="1:11" ht="13.5" thickBot="1" x14ac:dyDescent="0.25">
      <c r="J1" s="3"/>
    </row>
    <row r="2" spans="1:11" ht="20.25" thickBot="1" x14ac:dyDescent="0.3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1" x14ac:dyDescent="0.2">
      <c r="J3" s="3"/>
    </row>
    <row r="4" spans="1:11" s="1" customFormat="1" x14ac:dyDescent="0.2">
      <c r="A4" s="1" t="s">
        <v>1</v>
      </c>
      <c r="B4" s="5" t="s">
        <v>2</v>
      </c>
      <c r="C4" s="28">
        <v>37257</v>
      </c>
      <c r="D4" s="6">
        <v>37258</v>
      </c>
      <c r="E4" s="6">
        <v>37259</v>
      </c>
      <c r="F4" s="6">
        <v>37260</v>
      </c>
      <c r="G4" s="28">
        <v>37261</v>
      </c>
      <c r="H4" s="28">
        <v>37262</v>
      </c>
      <c r="I4" s="6">
        <v>37263</v>
      </c>
      <c r="J4" s="8"/>
      <c r="K4" s="7"/>
    </row>
    <row r="5" spans="1:11" x14ac:dyDescent="0.2">
      <c r="B5" s="1" t="s">
        <v>3</v>
      </c>
      <c r="C5" s="2">
        <v>50</v>
      </c>
      <c r="D5" s="19">
        <v>850</v>
      </c>
      <c r="E5" s="19">
        <v>850</v>
      </c>
      <c r="F5" s="19">
        <v>850</v>
      </c>
      <c r="G5" s="2">
        <v>50</v>
      </c>
      <c r="H5" s="2">
        <v>50</v>
      </c>
      <c r="I5" s="19">
        <v>850</v>
      </c>
      <c r="K5" s="4"/>
    </row>
    <row r="6" spans="1:11" x14ac:dyDescent="0.2">
      <c r="B6" s="8" t="s">
        <v>4</v>
      </c>
      <c r="C6" s="3">
        <v>23.75</v>
      </c>
      <c r="D6" s="10">
        <v>38.049999999999997</v>
      </c>
      <c r="E6" s="10">
        <v>38.049999999999997</v>
      </c>
      <c r="F6" s="10">
        <v>38.049999999999997</v>
      </c>
      <c r="G6" s="3">
        <v>23.75</v>
      </c>
      <c r="H6" s="3">
        <v>23.75</v>
      </c>
      <c r="I6" s="10">
        <v>38.049999999999997</v>
      </c>
      <c r="K6" s="4"/>
    </row>
    <row r="7" spans="1:11" x14ac:dyDescent="0.2">
      <c r="B7" s="1" t="s">
        <v>5</v>
      </c>
      <c r="C7" s="2">
        <v>50</v>
      </c>
      <c r="D7" s="19">
        <v>900</v>
      </c>
      <c r="E7" s="19">
        <v>900</v>
      </c>
      <c r="F7" s="19">
        <v>900</v>
      </c>
      <c r="G7" s="2">
        <v>50</v>
      </c>
      <c r="H7" s="2">
        <v>50</v>
      </c>
      <c r="I7" s="19">
        <v>900</v>
      </c>
      <c r="K7" s="4"/>
    </row>
    <row r="8" spans="1:11" x14ac:dyDescent="0.2">
      <c r="B8" s="8" t="s">
        <v>4</v>
      </c>
      <c r="C8" s="3">
        <v>23.85</v>
      </c>
      <c r="D8" s="10">
        <v>40.98</v>
      </c>
      <c r="E8" s="10">
        <v>40.98</v>
      </c>
      <c r="F8" s="10">
        <v>40.98</v>
      </c>
      <c r="G8" s="3">
        <v>23.85</v>
      </c>
      <c r="H8" s="3">
        <v>23.85</v>
      </c>
      <c r="I8" s="10">
        <v>40.98</v>
      </c>
      <c r="K8" s="4"/>
    </row>
    <row r="9" spans="1:11" x14ac:dyDescent="0.2">
      <c r="B9" s="7" t="s">
        <v>6</v>
      </c>
      <c r="C9" s="4">
        <f t="shared" ref="C9:I9" si="0">C5-C7</f>
        <v>0</v>
      </c>
      <c r="D9" s="4">
        <f t="shared" si="0"/>
        <v>-50</v>
      </c>
      <c r="E9" s="4">
        <f t="shared" si="0"/>
        <v>-50</v>
      </c>
      <c r="F9" s="4">
        <f t="shared" si="0"/>
        <v>-50</v>
      </c>
      <c r="G9" s="4">
        <f t="shared" si="0"/>
        <v>0</v>
      </c>
      <c r="H9" s="4">
        <f t="shared" si="0"/>
        <v>0</v>
      </c>
      <c r="I9" s="4">
        <f t="shared" si="0"/>
        <v>-50</v>
      </c>
      <c r="K9" s="4"/>
    </row>
    <row r="10" spans="1:11" x14ac:dyDescent="0.2">
      <c r="B10" s="9" t="s">
        <v>7</v>
      </c>
      <c r="C10" s="10">
        <v>22</v>
      </c>
      <c r="D10" s="29">
        <v>28</v>
      </c>
      <c r="E10" s="29">
        <v>28</v>
      </c>
      <c r="F10" s="29">
        <v>28</v>
      </c>
      <c r="G10" s="10">
        <v>22</v>
      </c>
      <c r="H10" s="10">
        <v>22</v>
      </c>
      <c r="I10" s="29">
        <v>28</v>
      </c>
      <c r="K10" s="4"/>
    </row>
    <row r="11" spans="1:11" x14ac:dyDescent="0.2">
      <c r="B11" s="9"/>
      <c r="C11" s="11"/>
      <c r="D11" s="19"/>
      <c r="E11" s="19"/>
      <c r="F11" s="10"/>
      <c r="G11" s="10"/>
      <c r="H11" s="21"/>
      <c r="K11" s="4"/>
    </row>
    <row r="12" spans="1:11" x14ac:dyDescent="0.2">
      <c r="B12" s="9" t="s">
        <v>8</v>
      </c>
      <c r="C12" s="12">
        <f>(C5*C6)*(-1)</f>
        <v>-1187.5</v>
      </c>
      <c r="D12" s="12">
        <f t="shared" ref="D12:I12" si="1">(D5*D6)*(-1)</f>
        <v>-32342.499999999996</v>
      </c>
      <c r="E12" s="12">
        <f t="shared" si="1"/>
        <v>-32342.499999999996</v>
      </c>
      <c r="F12" s="12">
        <f t="shared" si="1"/>
        <v>-32342.499999999996</v>
      </c>
      <c r="G12" s="12">
        <f t="shared" si="1"/>
        <v>-1187.5</v>
      </c>
      <c r="H12" s="12">
        <f t="shared" si="1"/>
        <v>-1187.5</v>
      </c>
      <c r="I12" s="12">
        <f t="shared" si="1"/>
        <v>-32342.499999999996</v>
      </c>
      <c r="K12" s="4"/>
    </row>
    <row r="13" spans="1:11" x14ac:dyDescent="0.2">
      <c r="B13" s="9" t="s">
        <v>9</v>
      </c>
      <c r="C13" s="11">
        <f>C7*C8</f>
        <v>1192.5</v>
      </c>
      <c r="D13" s="11">
        <f t="shared" ref="D13:I13" si="2">D7*D8</f>
        <v>36882</v>
      </c>
      <c r="E13" s="11">
        <f t="shared" si="2"/>
        <v>36882</v>
      </c>
      <c r="F13" s="11">
        <f t="shared" si="2"/>
        <v>36882</v>
      </c>
      <c r="G13" s="11">
        <f t="shared" si="2"/>
        <v>1192.5</v>
      </c>
      <c r="H13" s="11">
        <f t="shared" si="2"/>
        <v>1192.5</v>
      </c>
      <c r="I13" s="11">
        <f t="shared" si="2"/>
        <v>36882</v>
      </c>
      <c r="K13" s="4"/>
    </row>
    <row r="14" spans="1:11" x14ac:dyDescent="0.2">
      <c r="B14" s="7" t="s">
        <v>10</v>
      </c>
      <c r="C14" s="11">
        <f>SUM(C12:C13)</f>
        <v>5</v>
      </c>
      <c r="D14" s="11">
        <f t="shared" ref="D14:I14" si="3">SUM(D12:D13)</f>
        <v>4539.5000000000036</v>
      </c>
      <c r="E14" s="11">
        <f t="shared" si="3"/>
        <v>4539.5000000000036</v>
      </c>
      <c r="F14" s="11">
        <f t="shared" si="3"/>
        <v>4539.5000000000036</v>
      </c>
      <c r="G14" s="11">
        <f t="shared" si="3"/>
        <v>5</v>
      </c>
      <c r="H14" s="11">
        <f t="shared" si="3"/>
        <v>5</v>
      </c>
      <c r="I14" s="11">
        <f t="shared" si="3"/>
        <v>4539.5000000000036</v>
      </c>
      <c r="K14" s="4"/>
    </row>
    <row r="15" spans="1:11" x14ac:dyDescent="0.2">
      <c r="A15" s="13"/>
      <c r="B15" s="2" t="s">
        <v>11</v>
      </c>
      <c r="C15" s="12">
        <f>C9*C10</f>
        <v>0</v>
      </c>
      <c r="D15" s="12">
        <f t="shared" ref="D15:I15" si="4">D9*D10</f>
        <v>-1400</v>
      </c>
      <c r="E15" s="12">
        <f t="shared" si="4"/>
        <v>-1400</v>
      </c>
      <c r="F15" s="12">
        <f t="shared" si="4"/>
        <v>-1400</v>
      </c>
      <c r="G15" s="12">
        <f t="shared" si="4"/>
        <v>0</v>
      </c>
      <c r="H15" s="12">
        <f t="shared" si="4"/>
        <v>0</v>
      </c>
      <c r="I15" s="12">
        <f t="shared" si="4"/>
        <v>-1400</v>
      </c>
    </row>
    <row r="16" spans="1:11" x14ac:dyDescent="0.2">
      <c r="A16" s="14"/>
      <c r="E16" s="2"/>
      <c r="G16" s="2"/>
      <c r="H16" s="2"/>
      <c r="I16" s="2"/>
    </row>
    <row r="17" spans="1:10" s="1" customFormat="1" x14ac:dyDescent="0.2">
      <c r="A17" s="13"/>
      <c r="B17" s="1" t="s">
        <v>12</v>
      </c>
      <c r="C17" s="15">
        <f>SUM(C14:C15)</f>
        <v>5</v>
      </c>
      <c r="D17" s="15">
        <f t="shared" ref="D17:I17" si="5">SUM(D14:D15)</f>
        <v>3139.5000000000036</v>
      </c>
      <c r="E17" s="15">
        <f t="shared" si="5"/>
        <v>3139.5000000000036</v>
      </c>
      <c r="F17" s="15">
        <f t="shared" si="5"/>
        <v>3139.5000000000036</v>
      </c>
      <c r="G17" s="15">
        <f t="shared" si="5"/>
        <v>5</v>
      </c>
      <c r="H17" s="15">
        <f t="shared" si="5"/>
        <v>5</v>
      </c>
      <c r="I17" s="15">
        <f t="shared" si="5"/>
        <v>3139.5000000000036</v>
      </c>
      <c r="J17" s="8"/>
    </row>
    <row r="18" spans="1:10" x14ac:dyDescent="0.2">
      <c r="A18" s="16"/>
      <c r="B18" s="1" t="s">
        <v>13</v>
      </c>
      <c r="C18" s="15">
        <f>C17*16</f>
        <v>80</v>
      </c>
      <c r="D18" s="15">
        <f t="shared" ref="D18:I18" si="6">D17*16</f>
        <v>50232.000000000058</v>
      </c>
      <c r="E18" s="15">
        <f t="shared" si="6"/>
        <v>50232.000000000058</v>
      </c>
      <c r="F18" s="15">
        <f t="shared" si="6"/>
        <v>50232.000000000058</v>
      </c>
      <c r="G18" s="15">
        <f t="shared" si="6"/>
        <v>80</v>
      </c>
      <c r="H18" s="15">
        <f t="shared" si="6"/>
        <v>80</v>
      </c>
      <c r="I18" s="15">
        <f t="shared" si="6"/>
        <v>50232.000000000058</v>
      </c>
      <c r="J18" s="3">
        <f>SUM(C18:I18)</f>
        <v>201168.00000000023</v>
      </c>
    </row>
    <row r="19" spans="1:10" x14ac:dyDescent="0.2">
      <c r="A19" s="13"/>
    </row>
    <row r="20" spans="1:10" x14ac:dyDescent="0.2">
      <c r="B20" s="5" t="s">
        <v>14</v>
      </c>
      <c r="C20" s="28">
        <v>37257</v>
      </c>
      <c r="D20" s="6">
        <v>37258</v>
      </c>
      <c r="E20" s="6">
        <v>37259</v>
      </c>
      <c r="F20" s="6">
        <v>37260</v>
      </c>
      <c r="G20" s="28">
        <v>37262</v>
      </c>
      <c r="H20" s="28">
        <v>37263</v>
      </c>
      <c r="I20" s="6">
        <v>37264</v>
      </c>
      <c r="J20" s="8"/>
    </row>
    <row r="21" spans="1:10" x14ac:dyDescent="0.2">
      <c r="B21" s="1" t="s">
        <v>3</v>
      </c>
      <c r="D21" s="19">
        <v>150</v>
      </c>
      <c r="E21" s="19">
        <v>150</v>
      </c>
      <c r="F21" s="19">
        <v>150</v>
      </c>
      <c r="G21" s="10"/>
      <c r="H21" s="21"/>
      <c r="I21" s="19">
        <v>150</v>
      </c>
    </row>
    <row r="22" spans="1:10" x14ac:dyDescent="0.2">
      <c r="B22" s="8" t="s">
        <v>4</v>
      </c>
      <c r="C22" s="3">
        <v>0</v>
      </c>
      <c r="D22" s="10">
        <v>25.43</v>
      </c>
      <c r="E22" s="10">
        <v>25.43</v>
      </c>
      <c r="F22" s="10">
        <v>25.43</v>
      </c>
      <c r="G22" s="10"/>
      <c r="H22" s="21"/>
      <c r="I22" s="10">
        <v>25.43</v>
      </c>
    </row>
    <row r="23" spans="1:10" x14ac:dyDescent="0.2">
      <c r="B23" s="1" t="s">
        <v>5</v>
      </c>
      <c r="D23" s="19">
        <v>50</v>
      </c>
      <c r="E23" s="19">
        <v>50</v>
      </c>
      <c r="F23" s="19">
        <v>50</v>
      </c>
      <c r="G23" s="10"/>
      <c r="H23" s="21"/>
      <c r="I23" s="19">
        <v>50</v>
      </c>
    </row>
    <row r="24" spans="1:10" x14ac:dyDescent="0.2">
      <c r="B24" s="8" t="s">
        <v>4</v>
      </c>
      <c r="C24" s="3">
        <v>0</v>
      </c>
      <c r="D24" s="10">
        <v>24.25</v>
      </c>
      <c r="E24" s="10">
        <v>24.25</v>
      </c>
      <c r="F24" s="10">
        <v>24.25</v>
      </c>
      <c r="G24" s="10"/>
      <c r="H24" s="21"/>
      <c r="I24" s="10">
        <v>24.25</v>
      </c>
    </row>
    <row r="25" spans="1:10" x14ac:dyDescent="0.2">
      <c r="B25" s="7" t="s">
        <v>6</v>
      </c>
      <c r="C25" s="4">
        <f t="shared" ref="C25:I25" si="7">C21-C23</f>
        <v>0</v>
      </c>
      <c r="D25" s="4">
        <f t="shared" si="7"/>
        <v>100</v>
      </c>
      <c r="E25" s="4">
        <f t="shared" si="7"/>
        <v>100</v>
      </c>
      <c r="F25" s="4">
        <f t="shared" si="7"/>
        <v>100</v>
      </c>
      <c r="G25" s="4">
        <f t="shared" si="7"/>
        <v>0</v>
      </c>
      <c r="H25" s="4">
        <f t="shared" si="7"/>
        <v>0</v>
      </c>
      <c r="I25" s="4">
        <f t="shared" si="7"/>
        <v>100</v>
      </c>
    </row>
    <row r="26" spans="1:10" x14ac:dyDescent="0.2">
      <c r="B26" s="9" t="s">
        <v>7</v>
      </c>
      <c r="C26" s="10">
        <v>20.5</v>
      </c>
      <c r="D26" s="29">
        <v>26.5</v>
      </c>
      <c r="E26" s="29">
        <v>26.5</v>
      </c>
      <c r="F26" s="29">
        <v>26.5</v>
      </c>
      <c r="G26" s="10">
        <v>20.5</v>
      </c>
      <c r="H26" s="10">
        <v>20.5</v>
      </c>
      <c r="I26" s="29">
        <v>26.5</v>
      </c>
    </row>
    <row r="27" spans="1:10" x14ac:dyDescent="0.2">
      <c r="B27" s="9"/>
      <c r="C27" s="11"/>
      <c r="D27" s="19"/>
      <c r="E27" s="19"/>
      <c r="F27" s="10"/>
      <c r="G27" s="10"/>
      <c r="H27" s="21"/>
    </row>
    <row r="28" spans="1:10" x14ac:dyDescent="0.2">
      <c r="B28" s="9" t="s">
        <v>8</v>
      </c>
      <c r="C28" s="12">
        <f>(C21*C22)*(-1)</f>
        <v>0</v>
      </c>
      <c r="D28" s="12">
        <f t="shared" ref="D28:I28" si="8">(D21*D22)*(-1)</f>
        <v>-3814.5</v>
      </c>
      <c r="E28" s="12">
        <f t="shared" si="8"/>
        <v>-3814.5</v>
      </c>
      <c r="F28" s="12">
        <f t="shared" si="8"/>
        <v>-3814.5</v>
      </c>
      <c r="G28" s="12">
        <f t="shared" si="8"/>
        <v>0</v>
      </c>
      <c r="H28" s="12">
        <f t="shared" si="8"/>
        <v>0</v>
      </c>
      <c r="I28" s="12">
        <f t="shared" si="8"/>
        <v>-3814.5</v>
      </c>
    </row>
    <row r="29" spans="1:10" x14ac:dyDescent="0.2">
      <c r="B29" s="9" t="s">
        <v>9</v>
      </c>
      <c r="C29" s="11">
        <f>C23*C24</f>
        <v>0</v>
      </c>
      <c r="D29" s="11">
        <f t="shared" ref="D29:I29" si="9">D23*D24</f>
        <v>1212.5</v>
      </c>
      <c r="E29" s="11">
        <f t="shared" si="9"/>
        <v>1212.5</v>
      </c>
      <c r="F29" s="11">
        <f t="shared" si="9"/>
        <v>1212.5</v>
      </c>
      <c r="G29" s="11">
        <f t="shared" si="9"/>
        <v>0</v>
      </c>
      <c r="H29" s="11">
        <f t="shared" si="9"/>
        <v>0</v>
      </c>
      <c r="I29" s="11">
        <f t="shared" si="9"/>
        <v>1212.5</v>
      </c>
    </row>
    <row r="30" spans="1:10" x14ac:dyDescent="0.2">
      <c r="B30" s="7" t="s">
        <v>10</v>
      </c>
      <c r="C30" s="11">
        <f>SUM(C28:C29)</f>
        <v>0</v>
      </c>
      <c r="D30" s="11">
        <f t="shared" ref="D30:I30" si="10">SUM(D28:D29)</f>
        <v>-2602</v>
      </c>
      <c r="E30" s="11">
        <f t="shared" si="10"/>
        <v>-2602</v>
      </c>
      <c r="F30" s="11">
        <f t="shared" si="10"/>
        <v>-2602</v>
      </c>
      <c r="G30" s="11">
        <f t="shared" si="10"/>
        <v>0</v>
      </c>
      <c r="H30" s="11">
        <f t="shared" si="10"/>
        <v>0</v>
      </c>
      <c r="I30" s="11">
        <f t="shared" si="10"/>
        <v>-2602</v>
      </c>
    </row>
    <row r="31" spans="1:10" x14ac:dyDescent="0.2">
      <c r="A31" s="13"/>
      <c r="B31" s="2" t="s">
        <v>11</v>
      </c>
      <c r="C31" s="12">
        <f>C25*C26</f>
        <v>0</v>
      </c>
      <c r="D31" s="12">
        <f t="shared" ref="D31:I31" si="11">D25*D26</f>
        <v>2650</v>
      </c>
      <c r="E31" s="12">
        <f t="shared" si="11"/>
        <v>2650</v>
      </c>
      <c r="F31" s="12">
        <f t="shared" si="11"/>
        <v>2650</v>
      </c>
      <c r="G31" s="12">
        <f t="shared" si="11"/>
        <v>0</v>
      </c>
      <c r="H31" s="12">
        <f t="shared" si="11"/>
        <v>0</v>
      </c>
      <c r="I31" s="12">
        <f t="shared" si="11"/>
        <v>2650</v>
      </c>
    </row>
    <row r="32" spans="1:10" x14ac:dyDescent="0.2">
      <c r="A32" s="14"/>
      <c r="E32" s="2"/>
      <c r="G32" s="2"/>
      <c r="H32" s="2"/>
      <c r="I32" s="2"/>
    </row>
    <row r="33" spans="1:11" x14ac:dyDescent="0.2">
      <c r="A33" s="13"/>
      <c r="B33" s="1" t="s">
        <v>12</v>
      </c>
      <c r="C33" s="15">
        <f>SUM(C30:C31)</f>
        <v>0</v>
      </c>
      <c r="D33" s="15">
        <f t="shared" ref="D33:I33" si="12">SUM(D30:D31)</f>
        <v>48</v>
      </c>
      <c r="E33" s="15">
        <f t="shared" si="12"/>
        <v>48</v>
      </c>
      <c r="F33" s="15">
        <f t="shared" si="12"/>
        <v>48</v>
      </c>
      <c r="G33" s="15">
        <f t="shared" si="12"/>
        <v>0</v>
      </c>
      <c r="H33" s="15">
        <f t="shared" si="12"/>
        <v>0</v>
      </c>
      <c r="I33" s="15">
        <f t="shared" si="12"/>
        <v>48</v>
      </c>
      <c r="J33" s="8"/>
    </row>
    <row r="34" spans="1:11" x14ac:dyDescent="0.2">
      <c r="A34" s="16"/>
      <c r="B34" s="1" t="s">
        <v>13</v>
      </c>
      <c r="C34" s="15">
        <f>C33*16</f>
        <v>0</v>
      </c>
      <c r="D34" s="15">
        <f t="shared" ref="D34:I34" si="13">D33*16</f>
        <v>768</v>
      </c>
      <c r="E34" s="15">
        <f t="shared" si="13"/>
        <v>768</v>
      </c>
      <c r="F34" s="15">
        <f t="shared" si="13"/>
        <v>768</v>
      </c>
      <c r="G34" s="15">
        <f t="shared" si="13"/>
        <v>0</v>
      </c>
      <c r="H34" s="15">
        <f t="shared" si="13"/>
        <v>0</v>
      </c>
      <c r="I34" s="15">
        <f t="shared" si="13"/>
        <v>768</v>
      </c>
      <c r="J34" s="3">
        <f>SUM(C34:I34)</f>
        <v>3072</v>
      </c>
    </row>
    <row r="37" spans="1:11" s="1" customFormat="1" x14ac:dyDescent="0.2">
      <c r="B37" s="5" t="s">
        <v>15</v>
      </c>
      <c r="C37" s="28">
        <v>37257</v>
      </c>
      <c r="D37" s="6">
        <v>37258</v>
      </c>
      <c r="E37" s="6">
        <v>37259</v>
      </c>
      <c r="F37" s="6">
        <v>37260</v>
      </c>
      <c r="G37" s="28">
        <v>37262</v>
      </c>
      <c r="H37" s="28">
        <v>37263</v>
      </c>
      <c r="I37" s="6">
        <v>37264</v>
      </c>
      <c r="J37" s="8"/>
      <c r="K37" s="7"/>
    </row>
    <row r="38" spans="1:11" x14ac:dyDescent="0.2">
      <c r="B38" s="1" t="s">
        <v>3</v>
      </c>
      <c r="C38" s="19">
        <v>0</v>
      </c>
      <c r="D38" s="19">
        <v>550</v>
      </c>
      <c r="E38" s="19">
        <v>550</v>
      </c>
      <c r="F38" s="19">
        <v>550</v>
      </c>
      <c r="G38" s="19">
        <v>0</v>
      </c>
      <c r="H38" s="19">
        <v>0</v>
      </c>
      <c r="I38" s="19">
        <v>550</v>
      </c>
      <c r="K38" s="4"/>
    </row>
    <row r="39" spans="1:11" x14ac:dyDescent="0.2">
      <c r="B39" s="8" t="s">
        <v>4</v>
      </c>
      <c r="C39" s="10">
        <v>0</v>
      </c>
      <c r="D39" s="10">
        <v>31.52</v>
      </c>
      <c r="E39" s="10">
        <v>31.52</v>
      </c>
      <c r="F39" s="10">
        <v>31.52</v>
      </c>
      <c r="G39" s="10">
        <v>0</v>
      </c>
      <c r="H39" s="10">
        <v>0</v>
      </c>
      <c r="I39" s="10">
        <v>31.52</v>
      </c>
      <c r="K39" s="4"/>
    </row>
    <row r="40" spans="1:11" x14ac:dyDescent="0.2">
      <c r="B40" s="1" t="s">
        <v>5</v>
      </c>
      <c r="C40" s="19">
        <v>50</v>
      </c>
      <c r="D40" s="19">
        <v>1250</v>
      </c>
      <c r="E40" s="19">
        <v>1250</v>
      </c>
      <c r="F40" s="19">
        <v>1250</v>
      </c>
      <c r="G40" s="19">
        <v>50</v>
      </c>
      <c r="H40" s="19">
        <v>50</v>
      </c>
      <c r="I40" s="19">
        <v>1250</v>
      </c>
      <c r="K40" s="4"/>
    </row>
    <row r="41" spans="1:11" x14ac:dyDescent="0.2">
      <c r="B41" s="8" t="s">
        <v>4</v>
      </c>
      <c r="C41" s="10">
        <v>18.25</v>
      </c>
      <c r="D41" s="10">
        <v>35.5</v>
      </c>
      <c r="E41" s="10">
        <v>35.5</v>
      </c>
      <c r="F41" s="10">
        <v>35.5</v>
      </c>
      <c r="G41" s="10">
        <v>18.25</v>
      </c>
      <c r="H41" s="10">
        <v>18.25</v>
      </c>
      <c r="I41" s="10">
        <v>35.5</v>
      </c>
      <c r="K41" s="4"/>
    </row>
    <row r="42" spans="1:11" x14ac:dyDescent="0.2">
      <c r="B42" s="7" t="s">
        <v>6</v>
      </c>
      <c r="C42" s="4">
        <f t="shared" ref="C42:I42" si="14">C38-C40</f>
        <v>-50</v>
      </c>
      <c r="D42" s="4">
        <f t="shared" si="14"/>
        <v>-700</v>
      </c>
      <c r="E42" s="4">
        <f t="shared" si="14"/>
        <v>-700</v>
      </c>
      <c r="F42" s="4">
        <f t="shared" si="14"/>
        <v>-700</v>
      </c>
      <c r="G42" s="4">
        <f t="shared" si="14"/>
        <v>-50</v>
      </c>
      <c r="H42" s="4">
        <f t="shared" si="14"/>
        <v>-50</v>
      </c>
      <c r="I42" s="4">
        <f t="shared" si="14"/>
        <v>-700</v>
      </c>
      <c r="K42" s="4"/>
    </row>
    <row r="43" spans="1:11" x14ac:dyDescent="0.2">
      <c r="B43" s="9" t="s">
        <v>7</v>
      </c>
      <c r="C43" s="10">
        <v>22</v>
      </c>
      <c r="D43" s="29">
        <v>28</v>
      </c>
      <c r="E43" s="29">
        <v>28</v>
      </c>
      <c r="F43" s="29">
        <v>28</v>
      </c>
      <c r="G43" s="10">
        <v>22</v>
      </c>
      <c r="H43" s="10">
        <v>22</v>
      </c>
      <c r="I43" s="29">
        <v>28</v>
      </c>
      <c r="K43" s="4"/>
    </row>
    <row r="44" spans="1:11" x14ac:dyDescent="0.2">
      <c r="B44" s="9"/>
      <c r="C44" s="19"/>
      <c r="D44" s="19"/>
      <c r="E44" s="19"/>
      <c r="F44" s="10"/>
      <c r="G44" s="19"/>
      <c r="H44" s="19"/>
      <c r="K44" s="4"/>
    </row>
    <row r="45" spans="1:11" x14ac:dyDescent="0.2">
      <c r="B45" s="9" t="s">
        <v>8</v>
      </c>
      <c r="C45" s="12">
        <f>(C38*C39)*(-1)</f>
        <v>0</v>
      </c>
      <c r="D45" s="12">
        <f t="shared" ref="D45:I45" si="15">(D38*D39)*(-1)</f>
        <v>-17336</v>
      </c>
      <c r="E45" s="12">
        <f t="shared" si="15"/>
        <v>-17336</v>
      </c>
      <c r="F45" s="12">
        <f t="shared" si="15"/>
        <v>-17336</v>
      </c>
      <c r="G45" s="12">
        <f t="shared" si="15"/>
        <v>0</v>
      </c>
      <c r="H45" s="12">
        <f t="shared" si="15"/>
        <v>0</v>
      </c>
      <c r="I45" s="12">
        <f t="shared" si="15"/>
        <v>-17336</v>
      </c>
      <c r="K45" s="4"/>
    </row>
    <row r="46" spans="1:11" x14ac:dyDescent="0.2">
      <c r="B46" s="9" t="s">
        <v>9</v>
      </c>
      <c r="C46" s="11">
        <f>C40*C41</f>
        <v>912.5</v>
      </c>
      <c r="D46" s="11">
        <f t="shared" ref="D46:I46" si="16">D40*D41</f>
        <v>44375</v>
      </c>
      <c r="E46" s="11">
        <f t="shared" si="16"/>
        <v>44375</v>
      </c>
      <c r="F46" s="11">
        <f t="shared" si="16"/>
        <v>44375</v>
      </c>
      <c r="G46" s="11">
        <f t="shared" si="16"/>
        <v>912.5</v>
      </c>
      <c r="H46" s="11">
        <f t="shared" si="16"/>
        <v>912.5</v>
      </c>
      <c r="I46" s="11">
        <f t="shared" si="16"/>
        <v>44375</v>
      </c>
      <c r="K46" s="4"/>
    </row>
    <row r="47" spans="1:11" x14ac:dyDescent="0.2">
      <c r="B47" s="7" t="s">
        <v>10</v>
      </c>
      <c r="C47" s="11">
        <f>SUM(C45:C46)</f>
        <v>912.5</v>
      </c>
      <c r="D47" s="11">
        <f t="shared" ref="D47:I47" si="17">SUM(D45:D46)</f>
        <v>27039</v>
      </c>
      <c r="E47" s="11">
        <f t="shared" si="17"/>
        <v>27039</v>
      </c>
      <c r="F47" s="11">
        <f t="shared" si="17"/>
        <v>27039</v>
      </c>
      <c r="G47" s="11">
        <f>SUM(G45:G46)</f>
        <v>912.5</v>
      </c>
      <c r="H47" s="11">
        <f>SUM(H45:H46)</f>
        <v>912.5</v>
      </c>
      <c r="I47" s="11">
        <f t="shared" si="17"/>
        <v>27039</v>
      </c>
      <c r="K47" s="4"/>
    </row>
    <row r="48" spans="1:11" x14ac:dyDescent="0.2">
      <c r="A48" s="13"/>
      <c r="B48" s="2" t="s">
        <v>11</v>
      </c>
      <c r="C48" s="12">
        <f>C42*C43</f>
        <v>-1100</v>
      </c>
      <c r="D48" s="12">
        <f t="shared" ref="D48:I48" si="18">D42*D43</f>
        <v>-19600</v>
      </c>
      <c r="E48" s="12">
        <f t="shared" si="18"/>
        <v>-19600</v>
      </c>
      <c r="F48" s="12">
        <f t="shared" si="18"/>
        <v>-19600</v>
      </c>
      <c r="G48" s="12">
        <f t="shared" si="18"/>
        <v>-1100</v>
      </c>
      <c r="H48" s="12">
        <f t="shared" si="18"/>
        <v>-1100</v>
      </c>
      <c r="I48" s="12">
        <f t="shared" si="18"/>
        <v>-19600</v>
      </c>
    </row>
    <row r="49" spans="1:11" x14ac:dyDescent="0.2">
      <c r="A49" s="14"/>
      <c r="E49" s="2"/>
      <c r="G49" s="2"/>
      <c r="H49" s="2"/>
      <c r="I49" s="2"/>
    </row>
    <row r="50" spans="1:11" s="1" customFormat="1" x14ac:dyDescent="0.2">
      <c r="A50" s="13"/>
      <c r="B50" s="1" t="s">
        <v>12</v>
      </c>
      <c r="C50" s="15">
        <f>SUM(C47:C48)</f>
        <v>-187.5</v>
      </c>
      <c r="D50" s="15">
        <f t="shared" ref="D50:I50" si="19">SUM(D47:D48)</f>
        <v>7439</v>
      </c>
      <c r="E50" s="15">
        <f t="shared" si="19"/>
        <v>7439</v>
      </c>
      <c r="F50" s="15">
        <f t="shared" si="19"/>
        <v>7439</v>
      </c>
      <c r="G50" s="15">
        <f t="shared" si="19"/>
        <v>-187.5</v>
      </c>
      <c r="H50" s="15">
        <f t="shared" si="19"/>
        <v>-187.5</v>
      </c>
      <c r="I50" s="15">
        <f t="shared" si="19"/>
        <v>7439</v>
      </c>
      <c r="J50" s="8"/>
    </row>
    <row r="51" spans="1:11" x14ac:dyDescent="0.2">
      <c r="A51" s="16"/>
      <c r="B51" s="1" t="s">
        <v>13</v>
      </c>
      <c r="C51" s="15">
        <f>C50*16</f>
        <v>-3000</v>
      </c>
      <c r="D51" s="15">
        <f t="shared" ref="D51:I51" si="20">D50*16</f>
        <v>119024</v>
      </c>
      <c r="E51" s="15">
        <f t="shared" si="20"/>
        <v>119024</v>
      </c>
      <c r="F51" s="15">
        <f t="shared" si="20"/>
        <v>119024</v>
      </c>
      <c r="G51" s="15">
        <f>G50*16</f>
        <v>-3000</v>
      </c>
      <c r="H51" s="15">
        <f>H50*16</f>
        <v>-3000</v>
      </c>
      <c r="I51" s="15">
        <f t="shared" si="20"/>
        <v>119024</v>
      </c>
      <c r="J51" s="3">
        <f>SUM(C51:I51)</f>
        <v>467096</v>
      </c>
    </row>
    <row r="52" spans="1:11" x14ac:dyDescent="0.2">
      <c r="A52" s="13"/>
    </row>
    <row r="53" spans="1:11" x14ac:dyDescent="0.2">
      <c r="A53" s="16"/>
    </row>
    <row r="54" spans="1:11" s="1" customFormat="1" x14ac:dyDescent="0.2">
      <c r="B54" s="5" t="s">
        <v>16</v>
      </c>
      <c r="C54" s="28">
        <v>37257</v>
      </c>
      <c r="D54" s="6">
        <v>37258</v>
      </c>
      <c r="E54" s="6">
        <v>37259</v>
      </c>
      <c r="F54" s="6">
        <v>37260</v>
      </c>
      <c r="G54" s="28">
        <v>37262</v>
      </c>
      <c r="H54" s="28">
        <v>37263</v>
      </c>
      <c r="I54" s="6">
        <v>37264</v>
      </c>
      <c r="J54" s="8"/>
      <c r="K54" s="7"/>
    </row>
    <row r="55" spans="1:11" x14ac:dyDescent="0.2">
      <c r="B55" s="1" t="s">
        <v>3</v>
      </c>
      <c r="C55" s="2">
        <v>400</v>
      </c>
      <c r="D55" s="19">
        <v>850</v>
      </c>
      <c r="E55" s="19">
        <v>850</v>
      </c>
      <c r="F55" s="19">
        <v>850</v>
      </c>
      <c r="G55" s="2">
        <v>400</v>
      </c>
      <c r="H55" s="2">
        <v>400</v>
      </c>
      <c r="I55" s="19">
        <v>850</v>
      </c>
      <c r="K55" s="4"/>
    </row>
    <row r="56" spans="1:11" x14ac:dyDescent="0.2">
      <c r="B56" s="8" t="s">
        <v>4</v>
      </c>
      <c r="C56" s="3">
        <v>31.75</v>
      </c>
      <c r="D56" s="10">
        <v>47.64</v>
      </c>
      <c r="E56" s="10">
        <v>47.64</v>
      </c>
      <c r="F56" s="10">
        <v>47.64</v>
      </c>
      <c r="G56" s="3">
        <v>31.75</v>
      </c>
      <c r="H56" s="3">
        <v>31.75</v>
      </c>
      <c r="I56" s="10">
        <v>47.64</v>
      </c>
      <c r="K56" s="4"/>
    </row>
    <row r="57" spans="1:11" x14ac:dyDescent="0.2">
      <c r="B57" s="1" t="s">
        <v>5</v>
      </c>
      <c r="C57" s="2">
        <v>100</v>
      </c>
      <c r="D57" s="19">
        <v>1100</v>
      </c>
      <c r="E57" s="19">
        <v>1100</v>
      </c>
      <c r="F57" s="19">
        <v>1100</v>
      </c>
      <c r="G57" s="2">
        <v>100</v>
      </c>
      <c r="H57" s="2">
        <v>100</v>
      </c>
      <c r="I57" s="19">
        <v>1100</v>
      </c>
      <c r="K57" s="4"/>
    </row>
    <row r="58" spans="1:11" x14ac:dyDescent="0.2">
      <c r="B58" s="8" t="s">
        <v>4</v>
      </c>
      <c r="C58" s="3">
        <v>34</v>
      </c>
      <c r="D58" s="10">
        <v>49.12</v>
      </c>
      <c r="E58" s="10">
        <v>49.12</v>
      </c>
      <c r="F58" s="10">
        <v>49.12</v>
      </c>
      <c r="G58" s="3">
        <v>34</v>
      </c>
      <c r="H58" s="3">
        <v>34</v>
      </c>
      <c r="I58" s="10">
        <v>49.12</v>
      </c>
      <c r="K58" s="4"/>
    </row>
    <row r="59" spans="1:11" x14ac:dyDescent="0.2">
      <c r="B59" s="7" t="s">
        <v>6</v>
      </c>
      <c r="C59" s="4">
        <f>C55-C57</f>
        <v>300</v>
      </c>
      <c r="D59" s="4">
        <f t="shared" ref="D59:I59" si="21">D55-D57</f>
        <v>-250</v>
      </c>
      <c r="E59" s="4">
        <f t="shared" si="21"/>
        <v>-250</v>
      </c>
      <c r="F59" s="4">
        <f t="shared" si="21"/>
        <v>-250</v>
      </c>
      <c r="G59" s="4">
        <f t="shared" si="21"/>
        <v>300</v>
      </c>
      <c r="H59" s="4">
        <f t="shared" si="21"/>
        <v>300</v>
      </c>
      <c r="I59" s="4">
        <f t="shared" si="21"/>
        <v>-250</v>
      </c>
      <c r="K59" s="4"/>
    </row>
    <row r="60" spans="1:11" x14ac:dyDescent="0.2">
      <c r="B60" s="9" t="s">
        <v>7</v>
      </c>
      <c r="C60" s="10">
        <v>30</v>
      </c>
      <c r="D60" s="29">
        <v>40</v>
      </c>
      <c r="E60" s="29">
        <v>40</v>
      </c>
      <c r="F60" s="29">
        <v>40</v>
      </c>
      <c r="G60" s="10">
        <v>30</v>
      </c>
      <c r="H60" s="10">
        <v>30</v>
      </c>
      <c r="I60" s="29">
        <v>40</v>
      </c>
      <c r="K60" s="4"/>
    </row>
    <row r="61" spans="1:11" x14ac:dyDescent="0.2">
      <c r="B61" s="9"/>
      <c r="C61" s="11"/>
      <c r="D61" s="19"/>
      <c r="E61" s="19"/>
      <c r="F61" s="10"/>
      <c r="G61" s="11"/>
      <c r="H61" s="11"/>
      <c r="K61" s="4"/>
    </row>
    <row r="62" spans="1:11" x14ac:dyDescent="0.2">
      <c r="B62" s="9" t="s">
        <v>8</v>
      </c>
      <c r="C62" s="12">
        <f t="shared" ref="C62:I62" si="22">(C55*C56)*(-1)</f>
        <v>-12700</v>
      </c>
      <c r="D62" s="12">
        <f t="shared" si="22"/>
        <v>-40494</v>
      </c>
      <c r="E62" s="12">
        <f t="shared" si="22"/>
        <v>-40494</v>
      </c>
      <c r="F62" s="12">
        <f t="shared" si="22"/>
        <v>-40494</v>
      </c>
      <c r="G62" s="12">
        <f>(G55*G56)*(-1)</f>
        <v>-12700</v>
      </c>
      <c r="H62" s="12">
        <f>(H55*H56)*(-1)</f>
        <v>-12700</v>
      </c>
      <c r="I62" s="12">
        <f t="shared" si="22"/>
        <v>-40494</v>
      </c>
      <c r="K62" s="4"/>
    </row>
    <row r="63" spans="1:11" x14ac:dyDescent="0.2">
      <c r="B63" s="9" t="s">
        <v>9</v>
      </c>
      <c r="C63" s="11">
        <f t="shared" ref="C63:I63" si="23">C57*C58</f>
        <v>3400</v>
      </c>
      <c r="D63" s="11">
        <f t="shared" si="23"/>
        <v>54032</v>
      </c>
      <c r="E63" s="11">
        <f t="shared" si="23"/>
        <v>54032</v>
      </c>
      <c r="F63" s="11">
        <f t="shared" si="23"/>
        <v>54032</v>
      </c>
      <c r="G63" s="11">
        <f>G57*G58</f>
        <v>3400</v>
      </c>
      <c r="H63" s="11">
        <f>H57*H58</f>
        <v>3400</v>
      </c>
      <c r="I63" s="11">
        <f t="shared" si="23"/>
        <v>54032</v>
      </c>
      <c r="K63" s="4"/>
    </row>
    <row r="64" spans="1:11" x14ac:dyDescent="0.2">
      <c r="B64" s="7" t="s">
        <v>10</v>
      </c>
      <c r="C64" s="11">
        <f t="shared" ref="C64:I64" si="24">SUM(C62:C63)</f>
        <v>-9300</v>
      </c>
      <c r="D64" s="11">
        <f t="shared" si="24"/>
        <v>13538</v>
      </c>
      <c r="E64" s="11">
        <f t="shared" si="24"/>
        <v>13538</v>
      </c>
      <c r="F64" s="11">
        <f t="shared" si="24"/>
        <v>13538</v>
      </c>
      <c r="G64" s="11">
        <f>SUM(G62:G63)</f>
        <v>-9300</v>
      </c>
      <c r="H64" s="11">
        <f>SUM(H62:H63)</f>
        <v>-9300</v>
      </c>
      <c r="I64" s="11">
        <f t="shared" si="24"/>
        <v>13538</v>
      </c>
      <c r="K64" s="4"/>
    </row>
    <row r="65" spans="1:11" x14ac:dyDescent="0.2">
      <c r="A65" s="13"/>
      <c r="B65" s="2" t="s">
        <v>11</v>
      </c>
      <c r="C65" s="12">
        <f t="shared" ref="C65:I65" si="25">C59*C60</f>
        <v>9000</v>
      </c>
      <c r="D65" s="12">
        <f t="shared" si="25"/>
        <v>-10000</v>
      </c>
      <c r="E65" s="12">
        <f t="shared" si="25"/>
        <v>-10000</v>
      </c>
      <c r="F65" s="12">
        <f t="shared" si="25"/>
        <v>-10000</v>
      </c>
      <c r="G65" s="12">
        <f>G59*G60</f>
        <v>9000</v>
      </c>
      <c r="H65" s="12">
        <f>H59*H60</f>
        <v>9000</v>
      </c>
      <c r="I65" s="12">
        <f t="shared" si="25"/>
        <v>-10000</v>
      </c>
    </row>
    <row r="66" spans="1:11" x14ac:dyDescent="0.2">
      <c r="A66" s="14"/>
      <c r="E66" s="2"/>
      <c r="G66" s="2"/>
      <c r="H66" s="2"/>
      <c r="I66" s="2"/>
    </row>
    <row r="67" spans="1:11" s="1" customFormat="1" x14ac:dyDescent="0.2">
      <c r="A67" s="13"/>
      <c r="B67" s="1" t="s">
        <v>12</v>
      </c>
      <c r="C67" s="15">
        <f t="shared" ref="C67:I67" si="26">SUM(C64:C65)</f>
        <v>-300</v>
      </c>
      <c r="D67" s="15">
        <f t="shared" si="26"/>
        <v>3538</v>
      </c>
      <c r="E67" s="15">
        <f t="shared" si="26"/>
        <v>3538</v>
      </c>
      <c r="F67" s="15">
        <f t="shared" si="26"/>
        <v>3538</v>
      </c>
      <c r="G67" s="15">
        <f>SUM(G64:G65)</f>
        <v>-300</v>
      </c>
      <c r="H67" s="15">
        <f>SUM(H64:H65)</f>
        <v>-300</v>
      </c>
      <c r="I67" s="15">
        <f t="shared" si="26"/>
        <v>3538</v>
      </c>
      <c r="J67" s="8"/>
    </row>
    <row r="68" spans="1:11" x14ac:dyDescent="0.2">
      <c r="A68" s="16"/>
      <c r="B68" s="1" t="s">
        <v>13</v>
      </c>
      <c r="C68" s="15">
        <f t="shared" ref="C68:I68" si="27">C67*16</f>
        <v>-4800</v>
      </c>
      <c r="D68" s="15">
        <f t="shared" si="27"/>
        <v>56608</v>
      </c>
      <c r="E68" s="15">
        <f t="shared" si="27"/>
        <v>56608</v>
      </c>
      <c r="F68" s="15">
        <f t="shared" si="27"/>
        <v>56608</v>
      </c>
      <c r="G68" s="15">
        <f>G67*16</f>
        <v>-4800</v>
      </c>
      <c r="H68" s="15">
        <f>H67*16</f>
        <v>-4800</v>
      </c>
      <c r="I68" s="15">
        <f t="shared" si="27"/>
        <v>56608</v>
      </c>
      <c r="J68" s="3">
        <f>SUM(C68:I68)</f>
        <v>212032</v>
      </c>
    </row>
    <row r="69" spans="1:11" x14ac:dyDescent="0.2">
      <c r="A69" s="13"/>
    </row>
    <row r="70" spans="1:11" x14ac:dyDescent="0.2">
      <c r="A70" s="16"/>
    </row>
    <row r="71" spans="1:11" x14ac:dyDescent="0.2">
      <c r="A71" s="16"/>
    </row>
    <row r="72" spans="1:11" s="1" customFormat="1" x14ac:dyDescent="0.2">
      <c r="A72" s="1" t="s">
        <v>17</v>
      </c>
      <c r="B72" s="5" t="s">
        <v>2</v>
      </c>
      <c r="C72" s="28">
        <v>37257</v>
      </c>
      <c r="D72" s="6">
        <v>37258</v>
      </c>
      <c r="E72" s="6">
        <v>37259</v>
      </c>
      <c r="F72" s="6">
        <v>37260</v>
      </c>
      <c r="G72" s="28">
        <v>37262</v>
      </c>
      <c r="H72" s="28">
        <v>37263</v>
      </c>
      <c r="I72" s="6">
        <v>37264</v>
      </c>
      <c r="J72" s="8"/>
      <c r="K72" s="7"/>
    </row>
    <row r="73" spans="1:11" x14ac:dyDescent="0.2">
      <c r="B73" s="1" t="s">
        <v>3</v>
      </c>
      <c r="D73" s="19">
        <v>850</v>
      </c>
      <c r="E73" s="19">
        <v>850</v>
      </c>
      <c r="F73" s="19">
        <v>850</v>
      </c>
      <c r="G73" s="10"/>
      <c r="H73" s="21"/>
      <c r="I73" s="19">
        <v>850</v>
      </c>
      <c r="K73" s="4"/>
    </row>
    <row r="74" spans="1:11" x14ac:dyDescent="0.2">
      <c r="B74" s="8" t="s">
        <v>4</v>
      </c>
      <c r="C74" s="3">
        <v>0</v>
      </c>
      <c r="D74" s="10">
        <v>36.36</v>
      </c>
      <c r="E74" s="10">
        <v>36.36</v>
      </c>
      <c r="F74" s="10">
        <v>36.36</v>
      </c>
      <c r="G74" s="10"/>
      <c r="H74" s="21"/>
      <c r="I74" s="10">
        <v>36.36</v>
      </c>
      <c r="K74" s="4"/>
    </row>
    <row r="75" spans="1:11" x14ac:dyDescent="0.2">
      <c r="B75" s="1" t="s">
        <v>5</v>
      </c>
      <c r="D75" s="19">
        <v>650</v>
      </c>
      <c r="E75" s="19">
        <v>650</v>
      </c>
      <c r="F75" s="19">
        <v>650</v>
      </c>
      <c r="G75" s="10"/>
      <c r="H75" s="21"/>
      <c r="I75" s="19">
        <v>650</v>
      </c>
      <c r="K75" s="4"/>
    </row>
    <row r="76" spans="1:11" x14ac:dyDescent="0.2">
      <c r="B76" s="8" t="s">
        <v>4</v>
      </c>
      <c r="C76" s="3">
        <v>0</v>
      </c>
      <c r="D76" s="10">
        <v>35.96</v>
      </c>
      <c r="E76" s="10">
        <v>35.96</v>
      </c>
      <c r="F76" s="10">
        <v>35.96</v>
      </c>
      <c r="G76" s="10"/>
      <c r="H76" s="21"/>
      <c r="I76" s="10">
        <v>35.96</v>
      </c>
      <c r="K76" s="4"/>
    </row>
    <row r="77" spans="1:11" x14ac:dyDescent="0.2">
      <c r="B77" s="7" t="s">
        <v>6</v>
      </c>
      <c r="C77" s="4">
        <f t="shared" ref="C77:I77" si="28">C73-C75</f>
        <v>0</v>
      </c>
      <c r="D77" s="4">
        <f t="shared" si="28"/>
        <v>200</v>
      </c>
      <c r="E77" s="4">
        <f t="shared" si="28"/>
        <v>200</v>
      </c>
      <c r="F77" s="4">
        <f t="shared" si="28"/>
        <v>200</v>
      </c>
      <c r="G77" s="4">
        <f t="shared" si="28"/>
        <v>0</v>
      </c>
      <c r="H77" s="4">
        <f t="shared" si="28"/>
        <v>0</v>
      </c>
      <c r="I77" s="4">
        <f t="shared" si="28"/>
        <v>200</v>
      </c>
      <c r="K77" s="4"/>
    </row>
    <row r="78" spans="1:11" x14ac:dyDescent="0.2">
      <c r="B78" s="9" t="s">
        <v>7</v>
      </c>
      <c r="C78" s="10">
        <v>22</v>
      </c>
      <c r="D78" s="29">
        <v>28</v>
      </c>
      <c r="E78" s="29">
        <v>28</v>
      </c>
      <c r="F78" s="29">
        <v>28</v>
      </c>
      <c r="G78" s="10">
        <v>22</v>
      </c>
      <c r="H78" s="10">
        <v>22</v>
      </c>
      <c r="I78" s="29">
        <v>28</v>
      </c>
      <c r="K78" s="4"/>
    </row>
    <row r="79" spans="1:11" x14ac:dyDescent="0.2">
      <c r="B79" s="9"/>
      <c r="C79" s="11"/>
      <c r="D79" s="19"/>
      <c r="E79" s="19"/>
      <c r="F79" s="10"/>
      <c r="G79" s="10"/>
      <c r="H79" s="21"/>
      <c r="K79" s="4"/>
    </row>
    <row r="80" spans="1:11" x14ac:dyDescent="0.2">
      <c r="B80" s="9" t="s">
        <v>8</v>
      </c>
      <c r="C80" s="12">
        <f t="shared" ref="C80:I80" si="29">(C73*C74)*(-1)</f>
        <v>0</v>
      </c>
      <c r="D80" s="12">
        <f t="shared" si="29"/>
        <v>-30906</v>
      </c>
      <c r="E80" s="12">
        <f t="shared" si="29"/>
        <v>-30906</v>
      </c>
      <c r="F80" s="12">
        <f t="shared" si="29"/>
        <v>-30906</v>
      </c>
      <c r="G80" s="12">
        <f t="shared" si="29"/>
        <v>0</v>
      </c>
      <c r="H80" s="12">
        <f t="shared" si="29"/>
        <v>0</v>
      </c>
      <c r="I80" s="12">
        <f t="shared" si="29"/>
        <v>-30906</v>
      </c>
      <c r="K80" s="4"/>
    </row>
    <row r="81" spans="1:11" x14ac:dyDescent="0.2">
      <c r="B81" s="9" t="s">
        <v>9</v>
      </c>
      <c r="C81" s="11">
        <f t="shared" ref="C81:I81" si="30">C75*C76</f>
        <v>0</v>
      </c>
      <c r="D81" s="11">
        <f t="shared" si="30"/>
        <v>23374</v>
      </c>
      <c r="E81" s="11">
        <f t="shared" si="30"/>
        <v>23374</v>
      </c>
      <c r="F81" s="11">
        <f t="shared" si="30"/>
        <v>23374</v>
      </c>
      <c r="G81" s="11">
        <f t="shared" si="30"/>
        <v>0</v>
      </c>
      <c r="H81" s="11">
        <f t="shared" si="30"/>
        <v>0</v>
      </c>
      <c r="I81" s="11">
        <f t="shared" si="30"/>
        <v>23374</v>
      </c>
      <c r="K81" s="4"/>
    </row>
    <row r="82" spans="1:11" x14ac:dyDescent="0.2">
      <c r="B82" s="7" t="s">
        <v>10</v>
      </c>
      <c r="C82" s="11">
        <f t="shared" ref="C82:I82" si="31">SUM(C80:C81)</f>
        <v>0</v>
      </c>
      <c r="D82" s="11">
        <f t="shared" si="31"/>
        <v>-7532</v>
      </c>
      <c r="E82" s="11">
        <f t="shared" si="31"/>
        <v>-7532</v>
      </c>
      <c r="F82" s="11">
        <f t="shared" si="31"/>
        <v>-7532</v>
      </c>
      <c r="G82" s="11">
        <f t="shared" si="31"/>
        <v>0</v>
      </c>
      <c r="H82" s="11">
        <f t="shared" si="31"/>
        <v>0</v>
      </c>
      <c r="I82" s="11">
        <f t="shared" si="31"/>
        <v>-7532</v>
      </c>
      <c r="K82" s="4"/>
    </row>
    <row r="83" spans="1:11" x14ac:dyDescent="0.2">
      <c r="A83" s="13"/>
      <c r="B83" s="2" t="s">
        <v>11</v>
      </c>
      <c r="C83" s="12">
        <f t="shared" ref="C83:I83" si="32">C77*C78</f>
        <v>0</v>
      </c>
      <c r="D83" s="12">
        <f t="shared" si="32"/>
        <v>5600</v>
      </c>
      <c r="E83" s="12">
        <f t="shared" si="32"/>
        <v>5600</v>
      </c>
      <c r="F83" s="12">
        <f t="shared" si="32"/>
        <v>5600</v>
      </c>
      <c r="G83" s="12">
        <f t="shared" si="32"/>
        <v>0</v>
      </c>
      <c r="H83" s="12">
        <f t="shared" si="32"/>
        <v>0</v>
      </c>
      <c r="I83" s="12">
        <f t="shared" si="32"/>
        <v>5600</v>
      </c>
    </row>
    <row r="84" spans="1:11" x14ac:dyDescent="0.2">
      <c r="A84" s="14"/>
      <c r="E84" s="2"/>
      <c r="G84" s="2"/>
      <c r="H84" s="2"/>
      <c r="I84" s="2"/>
    </row>
    <row r="85" spans="1:11" s="1" customFormat="1" x14ac:dyDescent="0.2">
      <c r="A85" s="13"/>
      <c r="B85" s="1" t="s">
        <v>12</v>
      </c>
      <c r="C85" s="15">
        <f t="shared" ref="C85:I85" si="33">SUM(C82:C83)</f>
        <v>0</v>
      </c>
      <c r="D85" s="15">
        <f t="shared" si="33"/>
        <v>-1932</v>
      </c>
      <c r="E85" s="15">
        <f t="shared" si="33"/>
        <v>-1932</v>
      </c>
      <c r="F85" s="15">
        <f t="shared" si="33"/>
        <v>-1932</v>
      </c>
      <c r="G85" s="15">
        <f t="shared" si="33"/>
        <v>0</v>
      </c>
      <c r="H85" s="15">
        <f t="shared" si="33"/>
        <v>0</v>
      </c>
      <c r="I85" s="15">
        <f t="shared" si="33"/>
        <v>-1932</v>
      </c>
      <c r="J85" s="8"/>
    </row>
    <row r="86" spans="1:11" x14ac:dyDescent="0.2">
      <c r="A86" s="16"/>
      <c r="B86" s="1" t="s">
        <v>13</v>
      </c>
      <c r="C86" s="15">
        <f t="shared" ref="C86:I86" si="34">C85*16</f>
        <v>0</v>
      </c>
      <c r="D86" s="15">
        <f t="shared" si="34"/>
        <v>-30912</v>
      </c>
      <c r="E86" s="15">
        <f t="shared" si="34"/>
        <v>-30912</v>
      </c>
      <c r="F86" s="15">
        <f t="shared" si="34"/>
        <v>-30912</v>
      </c>
      <c r="G86" s="15">
        <f t="shared" si="34"/>
        <v>0</v>
      </c>
      <c r="H86" s="15">
        <f t="shared" si="34"/>
        <v>0</v>
      </c>
      <c r="I86" s="15">
        <f t="shared" si="34"/>
        <v>-30912</v>
      </c>
      <c r="J86" s="3">
        <f>SUM(C86:I86)</f>
        <v>-123648</v>
      </c>
    </row>
    <row r="87" spans="1:11" s="19" customFormat="1" x14ac:dyDescent="0.2">
      <c r="A87" s="16"/>
      <c r="B87" s="17"/>
      <c r="C87" s="18"/>
      <c r="D87" s="18"/>
      <c r="E87" s="18"/>
      <c r="F87" s="18"/>
      <c r="G87" s="18"/>
      <c r="H87" s="18"/>
      <c r="I87" s="18"/>
      <c r="J87" s="10"/>
    </row>
    <row r="88" spans="1:11" x14ac:dyDescent="0.2">
      <c r="A88" s="20"/>
    </row>
    <row r="89" spans="1:11" s="1" customFormat="1" x14ac:dyDescent="0.2">
      <c r="B89" s="5" t="s">
        <v>18</v>
      </c>
      <c r="C89" s="28">
        <v>37257</v>
      </c>
      <c r="D89" s="6">
        <v>37258</v>
      </c>
      <c r="E89" s="6">
        <v>37259</v>
      </c>
      <c r="F89" s="6">
        <v>37260</v>
      </c>
      <c r="G89" s="28">
        <v>37262</v>
      </c>
      <c r="H89" s="28">
        <v>37263</v>
      </c>
      <c r="I89" s="6">
        <v>37264</v>
      </c>
      <c r="J89" s="8"/>
      <c r="K89" s="7"/>
    </row>
    <row r="90" spans="1:11" x14ac:dyDescent="0.2">
      <c r="B90" s="1" t="s">
        <v>3</v>
      </c>
      <c r="D90" s="19">
        <v>550</v>
      </c>
      <c r="E90" s="19">
        <v>550</v>
      </c>
      <c r="F90" s="19">
        <v>550</v>
      </c>
      <c r="G90" s="10"/>
      <c r="H90" s="21"/>
      <c r="I90" s="19">
        <v>550</v>
      </c>
      <c r="K90" s="4"/>
    </row>
    <row r="91" spans="1:11" x14ac:dyDescent="0.2">
      <c r="B91" s="8" t="s">
        <v>4</v>
      </c>
      <c r="C91" s="3">
        <v>0</v>
      </c>
      <c r="D91" s="10">
        <v>28.04</v>
      </c>
      <c r="E91" s="10">
        <v>28.04</v>
      </c>
      <c r="F91" s="10">
        <v>28.04</v>
      </c>
      <c r="G91" s="10"/>
      <c r="H91" s="21"/>
      <c r="I91" s="10">
        <v>28.04</v>
      </c>
      <c r="K91" s="4"/>
    </row>
    <row r="92" spans="1:11" x14ac:dyDescent="0.2">
      <c r="B92" s="1" t="s">
        <v>5</v>
      </c>
      <c r="D92" s="19">
        <v>550</v>
      </c>
      <c r="E92" s="19">
        <v>550</v>
      </c>
      <c r="F92" s="19">
        <v>550</v>
      </c>
      <c r="G92" s="10"/>
      <c r="H92" s="21"/>
      <c r="I92" s="19">
        <v>550</v>
      </c>
      <c r="K92" s="4"/>
    </row>
    <row r="93" spans="1:11" x14ac:dyDescent="0.2">
      <c r="B93" s="8" t="s">
        <v>4</v>
      </c>
      <c r="C93" s="3">
        <v>0</v>
      </c>
      <c r="D93" s="10">
        <v>27.81</v>
      </c>
      <c r="E93" s="10">
        <v>27.81</v>
      </c>
      <c r="F93" s="10">
        <v>27.81</v>
      </c>
      <c r="G93" s="10"/>
      <c r="H93" s="21"/>
      <c r="I93" s="10">
        <v>27.81</v>
      </c>
      <c r="K93" s="4"/>
    </row>
    <row r="94" spans="1:11" x14ac:dyDescent="0.2">
      <c r="B94" s="7" t="s">
        <v>6</v>
      </c>
      <c r="C94" s="4">
        <f>C90-C92</f>
        <v>0</v>
      </c>
      <c r="D94" s="4">
        <f t="shared" ref="D94:I94" si="35">D90-D92</f>
        <v>0</v>
      </c>
      <c r="E94" s="4">
        <f t="shared" si="35"/>
        <v>0</v>
      </c>
      <c r="F94" s="4">
        <f t="shared" si="35"/>
        <v>0</v>
      </c>
      <c r="G94" s="4">
        <f t="shared" si="35"/>
        <v>0</v>
      </c>
      <c r="H94" s="4">
        <f t="shared" si="35"/>
        <v>0</v>
      </c>
      <c r="I94" s="4">
        <f t="shared" si="35"/>
        <v>0</v>
      </c>
      <c r="K94" s="4"/>
    </row>
    <row r="95" spans="1:11" x14ac:dyDescent="0.2">
      <c r="B95" s="9" t="s">
        <v>7</v>
      </c>
      <c r="C95" s="10">
        <v>22</v>
      </c>
      <c r="D95" s="29">
        <v>28</v>
      </c>
      <c r="E95" s="29">
        <v>28</v>
      </c>
      <c r="F95" s="29">
        <v>28</v>
      </c>
      <c r="G95" s="10">
        <v>22</v>
      </c>
      <c r="H95" s="10">
        <v>22</v>
      </c>
      <c r="I95" s="29">
        <v>28</v>
      </c>
      <c r="K95" s="4"/>
    </row>
    <row r="96" spans="1:11" x14ac:dyDescent="0.2">
      <c r="B96" s="9"/>
      <c r="C96" s="11"/>
      <c r="D96" s="19"/>
      <c r="E96" s="19"/>
      <c r="F96" s="10"/>
      <c r="G96" s="10"/>
      <c r="H96" s="21"/>
      <c r="K96" s="4"/>
    </row>
    <row r="97" spans="1:28" x14ac:dyDescent="0.2">
      <c r="B97" s="9" t="s">
        <v>8</v>
      </c>
      <c r="C97" s="12">
        <f t="shared" ref="C97:I97" si="36">(C90*C91)*(-1)</f>
        <v>0</v>
      </c>
      <c r="D97" s="12">
        <f t="shared" si="36"/>
        <v>-15422</v>
      </c>
      <c r="E97" s="12">
        <f t="shared" si="36"/>
        <v>-15422</v>
      </c>
      <c r="F97" s="12">
        <f t="shared" si="36"/>
        <v>-15422</v>
      </c>
      <c r="G97" s="12">
        <f t="shared" si="36"/>
        <v>0</v>
      </c>
      <c r="H97" s="12">
        <f t="shared" si="36"/>
        <v>0</v>
      </c>
      <c r="I97" s="12">
        <f t="shared" si="36"/>
        <v>-15422</v>
      </c>
      <c r="K97" s="4"/>
    </row>
    <row r="98" spans="1:28" x14ac:dyDescent="0.2">
      <c r="B98" s="9" t="s">
        <v>9</v>
      </c>
      <c r="C98" s="11">
        <f t="shared" ref="C98:I98" si="37">C92*C93</f>
        <v>0</v>
      </c>
      <c r="D98" s="11">
        <f t="shared" si="37"/>
        <v>15295.5</v>
      </c>
      <c r="E98" s="11">
        <f t="shared" si="37"/>
        <v>15295.5</v>
      </c>
      <c r="F98" s="11">
        <f t="shared" si="37"/>
        <v>15295.5</v>
      </c>
      <c r="G98" s="11">
        <f t="shared" si="37"/>
        <v>0</v>
      </c>
      <c r="H98" s="11">
        <f t="shared" si="37"/>
        <v>0</v>
      </c>
      <c r="I98" s="11">
        <f t="shared" si="37"/>
        <v>15295.5</v>
      </c>
      <c r="K98" s="4"/>
    </row>
    <row r="99" spans="1:28" x14ac:dyDescent="0.2">
      <c r="B99" s="7" t="s">
        <v>10</v>
      </c>
      <c r="C99" s="11">
        <f t="shared" ref="C99:I99" si="38">SUM(C97:C98)</f>
        <v>0</v>
      </c>
      <c r="D99" s="11">
        <f t="shared" si="38"/>
        <v>-126.5</v>
      </c>
      <c r="E99" s="11">
        <f t="shared" si="38"/>
        <v>-126.5</v>
      </c>
      <c r="F99" s="11">
        <f t="shared" si="38"/>
        <v>-126.5</v>
      </c>
      <c r="G99" s="11">
        <f t="shared" si="38"/>
        <v>0</v>
      </c>
      <c r="H99" s="11">
        <f t="shared" si="38"/>
        <v>0</v>
      </c>
      <c r="I99" s="11">
        <f t="shared" si="38"/>
        <v>-126.5</v>
      </c>
      <c r="K99" s="4"/>
    </row>
    <row r="100" spans="1:28" x14ac:dyDescent="0.2">
      <c r="A100" s="13"/>
      <c r="B100" s="2" t="s">
        <v>11</v>
      </c>
      <c r="C100" s="12">
        <f t="shared" ref="C100:I100" si="39">C94*C95</f>
        <v>0</v>
      </c>
      <c r="D100" s="12">
        <f t="shared" si="39"/>
        <v>0</v>
      </c>
      <c r="E100" s="12">
        <f t="shared" si="39"/>
        <v>0</v>
      </c>
      <c r="F100" s="12">
        <f t="shared" si="39"/>
        <v>0</v>
      </c>
      <c r="G100" s="12">
        <f t="shared" si="39"/>
        <v>0</v>
      </c>
      <c r="H100" s="12">
        <f t="shared" si="39"/>
        <v>0</v>
      </c>
      <c r="I100" s="12">
        <f t="shared" si="39"/>
        <v>0</v>
      </c>
    </row>
    <row r="101" spans="1:28" x14ac:dyDescent="0.2">
      <c r="A101" s="14"/>
      <c r="E101" s="2"/>
      <c r="G101" s="2"/>
      <c r="H101" s="2"/>
      <c r="I101" s="2"/>
    </row>
    <row r="102" spans="1:28" s="1" customFormat="1" x14ac:dyDescent="0.2">
      <c r="A102" s="13"/>
      <c r="B102" s="1" t="s">
        <v>12</v>
      </c>
      <c r="C102" s="15">
        <f t="shared" ref="C102:I102" si="40">SUM(C99:C100)</f>
        <v>0</v>
      </c>
      <c r="D102" s="15">
        <f t="shared" si="40"/>
        <v>-126.5</v>
      </c>
      <c r="E102" s="15">
        <f t="shared" si="40"/>
        <v>-126.5</v>
      </c>
      <c r="F102" s="15">
        <f t="shared" si="40"/>
        <v>-126.5</v>
      </c>
      <c r="G102" s="15">
        <f t="shared" si="40"/>
        <v>0</v>
      </c>
      <c r="H102" s="15">
        <f t="shared" si="40"/>
        <v>0</v>
      </c>
      <c r="I102" s="15">
        <f t="shared" si="40"/>
        <v>-126.5</v>
      </c>
      <c r="J102" s="8"/>
    </row>
    <row r="103" spans="1:28" x14ac:dyDescent="0.2">
      <c r="A103" s="16"/>
      <c r="B103" s="1" t="s">
        <v>13</v>
      </c>
      <c r="C103" s="15">
        <f t="shared" ref="C103:I103" si="41">C102*16</f>
        <v>0</v>
      </c>
      <c r="D103" s="15">
        <f t="shared" si="41"/>
        <v>-2024</v>
      </c>
      <c r="E103" s="15">
        <f t="shared" si="41"/>
        <v>-2024</v>
      </c>
      <c r="F103" s="15">
        <f t="shared" si="41"/>
        <v>-2024</v>
      </c>
      <c r="G103" s="15">
        <f t="shared" si="41"/>
        <v>0</v>
      </c>
      <c r="H103" s="15">
        <f t="shared" si="41"/>
        <v>0</v>
      </c>
      <c r="I103" s="15">
        <f t="shared" si="41"/>
        <v>-2024</v>
      </c>
      <c r="J103" s="3">
        <f>SUM(C103:I103)</f>
        <v>-8096</v>
      </c>
    </row>
    <row r="104" spans="1:28" x14ac:dyDescent="0.2">
      <c r="A104" s="20"/>
    </row>
    <row r="105" spans="1:28" s="1" customFormat="1" x14ac:dyDescent="0.2">
      <c r="B105" s="5" t="s">
        <v>19</v>
      </c>
      <c r="C105" s="28">
        <v>37257</v>
      </c>
      <c r="D105" s="6">
        <v>37258</v>
      </c>
      <c r="E105" s="6">
        <v>37259</v>
      </c>
      <c r="F105" s="6">
        <v>37260</v>
      </c>
      <c r="G105" s="28">
        <v>37262</v>
      </c>
      <c r="H105" s="28">
        <v>37263</v>
      </c>
      <c r="I105" s="6">
        <v>37264</v>
      </c>
      <c r="J105" s="8"/>
      <c r="K105" s="7"/>
    </row>
    <row r="106" spans="1:28" x14ac:dyDescent="0.2">
      <c r="B106" s="1" t="s">
        <v>3</v>
      </c>
      <c r="D106" s="19">
        <v>300</v>
      </c>
      <c r="E106" s="19">
        <v>300</v>
      </c>
      <c r="F106" s="19">
        <v>300</v>
      </c>
      <c r="G106" s="2"/>
      <c r="H106" s="2"/>
      <c r="I106" s="19">
        <v>300</v>
      </c>
      <c r="K106" s="4"/>
    </row>
    <row r="107" spans="1:28" x14ac:dyDescent="0.2">
      <c r="B107" s="8" t="s">
        <v>4</v>
      </c>
      <c r="C107" s="3">
        <v>0</v>
      </c>
      <c r="D107" s="10">
        <v>51.69</v>
      </c>
      <c r="E107" s="10">
        <v>51.69</v>
      </c>
      <c r="F107" s="10">
        <v>51.69</v>
      </c>
      <c r="G107" s="3">
        <v>0</v>
      </c>
      <c r="H107" s="3">
        <v>0</v>
      </c>
      <c r="I107" s="10">
        <v>51.69</v>
      </c>
      <c r="K107" s="4"/>
    </row>
    <row r="108" spans="1:28" x14ac:dyDescent="0.2">
      <c r="B108" s="1" t="s">
        <v>5</v>
      </c>
      <c r="C108" s="2">
        <v>350</v>
      </c>
      <c r="D108" s="19">
        <v>575</v>
      </c>
      <c r="E108" s="19">
        <v>575</v>
      </c>
      <c r="F108" s="19">
        <v>575</v>
      </c>
      <c r="G108" s="2">
        <v>350</v>
      </c>
      <c r="H108" s="2">
        <v>350</v>
      </c>
      <c r="I108" s="19">
        <v>575</v>
      </c>
      <c r="K108" s="4"/>
    </row>
    <row r="109" spans="1:28" x14ac:dyDescent="0.2">
      <c r="B109" s="8" t="s">
        <v>4</v>
      </c>
      <c r="C109" s="3">
        <v>30.49</v>
      </c>
      <c r="D109" s="10">
        <v>49.21</v>
      </c>
      <c r="E109" s="10">
        <v>49.21</v>
      </c>
      <c r="F109" s="10">
        <v>49.21</v>
      </c>
      <c r="G109" s="3">
        <v>30.49</v>
      </c>
      <c r="H109" s="3">
        <v>30.49</v>
      </c>
      <c r="I109" s="10">
        <v>49.21</v>
      </c>
      <c r="K109" s="4"/>
    </row>
    <row r="110" spans="1:28" x14ac:dyDescent="0.2">
      <c r="B110" s="7" t="s">
        <v>6</v>
      </c>
      <c r="C110" s="4">
        <f t="shared" ref="C110:I110" si="42">C106-C108</f>
        <v>-350</v>
      </c>
      <c r="D110" s="4">
        <f t="shared" si="42"/>
        <v>-275</v>
      </c>
      <c r="E110" s="4">
        <f t="shared" si="42"/>
        <v>-275</v>
      </c>
      <c r="F110" s="4">
        <f t="shared" si="42"/>
        <v>-275</v>
      </c>
      <c r="G110" s="4">
        <f t="shared" si="42"/>
        <v>-350</v>
      </c>
      <c r="H110" s="4">
        <f t="shared" si="42"/>
        <v>-350</v>
      </c>
      <c r="I110" s="4">
        <f t="shared" si="42"/>
        <v>-275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">
      <c r="B111" s="9" t="s">
        <v>7</v>
      </c>
      <c r="C111" s="10">
        <v>30</v>
      </c>
      <c r="D111" s="29">
        <v>40</v>
      </c>
      <c r="E111" s="29">
        <v>40</v>
      </c>
      <c r="F111" s="29">
        <v>40</v>
      </c>
      <c r="G111" s="10">
        <v>30</v>
      </c>
      <c r="H111" s="10">
        <v>30</v>
      </c>
      <c r="I111" s="29">
        <v>40</v>
      </c>
      <c r="K111" s="4"/>
    </row>
    <row r="112" spans="1:28" x14ac:dyDescent="0.2">
      <c r="B112" s="9"/>
      <c r="C112" s="11"/>
      <c r="D112" s="19"/>
      <c r="E112" s="19"/>
      <c r="F112" s="10"/>
      <c r="G112" s="11"/>
      <c r="H112" s="11"/>
      <c r="K112" s="4"/>
    </row>
    <row r="113" spans="1:11" x14ac:dyDescent="0.2">
      <c r="B113" s="9" t="s">
        <v>8</v>
      </c>
      <c r="C113" s="12">
        <f t="shared" ref="C113:I113" si="43">(C106*C107)*(-1)</f>
        <v>0</v>
      </c>
      <c r="D113" s="12">
        <f t="shared" si="43"/>
        <v>-15507</v>
      </c>
      <c r="E113" s="12">
        <f t="shared" si="43"/>
        <v>-15507</v>
      </c>
      <c r="F113" s="12">
        <f t="shared" si="43"/>
        <v>-15507</v>
      </c>
      <c r="G113" s="12">
        <f>(G106*G107)*(-1)</f>
        <v>0</v>
      </c>
      <c r="H113" s="12">
        <f>(H106*H107)*(-1)</f>
        <v>0</v>
      </c>
      <c r="I113" s="12">
        <f t="shared" si="43"/>
        <v>-15507</v>
      </c>
      <c r="K113" s="4"/>
    </row>
    <row r="114" spans="1:11" x14ac:dyDescent="0.2">
      <c r="B114" s="9" t="s">
        <v>9</v>
      </c>
      <c r="C114" s="11">
        <f t="shared" ref="C114:I114" si="44">C108*C109</f>
        <v>10671.5</v>
      </c>
      <c r="D114" s="11">
        <f t="shared" si="44"/>
        <v>28295.75</v>
      </c>
      <c r="E114" s="11">
        <f t="shared" si="44"/>
        <v>28295.75</v>
      </c>
      <c r="F114" s="11">
        <f t="shared" si="44"/>
        <v>28295.75</v>
      </c>
      <c r="G114" s="11">
        <f>G108*G109</f>
        <v>10671.5</v>
      </c>
      <c r="H114" s="11">
        <f>H108*H109</f>
        <v>10671.5</v>
      </c>
      <c r="I114" s="11">
        <f t="shared" si="44"/>
        <v>28295.75</v>
      </c>
      <c r="K114" s="4"/>
    </row>
    <row r="115" spans="1:11" x14ac:dyDescent="0.2">
      <c r="B115" s="7" t="s">
        <v>10</v>
      </c>
      <c r="C115" s="11">
        <f t="shared" ref="C115:I115" si="45">SUM(C113:C114)</f>
        <v>10671.5</v>
      </c>
      <c r="D115" s="11">
        <f t="shared" si="45"/>
        <v>12788.75</v>
      </c>
      <c r="E115" s="11">
        <f t="shared" si="45"/>
        <v>12788.75</v>
      </c>
      <c r="F115" s="11">
        <f t="shared" si="45"/>
        <v>12788.75</v>
      </c>
      <c r="G115" s="11">
        <f>SUM(G113:G114)</f>
        <v>10671.5</v>
      </c>
      <c r="H115" s="11">
        <f>SUM(H113:H114)</f>
        <v>10671.5</v>
      </c>
      <c r="I115" s="11">
        <f t="shared" si="45"/>
        <v>12788.75</v>
      </c>
      <c r="K115" s="4"/>
    </row>
    <row r="116" spans="1:11" x14ac:dyDescent="0.2">
      <c r="A116" s="13"/>
      <c r="B116" s="2" t="s">
        <v>11</v>
      </c>
      <c r="C116" s="12">
        <f t="shared" ref="C116:I116" si="46">C110*C111</f>
        <v>-10500</v>
      </c>
      <c r="D116" s="12">
        <f t="shared" si="46"/>
        <v>-11000</v>
      </c>
      <c r="E116" s="12">
        <f t="shared" si="46"/>
        <v>-11000</v>
      </c>
      <c r="F116" s="12">
        <f t="shared" si="46"/>
        <v>-11000</v>
      </c>
      <c r="G116" s="12">
        <f>G110*G111</f>
        <v>-10500</v>
      </c>
      <c r="H116" s="12">
        <f>H110*H111</f>
        <v>-10500</v>
      </c>
      <c r="I116" s="12">
        <f t="shared" si="46"/>
        <v>-11000</v>
      </c>
    </row>
    <row r="117" spans="1:11" x14ac:dyDescent="0.2">
      <c r="A117" s="14"/>
      <c r="E117" s="2"/>
      <c r="G117" s="2"/>
      <c r="H117" s="2"/>
      <c r="I117" s="2"/>
    </row>
    <row r="118" spans="1:11" s="1" customFormat="1" x14ac:dyDescent="0.2">
      <c r="A118" s="13"/>
      <c r="B118" s="1" t="s">
        <v>12</v>
      </c>
      <c r="C118" s="15">
        <f t="shared" ref="C118:I118" si="47">SUM(C115:C116)</f>
        <v>171.5</v>
      </c>
      <c r="D118" s="15">
        <f t="shared" si="47"/>
        <v>1788.75</v>
      </c>
      <c r="E118" s="15">
        <f t="shared" si="47"/>
        <v>1788.75</v>
      </c>
      <c r="F118" s="15">
        <f t="shared" si="47"/>
        <v>1788.75</v>
      </c>
      <c r="G118" s="15">
        <f>SUM(G115:G116)</f>
        <v>171.5</v>
      </c>
      <c r="H118" s="15">
        <f>SUM(H115:H116)</f>
        <v>171.5</v>
      </c>
      <c r="I118" s="15">
        <f t="shared" si="47"/>
        <v>1788.75</v>
      </c>
      <c r="J118" s="8"/>
    </row>
    <row r="119" spans="1:11" x14ac:dyDescent="0.2">
      <c r="A119" s="16"/>
      <c r="B119" s="1" t="s">
        <v>13</v>
      </c>
      <c r="C119" s="15">
        <f t="shared" ref="C119:I119" si="48">C118*16</f>
        <v>2744</v>
      </c>
      <c r="D119" s="15">
        <f t="shared" si="48"/>
        <v>28620</v>
      </c>
      <c r="E119" s="15">
        <f t="shared" si="48"/>
        <v>28620</v>
      </c>
      <c r="F119" s="15">
        <f t="shared" si="48"/>
        <v>28620</v>
      </c>
      <c r="G119" s="15">
        <f>G118*16</f>
        <v>2744</v>
      </c>
      <c r="H119" s="15">
        <f>H118*16</f>
        <v>2744</v>
      </c>
      <c r="I119" s="15">
        <f t="shared" si="48"/>
        <v>28620</v>
      </c>
      <c r="J119" s="3">
        <f>SUM(C119:I119)</f>
        <v>122712</v>
      </c>
    </row>
    <row r="120" spans="1:11" x14ac:dyDescent="0.2">
      <c r="A120" s="20"/>
    </row>
    <row r="121" spans="1:11" x14ac:dyDescent="0.2">
      <c r="A121" s="20"/>
    </row>
    <row r="122" spans="1:11" s="1" customFormat="1" x14ac:dyDescent="0.2">
      <c r="A122" s="1" t="s">
        <v>20</v>
      </c>
      <c r="B122" s="5" t="s">
        <v>2</v>
      </c>
      <c r="C122" s="28">
        <v>37257</v>
      </c>
      <c r="D122" s="6">
        <v>37258</v>
      </c>
      <c r="E122" s="6">
        <v>37259</v>
      </c>
      <c r="F122" s="6">
        <v>37260</v>
      </c>
      <c r="G122" s="28">
        <v>37262</v>
      </c>
      <c r="H122" s="28">
        <v>37263</v>
      </c>
      <c r="I122" s="6">
        <v>37264</v>
      </c>
      <c r="J122" s="8"/>
      <c r="K122" s="7"/>
    </row>
    <row r="123" spans="1:11" x14ac:dyDescent="0.2">
      <c r="B123" s="1" t="s">
        <v>3</v>
      </c>
      <c r="D123" s="19">
        <v>0</v>
      </c>
      <c r="E123" s="19">
        <v>0</v>
      </c>
      <c r="F123" s="19">
        <v>0</v>
      </c>
      <c r="G123" s="10"/>
      <c r="H123" s="21"/>
      <c r="I123" s="19">
        <v>0</v>
      </c>
      <c r="K123" s="4"/>
    </row>
    <row r="124" spans="1:11" x14ac:dyDescent="0.2">
      <c r="B124" s="8" t="s">
        <v>4</v>
      </c>
      <c r="C124" s="3">
        <v>0</v>
      </c>
      <c r="D124" s="10">
        <v>0</v>
      </c>
      <c r="E124" s="10">
        <v>0</v>
      </c>
      <c r="F124" s="10">
        <v>0</v>
      </c>
      <c r="G124" s="10"/>
      <c r="H124" s="21"/>
      <c r="I124" s="10">
        <v>0</v>
      </c>
      <c r="K124" s="4"/>
    </row>
    <row r="125" spans="1:11" x14ac:dyDescent="0.2">
      <c r="B125" s="1" t="s">
        <v>5</v>
      </c>
      <c r="D125" s="19">
        <v>300</v>
      </c>
      <c r="E125" s="19">
        <v>300</v>
      </c>
      <c r="F125" s="19">
        <v>300</v>
      </c>
      <c r="G125" s="10"/>
      <c r="H125" s="21"/>
      <c r="I125" s="19">
        <v>300</v>
      </c>
      <c r="K125" s="4"/>
    </row>
    <row r="126" spans="1:11" x14ac:dyDescent="0.2">
      <c r="B126" s="8" t="s">
        <v>4</v>
      </c>
      <c r="C126" s="3">
        <v>0</v>
      </c>
      <c r="D126" s="10">
        <v>48.6</v>
      </c>
      <c r="E126" s="10">
        <v>48.6</v>
      </c>
      <c r="F126" s="10">
        <v>48.6</v>
      </c>
      <c r="G126" s="10"/>
      <c r="H126" s="21"/>
      <c r="I126" s="10">
        <v>48.6</v>
      </c>
      <c r="K126" s="4"/>
    </row>
    <row r="127" spans="1:11" x14ac:dyDescent="0.2">
      <c r="B127" s="7" t="s">
        <v>6</v>
      </c>
      <c r="C127" s="4">
        <f>C123-C125</f>
        <v>0</v>
      </c>
      <c r="D127" s="4">
        <f t="shared" ref="D127:I127" si="49">D123-D125</f>
        <v>-300</v>
      </c>
      <c r="E127" s="4">
        <f t="shared" si="49"/>
        <v>-300</v>
      </c>
      <c r="F127" s="4">
        <f t="shared" si="49"/>
        <v>-300</v>
      </c>
      <c r="G127" s="4">
        <f t="shared" si="49"/>
        <v>0</v>
      </c>
      <c r="H127" s="4">
        <f t="shared" si="49"/>
        <v>0</v>
      </c>
      <c r="I127" s="4">
        <f t="shared" si="49"/>
        <v>-300</v>
      </c>
      <c r="K127" s="4"/>
    </row>
    <row r="128" spans="1:11" x14ac:dyDescent="0.2">
      <c r="B128" s="9" t="s">
        <v>7</v>
      </c>
      <c r="C128" s="10">
        <v>22</v>
      </c>
      <c r="D128" s="29">
        <v>28</v>
      </c>
      <c r="E128" s="29">
        <v>28</v>
      </c>
      <c r="F128" s="29">
        <v>28</v>
      </c>
      <c r="G128" s="10">
        <v>22</v>
      </c>
      <c r="H128" s="10">
        <v>22</v>
      </c>
      <c r="I128" s="29">
        <v>28</v>
      </c>
      <c r="K128" s="4"/>
    </row>
    <row r="129" spans="1:11" x14ac:dyDescent="0.2">
      <c r="B129" s="9"/>
      <c r="C129" s="11"/>
      <c r="D129" s="19"/>
      <c r="E129" s="19"/>
      <c r="F129" s="10"/>
      <c r="G129" s="10"/>
      <c r="H129" s="21"/>
      <c r="K129" s="4"/>
    </row>
    <row r="130" spans="1:11" x14ac:dyDescent="0.2">
      <c r="B130" s="9" t="s">
        <v>8</v>
      </c>
      <c r="C130" s="12">
        <f t="shared" ref="C130:I130" si="50">(C123*C124)*(-1)</f>
        <v>0</v>
      </c>
      <c r="D130" s="12">
        <f t="shared" si="50"/>
        <v>0</v>
      </c>
      <c r="E130" s="12">
        <f t="shared" si="50"/>
        <v>0</v>
      </c>
      <c r="F130" s="12">
        <f t="shared" si="50"/>
        <v>0</v>
      </c>
      <c r="G130" s="12">
        <f t="shared" si="50"/>
        <v>0</v>
      </c>
      <c r="H130" s="12">
        <f t="shared" si="50"/>
        <v>0</v>
      </c>
      <c r="I130" s="12">
        <f t="shared" si="50"/>
        <v>0</v>
      </c>
      <c r="K130" s="4"/>
    </row>
    <row r="131" spans="1:11" x14ac:dyDescent="0.2">
      <c r="B131" s="9" t="s">
        <v>9</v>
      </c>
      <c r="C131" s="11">
        <f t="shared" ref="C131:I131" si="51">C125*C126</f>
        <v>0</v>
      </c>
      <c r="D131" s="11">
        <f t="shared" si="51"/>
        <v>14580</v>
      </c>
      <c r="E131" s="11">
        <f t="shared" si="51"/>
        <v>14580</v>
      </c>
      <c r="F131" s="11">
        <f t="shared" si="51"/>
        <v>14580</v>
      </c>
      <c r="G131" s="11">
        <f t="shared" si="51"/>
        <v>0</v>
      </c>
      <c r="H131" s="11">
        <f t="shared" si="51"/>
        <v>0</v>
      </c>
      <c r="I131" s="11">
        <f t="shared" si="51"/>
        <v>14580</v>
      </c>
      <c r="K131" s="4"/>
    </row>
    <row r="132" spans="1:11" x14ac:dyDescent="0.2">
      <c r="B132" s="7" t="s">
        <v>10</v>
      </c>
      <c r="C132" s="11">
        <f t="shared" ref="C132:I132" si="52">SUM(C130:C131)</f>
        <v>0</v>
      </c>
      <c r="D132" s="11">
        <f t="shared" si="52"/>
        <v>14580</v>
      </c>
      <c r="E132" s="11">
        <f t="shared" si="52"/>
        <v>14580</v>
      </c>
      <c r="F132" s="11">
        <f t="shared" si="52"/>
        <v>14580</v>
      </c>
      <c r="G132" s="11">
        <f t="shared" si="52"/>
        <v>0</v>
      </c>
      <c r="H132" s="11">
        <f t="shared" si="52"/>
        <v>0</v>
      </c>
      <c r="I132" s="11">
        <f t="shared" si="52"/>
        <v>14580</v>
      </c>
      <c r="K132" s="4"/>
    </row>
    <row r="133" spans="1:11" x14ac:dyDescent="0.2">
      <c r="A133" s="13"/>
      <c r="B133" s="2" t="s">
        <v>11</v>
      </c>
      <c r="C133" s="12">
        <f t="shared" ref="C133:I133" si="53">C127*C128</f>
        <v>0</v>
      </c>
      <c r="D133" s="12">
        <f t="shared" si="53"/>
        <v>-8400</v>
      </c>
      <c r="E133" s="12">
        <f t="shared" si="53"/>
        <v>-8400</v>
      </c>
      <c r="F133" s="12">
        <f t="shared" si="53"/>
        <v>-8400</v>
      </c>
      <c r="G133" s="12">
        <f t="shared" si="53"/>
        <v>0</v>
      </c>
      <c r="H133" s="12">
        <f t="shared" si="53"/>
        <v>0</v>
      </c>
      <c r="I133" s="12">
        <f t="shared" si="53"/>
        <v>-8400</v>
      </c>
    </row>
    <row r="134" spans="1:11" x14ac:dyDescent="0.2">
      <c r="A134" s="14"/>
      <c r="E134" s="2"/>
      <c r="G134" s="2"/>
      <c r="H134" s="2"/>
      <c r="I134" s="2"/>
    </row>
    <row r="135" spans="1:11" s="1" customFormat="1" x14ac:dyDescent="0.2">
      <c r="A135" s="13"/>
      <c r="B135" s="1" t="s">
        <v>12</v>
      </c>
      <c r="C135" s="15">
        <f t="shared" ref="C135:I135" si="54">SUM(C132:C133)</f>
        <v>0</v>
      </c>
      <c r="D135" s="15">
        <f t="shared" si="54"/>
        <v>6180</v>
      </c>
      <c r="E135" s="15">
        <f t="shared" si="54"/>
        <v>6180</v>
      </c>
      <c r="F135" s="15">
        <f t="shared" si="54"/>
        <v>6180</v>
      </c>
      <c r="G135" s="15">
        <f t="shared" si="54"/>
        <v>0</v>
      </c>
      <c r="H135" s="15">
        <f t="shared" si="54"/>
        <v>0</v>
      </c>
      <c r="I135" s="15">
        <f t="shared" si="54"/>
        <v>6180</v>
      </c>
      <c r="J135" s="8"/>
    </row>
    <row r="136" spans="1:11" x14ac:dyDescent="0.2">
      <c r="A136" s="16"/>
      <c r="B136" s="1" t="s">
        <v>13</v>
      </c>
      <c r="C136" s="15">
        <f t="shared" ref="C136:I136" si="55">C135*16</f>
        <v>0</v>
      </c>
      <c r="D136" s="15">
        <f t="shared" si="55"/>
        <v>98880</v>
      </c>
      <c r="E136" s="15">
        <f t="shared" si="55"/>
        <v>98880</v>
      </c>
      <c r="F136" s="15">
        <f t="shared" si="55"/>
        <v>98880</v>
      </c>
      <c r="G136" s="15">
        <f t="shared" si="55"/>
        <v>0</v>
      </c>
      <c r="H136" s="15">
        <f t="shared" si="55"/>
        <v>0</v>
      </c>
      <c r="I136" s="15">
        <f t="shared" si="55"/>
        <v>98880</v>
      </c>
      <c r="J136" s="3">
        <f>SUM(C136:I136)</f>
        <v>395520</v>
      </c>
    </row>
    <row r="137" spans="1:11" x14ac:dyDescent="0.2">
      <c r="A137" s="20"/>
    </row>
    <row r="138" spans="1:11" x14ac:dyDescent="0.2">
      <c r="A138" s="20"/>
    </row>
    <row r="139" spans="1:11" s="1" customFormat="1" x14ac:dyDescent="0.2">
      <c r="A139" s="1" t="s">
        <v>21</v>
      </c>
      <c r="B139" s="5" t="s">
        <v>2</v>
      </c>
      <c r="C139" s="28">
        <v>37257</v>
      </c>
      <c r="D139" s="6">
        <v>37258</v>
      </c>
      <c r="E139" s="6">
        <v>37259</v>
      </c>
      <c r="F139" s="6">
        <v>37260</v>
      </c>
      <c r="G139" s="28">
        <v>37262</v>
      </c>
      <c r="H139" s="28">
        <v>37263</v>
      </c>
      <c r="I139" s="6">
        <v>37264</v>
      </c>
      <c r="J139" s="8"/>
      <c r="K139" s="7"/>
    </row>
    <row r="140" spans="1:11" x14ac:dyDescent="0.2">
      <c r="B140" s="1" t="s">
        <v>3</v>
      </c>
      <c r="D140" s="19">
        <v>100</v>
      </c>
      <c r="E140" s="19">
        <v>100</v>
      </c>
      <c r="F140" s="19">
        <v>100</v>
      </c>
      <c r="G140" s="10"/>
      <c r="H140" s="21"/>
      <c r="I140" s="19">
        <v>100</v>
      </c>
      <c r="K140" s="4"/>
    </row>
    <row r="141" spans="1:11" x14ac:dyDescent="0.2">
      <c r="B141" s="8" t="s">
        <v>4</v>
      </c>
      <c r="C141" s="3">
        <v>0</v>
      </c>
      <c r="D141" s="10">
        <v>37.549999999999997</v>
      </c>
      <c r="E141" s="10">
        <v>37.549999999999997</v>
      </c>
      <c r="F141" s="10">
        <v>37.549999999999997</v>
      </c>
      <c r="G141" s="10"/>
      <c r="H141" s="21"/>
      <c r="I141" s="10">
        <v>37.549999999999997</v>
      </c>
      <c r="K141" s="4"/>
    </row>
    <row r="142" spans="1:11" x14ac:dyDescent="0.2">
      <c r="B142" s="1" t="s">
        <v>5</v>
      </c>
      <c r="D142" s="19">
        <v>100</v>
      </c>
      <c r="E142" s="19">
        <v>100</v>
      </c>
      <c r="F142" s="19">
        <v>100</v>
      </c>
      <c r="G142" s="10"/>
      <c r="H142" s="21"/>
      <c r="I142" s="19">
        <v>100</v>
      </c>
      <c r="K142" s="4"/>
    </row>
    <row r="143" spans="1:11" x14ac:dyDescent="0.2">
      <c r="B143" s="8" t="s">
        <v>4</v>
      </c>
      <c r="C143" s="3">
        <v>0</v>
      </c>
      <c r="D143" s="10">
        <v>39.979999999999997</v>
      </c>
      <c r="E143" s="10">
        <v>39.979999999999997</v>
      </c>
      <c r="F143" s="10">
        <v>39.979999999999997</v>
      </c>
      <c r="G143" s="10"/>
      <c r="H143" s="21"/>
      <c r="I143" s="10">
        <v>39.979999999999997</v>
      </c>
      <c r="K143" s="4"/>
    </row>
    <row r="144" spans="1:11" x14ac:dyDescent="0.2">
      <c r="B144" s="7" t="s">
        <v>6</v>
      </c>
      <c r="C144" s="4">
        <f>C140-C142</f>
        <v>0</v>
      </c>
      <c r="D144" s="21"/>
      <c r="E144" s="21">
        <f>E140-E142</f>
        <v>0</v>
      </c>
      <c r="F144" s="21">
        <f>F140-F142</f>
        <v>0</v>
      </c>
      <c r="G144" s="10"/>
      <c r="H144" s="21"/>
      <c r="I144" s="4">
        <f>I140-I142</f>
        <v>0</v>
      </c>
      <c r="K144" s="4"/>
    </row>
    <row r="145" spans="1:11" x14ac:dyDescent="0.2">
      <c r="B145" s="9" t="s">
        <v>7</v>
      </c>
      <c r="C145" s="10">
        <v>22</v>
      </c>
      <c r="D145" s="29">
        <v>28</v>
      </c>
      <c r="E145" s="29">
        <v>28</v>
      </c>
      <c r="F145" s="29">
        <v>28</v>
      </c>
      <c r="G145" s="10">
        <v>22</v>
      </c>
      <c r="H145" s="10">
        <v>22</v>
      </c>
      <c r="I145" s="29">
        <v>28</v>
      </c>
      <c r="K145" s="4"/>
    </row>
    <row r="146" spans="1:11" x14ac:dyDescent="0.2">
      <c r="B146" s="9"/>
      <c r="C146" s="11"/>
      <c r="D146" s="19"/>
      <c r="E146" s="19"/>
      <c r="F146" s="10"/>
      <c r="G146" s="10"/>
      <c r="H146" s="21"/>
      <c r="K146" s="4"/>
    </row>
    <row r="147" spans="1:11" x14ac:dyDescent="0.2">
      <c r="B147" s="9" t="s">
        <v>8</v>
      </c>
      <c r="C147" s="12">
        <f t="shared" ref="C147:I147" si="56">(C140*C141)*(-1)</f>
        <v>0</v>
      </c>
      <c r="D147" s="12">
        <f t="shared" si="56"/>
        <v>-3754.9999999999995</v>
      </c>
      <c r="E147" s="12">
        <f t="shared" si="56"/>
        <v>-3754.9999999999995</v>
      </c>
      <c r="F147" s="12">
        <f t="shared" si="56"/>
        <v>-3754.9999999999995</v>
      </c>
      <c r="G147" s="12">
        <f t="shared" si="56"/>
        <v>0</v>
      </c>
      <c r="H147" s="12">
        <f t="shared" si="56"/>
        <v>0</v>
      </c>
      <c r="I147" s="12">
        <f t="shared" si="56"/>
        <v>-3754.9999999999995</v>
      </c>
      <c r="K147" s="4"/>
    </row>
    <row r="148" spans="1:11" x14ac:dyDescent="0.2">
      <c r="B148" s="9" t="s">
        <v>9</v>
      </c>
      <c r="C148" s="11">
        <f t="shared" ref="C148:I148" si="57">C142*C143</f>
        <v>0</v>
      </c>
      <c r="D148" s="11">
        <f t="shared" si="57"/>
        <v>3997.9999999999995</v>
      </c>
      <c r="E148" s="11">
        <f t="shared" si="57"/>
        <v>3997.9999999999995</v>
      </c>
      <c r="F148" s="11">
        <f t="shared" si="57"/>
        <v>3997.9999999999995</v>
      </c>
      <c r="G148" s="11">
        <f t="shared" si="57"/>
        <v>0</v>
      </c>
      <c r="H148" s="11">
        <f t="shared" si="57"/>
        <v>0</v>
      </c>
      <c r="I148" s="11">
        <f t="shared" si="57"/>
        <v>3997.9999999999995</v>
      </c>
      <c r="K148" s="4"/>
    </row>
    <row r="149" spans="1:11" x14ac:dyDescent="0.2">
      <c r="B149" s="7" t="s">
        <v>10</v>
      </c>
      <c r="C149" s="11">
        <f t="shared" ref="C149:I149" si="58">SUM(C147:C148)</f>
        <v>0</v>
      </c>
      <c r="D149" s="11">
        <f t="shared" si="58"/>
        <v>243</v>
      </c>
      <c r="E149" s="11">
        <f t="shared" si="58"/>
        <v>243</v>
      </c>
      <c r="F149" s="11">
        <f t="shared" si="58"/>
        <v>243</v>
      </c>
      <c r="G149" s="11">
        <f t="shared" si="58"/>
        <v>0</v>
      </c>
      <c r="H149" s="11">
        <f t="shared" si="58"/>
        <v>0</v>
      </c>
      <c r="I149" s="11">
        <f t="shared" si="58"/>
        <v>243</v>
      </c>
      <c r="K149" s="4"/>
    </row>
    <row r="150" spans="1:11" x14ac:dyDescent="0.2">
      <c r="A150" s="13"/>
      <c r="B150" s="2" t="s">
        <v>11</v>
      </c>
      <c r="C150" s="12">
        <f t="shared" ref="C150:I150" si="59">C144*C145</f>
        <v>0</v>
      </c>
      <c r="D150" s="12">
        <f t="shared" si="59"/>
        <v>0</v>
      </c>
      <c r="E150" s="12">
        <f t="shared" si="59"/>
        <v>0</v>
      </c>
      <c r="F150" s="12">
        <f t="shared" si="59"/>
        <v>0</v>
      </c>
      <c r="G150" s="12">
        <f t="shared" si="59"/>
        <v>0</v>
      </c>
      <c r="H150" s="12">
        <f t="shared" si="59"/>
        <v>0</v>
      </c>
      <c r="I150" s="12">
        <f t="shared" si="59"/>
        <v>0</v>
      </c>
    </row>
    <row r="151" spans="1:11" x14ac:dyDescent="0.2">
      <c r="A151" s="14"/>
      <c r="E151" s="2"/>
      <c r="G151" s="2"/>
      <c r="H151" s="2"/>
      <c r="I151" s="2"/>
    </row>
    <row r="152" spans="1:11" s="1" customFormat="1" x14ac:dyDescent="0.2">
      <c r="A152" s="13"/>
      <c r="B152" s="1" t="s">
        <v>12</v>
      </c>
      <c r="C152" s="15">
        <f t="shared" ref="C152:I152" si="60">SUM(C149:C150)</f>
        <v>0</v>
      </c>
      <c r="D152" s="15">
        <f t="shared" si="60"/>
        <v>243</v>
      </c>
      <c r="E152" s="15">
        <f t="shared" si="60"/>
        <v>243</v>
      </c>
      <c r="F152" s="15">
        <f t="shared" si="60"/>
        <v>243</v>
      </c>
      <c r="G152" s="15">
        <f t="shared" si="60"/>
        <v>0</v>
      </c>
      <c r="H152" s="15">
        <f t="shared" si="60"/>
        <v>0</v>
      </c>
      <c r="I152" s="15">
        <f t="shared" si="60"/>
        <v>243</v>
      </c>
      <c r="J152" s="8"/>
    </row>
    <row r="153" spans="1:11" x14ac:dyDescent="0.2">
      <c r="A153" s="16"/>
      <c r="B153" s="1" t="s">
        <v>13</v>
      </c>
      <c r="C153" s="15">
        <f t="shared" ref="C153:I153" si="61">C152*16</f>
        <v>0</v>
      </c>
      <c r="D153" s="15">
        <f t="shared" si="61"/>
        <v>3888</v>
      </c>
      <c r="E153" s="15">
        <f t="shared" si="61"/>
        <v>3888</v>
      </c>
      <c r="F153" s="15">
        <f t="shared" si="61"/>
        <v>3888</v>
      </c>
      <c r="G153" s="15">
        <f t="shared" si="61"/>
        <v>0</v>
      </c>
      <c r="H153" s="15">
        <f t="shared" si="61"/>
        <v>0</v>
      </c>
      <c r="I153" s="15">
        <f t="shared" si="61"/>
        <v>3888</v>
      </c>
      <c r="J153" s="3">
        <f>SUM(C153:I153)</f>
        <v>15552</v>
      </c>
    </row>
    <row r="154" spans="1:11" x14ac:dyDescent="0.2">
      <c r="A154" s="20"/>
    </row>
    <row r="155" spans="1:11" x14ac:dyDescent="0.2">
      <c r="A155" s="14"/>
    </row>
    <row r="156" spans="1:11" s="1" customFormat="1" x14ac:dyDescent="0.2">
      <c r="A156" s="1" t="s">
        <v>21</v>
      </c>
      <c r="B156" s="5" t="s">
        <v>19</v>
      </c>
      <c r="C156" s="28">
        <v>37257</v>
      </c>
      <c r="D156" s="6">
        <v>37258</v>
      </c>
      <c r="E156" s="6">
        <v>37259</v>
      </c>
      <c r="F156" s="6">
        <v>37260</v>
      </c>
      <c r="G156" s="28">
        <v>37262</v>
      </c>
      <c r="H156" s="28">
        <v>37263</v>
      </c>
      <c r="I156" s="6">
        <v>37264</v>
      </c>
      <c r="J156" s="8"/>
      <c r="K156" s="7"/>
    </row>
    <row r="157" spans="1:11" x14ac:dyDescent="0.2">
      <c r="B157" s="1" t="s">
        <v>3</v>
      </c>
      <c r="C157" s="2">
        <v>150</v>
      </c>
      <c r="D157" s="19">
        <v>800</v>
      </c>
      <c r="E157" s="19">
        <v>800</v>
      </c>
      <c r="F157" s="19">
        <v>800</v>
      </c>
      <c r="G157" s="2">
        <v>150</v>
      </c>
      <c r="H157" s="2">
        <v>150</v>
      </c>
      <c r="I157" s="19">
        <v>800</v>
      </c>
      <c r="K157" s="4"/>
    </row>
    <row r="158" spans="1:11" x14ac:dyDescent="0.2">
      <c r="B158" s="8" t="s">
        <v>4</v>
      </c>
      <c r="C158" s="3">
        <v>30.82</v>
      </c>
      <c r="D158" s="10">
        <v>45.83</v>
      </c>
      <c r="E158" s="10">
        <v>45.83</v>
      </c>
      <c r="F158" s="10">
        <v>45.83</v>
      </c>
      <c r="G158" s="3">
        <v>30.82</v>
      </c>
      <c r="H158" s="3">
        <v>30.82</v>
      </c>
      <c r="I158" s="10">
        <v>45.83</v>
      </c>
      <c r="K158" s="4"/>
    </row>
    <row r="159" spans="1:11" x14ac:dyDescent="0.2">
      <c r="B159" s="1" t="s">
        <v>5</v>
      </c>
      <c r="C159" s="2">
        <v>150</v>
      </c>
      <c r="D159" s="19">
        <v>600</v>
      </c>
      <c r="E159" s="19">
        <v>600</v>
      </c>
      <c r="F159" s="19">
        <v>600</v>
      </c>
      <c r="G159" s="2">
        <v>150</v>
      </c>
      <c r="H159" s="2">
        <v>150</v>
      </c>
      <c r="I159" s="19">
        <v>600</v>
      </c>
      <c r="K159" s="4"/>
    </row>
    <row r="160" spans="1:11" x14ac:dyDescent="0.2">
      <c r="B160" s="8" t="s">
        <v>4</v>
      </c>
      <c r="C160" s="3">
        <v>40.130000000000003</v>
      </c>
      <c r="D160" s="10">
        <v>46.95</v>
      </c>
      <c r="E160" s="10">
        <v>46.95</v>
      </c>
      <c r="F160" s="10">
        <v>46.95</v>
      </c>
      <c r="G160" s="3">
        <v>40.130000000000003</v>
      </c>
      <c r="H160" s="3">
        <v>40.130000000000003</v>
      </c>
      <c r="I160" s="10">
        <v>46.95</v>
      </c>
      <c r="K160" s="4"/>
    </row>
    <row r="161" spans="1:11" x14ac:dyDescent="0.2">
      <c r="B161" s="7" t="s">
        <v>6</v>
      </c>
      <c r="C161" s="4">
        <f t="shared" ref="C161:I161" si="62">C157-C159</f>
        <v>0</v>
      </c>
      <c r="D161" s="4">
        <f t="shared" si="62"/>
        <v>200</v>
      </c>
      <c r="E161" s="4">
        <f t="shared" si="62"/>
        <v>200</v>
      </c>
      <c r="F161" s="4">
        <f t="shared" si="62"/>
        <v>200</v>
      </c>
      <c r="G161" s="4">
        <f t="shared" si="62"/>
        <v>0</v>
      </c>
      <c r="H161" s="4">
        <f t="shared" si="62"/>
        <v>0</v>
      </c>
      <c r="I161" s="4">
        <f t="shared" si="62"/>
        <v>200</v>
      </c>
      <c r="K161" s="4"/>
    </row>
    <row r="162" spans="1:11" x14ac:dyDescent="0.2">
      <c r="B162" s="9" t="s">
        <v>7</v>
      </c>
      <c r="C162" s="10">
        <v>30</v>
      </c>
      <c r="D162" s="29">
        <v>40</v>
      </c>
      <c r="E162" s="29">
        <v>40</v>
      </c>
      <c r="F162" s="29">
        <v>40</v>
      </c>
      <c r="G162" s="10">
        <v>30</v>
      </c>
      <c r="H162" s="10">
        <v>30</v>
      </c>
      <c r="I162" s="29">
        <v>40</v>
      </c>
      <c r="K162" s="4"/>
    </row>
    <row r="163" spans="1:11" x14ac:dyDescent="0.2">
      <c r="B163" s="9"/>
      <c r="C163" s="11"/>
      <c r="D163" s="19"/>
      <c r="E163" s="19"/>
      <c r="F163" s="10"/>
      <c r="G163" s="11"/>
      <c r="H163" s="11"/>
      <c r="K163" s="4"/>
    </row>
    <row r="164" spans="1:11" x14ac:dyDescent="0.2">
      <c r="B164" s="9" t="s">
        <v>8</v>
      </c>
      <c r="C164" s="12">
        <f t="shared" ref="C164:I164" si="63">(C157*C158)*(-1)</f>
        <v>-4623</v>
      </c>
      <c r="D164" s="12">
        <f t="shared" si="63"/>
        <v>-36664</v>
      </c>
      <c r="E164" s="12">
        <f t="shared" si="63"/>
        <v>-36664</v>
      </c>
      <c r="F164" s="12">
        <f t="shared" si="63"/>
        <v>-36664</v>
      </c>
      <c r="G164" s="12">
        <f>(G157*G158)*(-1)</f>
        <v>-4623</v>
      </c>
      <c r="H164" s="12">
        <f>(H157*H158)*(-1)</f>
        <v>-4623</v>
      </c>
      <c r="I164" s="12">
        <f t="shared" si="63"/>
        <v>-36664</v>
      </c>
      <c r="K164" s="4"/>
    </row>
    <row r="165" spans="1:11" x14ac:dyDescent="0.2">
      <c r="B165" s="9" t="s">
        <v>9</v>
      </c>
      <c r="C165" s="11">
        <f t="shared" ref="C165:I165" si="64">C159*C160</f>
        <v>6019.5</v>
      </c>
      <c r="D165" s="11">
        <f t="shared" si="64"/>
        <v>28170</v>
      </c>
      <c r="E165" s="11">
        <f t="shared" si="64"/>
        <v>28170</v>
      </c>
      <c r="F165" s="11">
        <f t="shared" si="64"/>
        <v>28170</v>
      </c>
      <c r="G165" s="11">
        <f>G159*G160</f>
        <v>6019.5</v>
      </c>
      <c r="H165" s="11">
        <f>H159*H160</f>
        <v>6019.5</v>
      </c>
      <c r="I165" s="11">
        <f t="shared" si="64"/>
        <v>28170</v>
      </c>
      <c r="K165" s="4"/>
    </row>
    <row r="166" spans="1:11" x14ac:dyDescent="0.2">
      <c r="B166" s="7" t="s">
        <v>10</v>
      </c>
      <c r="C166" s="11">
        <f t="shared" ref="C166:I166" si="65">SUM(C164:C165)</f>
        <v>1396.5</v>
      </c>
      <c r="D166" s="11">
        <f t="shared" si="65"/>
        <v>-8494</v>
      </c>
      <c r="E166" s="11">
        <f t="shared" si="65"/>
        <v>-8494</v>
      </c>
      <c r="F166" s="11">
        <f t="shared" si="65"/>
        <v>-8494</v>
      </c>
      <c r="G166" s="11">
        <f>SUM(G164:G165)</f>
        <v>1396.5</v>
      </c>
      <c r="H166" s="11">
        <f>SUM(H164:H165)</f>
        <v>1396.5</v>
      </c>
      <c r="I166" s="11">
        <f t="shared" si="65"/>
        <v>-8494</v>
      </c>
      <c r="K166" s="4"/>
    </row>
    <row r="167" spans="1:11" x14ac:dyDescent="0.2">
      <c r="A167" s="13"/>
      <c r="B167" s="2" t="s">
        <v>11</v>
      </c>
      <c r="C167" s="12">
        <f t="shared" ref="C167:I167" si="66">C161*C162</f>
        <v>0</v>
      </c>
      <c r="D167" s="12">
        <f t="shared" si="66"/>
        <v>8000</v>
      </c>
      <c r="E167" s="12">
        <f t="shared" si="66"/>
        <v>8000</v>
      </c>
      <c r="F167" s="12">
        <f t="shared" si="66"/>
        <v>8000</v>
      </c>
      <c r="G167" s="12">
        <f>G161*G162</f>
        <v>0</v>
      </c>
      <c r="H167" s="12">
        <f>H161*H162</f>
        <v>0</v>
      </c>
      <c r="I167" s="12">
        <f t="shared" si="66"/>
        <v>8000</v>
      </c>
    </row>
    <row r="168" spans="1:11" x14ac:dyDescent="0.2">
      <c r="A168" s="14"/>
      <c r="E168" s="2"/>
      <c r="G168" s="2"/>
      <c r="H168" s="2"/>
      <c r="I168" s="2"/>
    </row>
    <row r="169" spans="1:11" s="1" customFormat="1" x14ac:dyDescent="0.2">
      <c r="A169" s="13"/>
      <c r="B169" s="1" t="s">
        <v>12</v>
      </c>
      <c r="C169" s="15">
        <f t="shared" ref="C169:I169" si="67">SUM(C166:C167)</f>
        <v>1396.5</v>
      </c>
      <c r="D169" s="15">
        <f t="shared" si="67"/>
        <v>-494</v>
      </c>
      <c r="E169" s="15">
        <f t="shared" si="67"/>
        <v>-494</v>
      </c>
      <c r="F169" s="15">
        <f t="shared" si="67"/>
        <v>-494</v>
      </c>
      <c r="G169" s="15">
        <f>SUM(G166:G167)</f>
        <v>1396.5</v>
      </c>
      <c r="H169" s="15">
        <f>SUM(H166:H167)</f>
        <v>1396.5</v>
      </c>
      <c r="I169" s="15">
        <f t="shared" si="67"/>
        <v>-494</v>
      </c>
      <c r="J169" s="8"/>
    </row>
    <row r="170" spans="1:11" x14ac:dyDescent="0.2">
      <c r="A170" s="16"/>
      <c r="B170" s="1" t="s">
        <v>13</v>
      </c>
      <c r="C170" s="15">
        <f t="shared" ref="C170:I170" si="68">C169*16</f>
        <v>22344</v>
      </c>
      <c r="D170" s="15">
        <f t="shared" si="68"/>
        <v>-7904</v>
      </c>
      <c r="E170" s="15">
        <f t="shared" si="68"/>
        <v>-7904</v>
      </c>
      <c r="F170" s="15">
        <f t="shared" si="68"/>
        <v>-7904</v>
      </c>
      <c r="G170" s="15">
        <f>G169*16</f>
        <v>22344</v>
      </c>
      <c r="H170" s="15">
        <f>H169*16</f>
        <v>22344</v>
      </c>
      <c r="I170" s="15">
        <f t="shared" si="68"/>
        <v>-7904</v>
      </c>
      <c r="J170" s="3">
        <f>SUM(C170:I170)</f>
        <v>35416</v>
      </c>
    </row>
    <row r="171" spans="1:11" x14ac:dyDescent="0.2">
      <c r="A171" s="20"/>
    </row>
    <row r="172" spans="1:11" x14ac:dyDescent="0.2">
      <c r="A172" s="14"/>
    </row>
    <row r="173" spans="1:11" x14ac:dyDescent="0.2">
      <c r="A173" s="1" t="s">
        <v>22</v>
      </c>
      <c r="B173" s="5" t="s">
        <v>38</v>
      </c>
      <c r="C173" s="28">
        <v>37257</v>
      </c>
      <c r="D173" s="6">
        <v>37258</v>
      </c>
      <c r="E173" s="6">
        <v>37259</v>
      </c>
      <c r="F173" s="6">
        <v>37260</v>
      </c>
      <c r="G173" s="28">
        <v>37262</v>
      </c>
      <c r="H173" s="28">
        <v>37263</v>
      </c>
      <c r="I173" s="6">
        <v>37264</v>
      </c>
      <c r="J173" s="8"/>
    </row>
    <row r="174" spans="1:11" x14ac:dyDescent="0.2">
      <c r="B174" s="1" t="s">
        <v>3</v>
      </c>
      <c r="D174" s="19">
        <v>0</v>
      </c>
      <c r="E174" s="19">
        <v>0</v>
      </c>
      <c r="F174" s="19">
        <v>0</v>
      </c>
      <c r="G174" s="10"/>
      <c r="H174" s="21"/>
      <c r="I174" s="19">
        <v>0</v>
      </c>
    </row>
    <row r="175" spans="1:11" x14ac:dyDescent="0.2">
      <c r="B175" s="8" t="s">
        <v>4</v>
      </c>
      <c r="C175" s="3">
        <v>0</v>
      </c>
      <c r="D175" s="10">
        <v>0</v>
      </c>
      <c r="E175" s="10">
        <v>0</v>
      </c>
      <c r="F175" s="10">
        <v>0</v>
      </c>
      <c r="G175" s="10"/>
      <c r="H175" s="21"/>
      <c r="I175" s="10">
        <v>0</v>
      </c>
    </row>
    <row r="176" spans="1:11" x14ac:dyDescent="0.2">
      <c r="B176" s="1" t="s">
        <v>5</v>
      </c>
      <c r="D176" s="19">
        <v>50</v>
      </c>
      <c r="E176" s="19">
        <v>50</v>
      </c>
      <c r="F176" s="19">
        <v>50</v>
      </c>
      <c r="G176" s="10"/>
      <c r="H176" s="21"/>
      <c r="I176" s="19">
        <v>50</v>
      </c>
    </row>
    <row r="177" spans="1:11" x14ac:dyDescent="0.2">
      <c r="B177" s="8" t="s">
        <v>4</v>
      </c>
      <c r="C177" s="3">
        <v>0</v>
      </c>
      <c r="D177" s="10">
        <v>32</v>
      </c>
      <c r="E177" s="10">
        <v>32</v>
      </c>
      <c r="F177" s="10">
        <v>32</v>
      </c>
      <c r="G177" s="10"/>
      <c r="H177" s="21"/>
      <c r="I177" s="10">
        <v>32</v>
      </c>
    </row>
    <row r="178" spans="1:11" x14ac:dyDescent="0.2">
      <c r="B178" s="7" t="s">
        <v>6</v>
      </c>
      <c r="C178" s="4">
        <f t="shared" ref="C178:I178" si="69">C174-C176</f>
        <v>0</v>
      </c>
      <c r="D178" s="4">
        <f t="shared" si="69"/>
        <v>-50</v>
      </c>
      <c r="E178" s="4">
        <f t="shared" si="69"/>
        <v>-50</v>
      </c>
      <c r="F178" s="4">
        <f t="shared" si="69"/>
        <v>-50</v>
      </c>
      <c r="G178" s="4">
        <f t="shared" si="69"/>
        <v>0</v>
      </c>
      <c r="H178" s="4">
        <f t="shared" si="69"/>
        <v>0</v>
      </c>
      <c r="I178" s="4">
        <f t="shared" si="69"/>
        <v>-50</v>
      </c>
    </row>
    <row r="179" spans="1:11" x14ac:dyDescent="0.2">
      <c r="B179" s="9" t="s">
        <v>7</v>
      </c>
      <c r="C179" s="10">
        <v>22</v>
      </c>
      <c r="D179" s="29">
        <v>28</v>
      </c>
      <c r="E179" s="29">
        <v>28</v>
      </c>
      <c r="F179" s="29">
        <v>28</v>
      </c>
      <c r="G179" s="10">
        <v>22</v>
      </c>
      <c r="H179" s="10">
        <v>22</v>
      </c>
      <c r="I179" s="29">
        <v>28</v>
      </c>
    </row>
    <row r="180" spans="1:11" x14ac:dyDescent="0.2">
      <c r="B180" s="9"/>
      <c r="C180" s="11"/>
      <c r="D180" s="19"/>
      <c r="E180" s="19"/>
      <c r="F180" s="10"/>
      <c r="G180" s="10"/>
      <c r="H180" s="21"/>
    </row>
    <row r="181" spans="1:11" x14ac:dyDescent="0.2">
      <c r="B181" s="9" t="s">
        <v>8</v>
      </c>
      <c r="C181" s="12">
        <f t="shared" ref="C181:I181" si="70">(C174*C175)*(-1)</f>
        <v>0</v>
      </c>
      <c r="D181" s="12">
        <f t="shared" si="70"/>
        <v>0</v>
      </c>
      <c r="E181" s="12">
        <f t="shared" si="70"/>
        <v>0</v>
      </c>
      <c r="F181" s="12">
        <f t="shared" si="70"/>
        <v>0</v>
      </c>
      <c r="G181" s="12">
        <f t="shared" si="70"/>
        <v>0</v>
      </c>
      <c r="H181" s="12">
        <f t="shared" si="70"/>
        <v>0</v>
      </c>
      <c r="I181" s="12">
        <f t="shared" si="70"/>
        <v>0</v>
      </c>
    </row>
    <row r="182" spans="1:11" x14ac:dyDescent="0.2">
      <c r="B182" s="9" t="s">
        <v>9</v>
      </c>
      <c r="C182" s="11">
        <f t="shared" ref="C182:I182" si="71">C176*C177</f>
        <v>0</v>
      </c>
      <c r="D182" s="11">
        <f t="shared" si="71"/>
        <v>1600</v>
      </c>
      <c r="E182" s="11">
        <f t="shared" si="71"/>
        <v>1600</v>
      </c>
      <c r="F182" s="11">
        <f t="shared" si="71"/>
        <v>1600</v>
      </c>
      <c r="G182" s="11">
        <f t="shared" si="71"/>
        <v>0</v>
      </c>
      <c r="H182" s="11">
        <f t="shared" si="71"/>
        <v>0</v>
      </c>
      <c r="I182" s="11">
        <f t="shared" si="71"/>
        <v>1600</v>
      </c>
    </row>
    <row r="183" spans="1:11" x14ac:dyDescent="0.2">
      <c r="B183" s="7" t="s">
        <v>10</v>
      </c>
      <c r="C183" s="11">
        <f t="shared" ref="C183:I183" si="72">SUM(C181:C182)</f>
        <v>0</v>
      </c>
      <c r="D183" s="11">
        <f t="shared" si="72"/>
        <v>1600</v>
      </c>
      <c r="E183" s="11">
        <f t="shared" si="72"/>
        <v>1600</v>
      </c>
      <c r="F183" s="11">
        <f t="shared" si="72"/>
        <v>1600</v>
      </c>
      <c r="G183" s="11">
        <f t="shared" si="72"/>
        <v>0</v>
      </c>
      <c r="H183" s="11">
        <f t="shared" si="72"/>
        <v>0</v>
      </c>
      <c r="I183" s="11">
        <f t="shared" si="72"/>
        <v>1600</v>
      </c>
    </row>
    <row r="184" spans="1:11" x14ac:dyDescent="0.2">
      <c r="A184" s="13"/>
      <c r="B184" s="2" t="s">
        <v>11</v>
      </c>
      <c r="C184" s="12">
        <f t="shared" ref="C184:I184" si="73">C178*C179</f>
        <v>0</v>
      </c>
      <c r="D184" s="12">
        <f t="shared" si="73"/>
        <v>-1400</v>
      </c>
      <c r="E184" s="12">
        <f t="shared" si="73"/>
        <v>-1400</v>
      </c>
      <c r="F184" s="12">
        <f t="shared" si="73"/>
        <v>-1400</v>
      </c>
      <c r="G184" s="12">
        <f t="shared" si="73"/>
        <v>0</v>
      </c>
      <c r="H184" s="12">
        <f t="shared" si="73"/>
        <v>0</v>
      </c>
      <c r="I184" s="12">
        <f t="shared" si="73"/>
        <v>-1400</v>
      </c>
    </row>
    <row r="185" spans="1:11" x14ac:dyDescent="0.2">
      <c r="A185" s="14"/>
      <c r="E185" s="2"/>
      <c r="G185" s="2"/>
      <c r="H185" s="2"/>
      <c r="I185" s="2"/>
    </row>
    <row r="186" spans="1:11" x14ac:dyDescent="0.2">
      <c r="A186" s="13"/>
      <c r="B186" s="1" t="s">
        <v>12</v>
      </c>
      <c r="C186" s="15">
        <f t="shared" ref="C186:I186" si="74">SUM(C183:C184)</f>
        <v>0</v>
      </c>
      <c r="D186" s="15">
        <f t="shared" si="74"/>
        <v>200</v>
      </c>
      <c r="E186" s="15">
        <f t="shared" si="74"/>
        <v>200</v>
      </c>
      <c r="F186" s="15">
        <f t="shared" si="74"/>
        <v>200</v>
      </c>
      <c r="G186" s="15">
        <f t="shared" si="74"/>
        <v>0</v>
      </c>
      <c r="H186" s="15">
        <f t="shared" si="74"/>
        <v>0</v>
      </c>
      <c r="I186" s="15">
        <f t="shared" si="74"/>
        <v>200</v>
      </c>
      <c r="J186" s="8"/>
    </row>
    <row r="187" spans="1:11" x14ac:dyDescent="0.2">
      <c r="A187" s="16"/>
      <c r="B187" s="1" t="s">
        <v>13</v>
      </c>
      <c r="C187" s="15">
        <f t="shared" ref="C187:I187" si="75">C186*16</f>
        <v>0</v>
      </c>
      <c r="D187" s="15">
        <f t="shared" si="75"/>
        <v>3200</v>
      </c>
      <c r="E187" s="15">
        <f t="shared" si="75"/>
        <v>3200</v>
      </c>
      <c r="F187" s="15">
        <f t="shared" si="75"/>
        <v>3200</v>
      </c>
      <c r="G187" s="15">
        <f t="shared" si="75"/>
        <v>0</v>
      </c>
      <c r="H187" s="15">
        <f t="shared" si="75"/>
        <v>0</v>
      </c>
      <c r="I187" s="15">
        <f t="shared" si="75"/>
        <v>3200</v>
      </c>
      <c r="J187" s="3">
        <f>SUM(C187:I187)</f>
        <v>12800</v>
      </c>
    </row>
    <row r="190" spans="1:11" s="1" customFormat="1" x14ac:dyDescent="0.2">
      <c r="B190" s="5" t="s">
        <v>18</v>
      </c>
      <c r="C190" s="28">
        <v>37257</v>
      </c>
      <c r="D190" s="6">
        <v>37258</v>
      </c>
      <c r="E190" s="6">
        <v>37259</v>
      </c>
      <c r="F190" s="6">
        <v>37260</v>
      </c>
      <c r="G190" s="28">
        <v>37262</v>
      </c>
      <c r="H190" s="28">
        <v>37263</v>
      </c>
      <c r="I190" s="6">
        <v>37264</v>
      </c>
      <c r="J190" s="8"/>
      <c r="K190" s="7"/>
    </row>
    <row r="191" spans="1:11" x14ac:dyDescent="0.2">
      <c r="B191" s="1" t="s">
        <v>3</v>
      </c>
      <c r="D191" s="19">
        <v>0</v>
      </c>
      <c r="E191" s="19">
        <v>0</v>
      </c>
      <c r="F191" s="19">
        <v>0</v>
      </c>
      <c r="G191" s="10"/>
      <c r="H191" s="21"/>
      <c r="I191" s="19">
        <v>0</v>
      </c>
      <c r="K191" s="4"/>
    </row>
    <row r="192" spans="1:11" x14ac:dyDescent="0.2">
      <c r="B192" s="8" t="s">
        <v>4</v>
      </c>
      <c r="C192" s="3">
        <v>0</v>
      </c>
      <c r="D192" s="10">
        <v>0</v>
      </c>
      <c r="E192" s="10">
        <v>0</v>
      </c>
      <c r="F192" s="10">
        <v>0</v>
      </c>
      <c r="G192" s="10"/>
      <c r="H192" s="21"/>
      <c r="I192" s="10">
        <v>0</v>
      </c>
      <c r="K192" s="4"/>
    </row>
    <row r="193" spans="1:11" x14ac:dyDescent="0.2">
      <c r="B193" s="1" t="s">
        <v>5</v>
      </c>
      <c r="D193" s="19">
        <v>200</v>
      </c>
      <c r="E193" s="19">
        <v>200</v>
      </c>
      <c r="F193" s="19">
        <v>200</v>
      </c>
      <c r="G193" s="10"/>
      <c r="H193" s="21"/>
      <c r="I193" s="19">
        <v>200</v>
      </c>
      <c r="K193" s="4"/>
    </row>
    <row r="194" spans="1:11" x14ac:dyDescent="0.2">
      <c r="B194" s="8" t="s">
        <v>4</v>
      </c>
      <c r="C194" s="3">
        <v>0</v>
      </c>
      <c r="D194" s="10">
        <v>32.75</v>
      </c>
      <c r="E194" s="10">
        <v>32.75</v>
      </c>
      <c r="F194" s="10">
        <v>32.75</v>
      </c>
      <c r="G194" s="10"/>
      <c r="H194" s="21"/>
      <c r="I194" s="10">
        <v>32.75</v>
      </c>
      <c r="K194" s="4"/>
    </row>
    <row r="195" spans="1:11" x14ac:dyDescent="0.2">
      <c r="B195" s="7" t="s">
        <v>6</v>
      </c>
      <c r="C195" s="4">
        <f>C191-C193</f>
        <v>0</v>
      </c>
      <c r="D195" s="4">
        <f t="shared" ref="D195:I195" si="76">D191-D193</f>
        <v>-200</v>
      </c>
      <c r="E195" s="4">
        <f t="shared" si="76"/>
        <v>-200</v>
      </c>
      <c r="F195" s="4">
        <f t="shared" si="76"/>
        <v>-200</v>
      </c>
      <c r="G195" s="4">
        <f t="shared" si="76"/>
        <v>0</v>
      </c>
      <c r="H195" s="4">
        <f t="shared" si="76"/>
        <v>0</v>
      </c>
      <c r="I195" s="4">
        <f t="shared" si="76"/>
        <v>-200</v>
      </c>
      <c r="K195" s="4"/>
    </row>
    <row r="196" spans="1:11" x14ac:dyDescent="0.2">
      <c r="B196" s="9" t="s">
        <v>7</v>
      </c>
      <c r="C196" s="10">
        <v>22</v>
      </c>
      <c r="D196" s="29">
        <v>28</v>
      </c>
      <c r="E196" s="29">
        <v>28</v>
      </c>
      <c r="F196" s="29">
        <v>28</v>
      </c>
      <c r="G196" s="10">
        <v>22</v>
      </c>
      <c r="H196" s="10">
        <v>22</v>
      </c>
      <c r="I196" s="29">
        <v>28</v>
      </c>
      <c r="K196" s="4"/>
    </row>
    <row r="197" spans="1:11" x14ac:dyDescent="0.2">
      <c r="B197" s="9"/>
      <c r="C197" s="11"/>
      <c r="D197" s="19"/>
      <c r="E197" s="19"/>
      <c r="F197" s="10"/>
      <c r="G197" s="10"/>
      <c r="H197" s="21"/>
      <c r="K197" s="4"/>
    </row>
    <row r="198" spans="1:11" x14ac:dyDescent="0.2">
      <c r="B198" s="9" t="s">
        <v>8</v>
      </c>
      <c r="C198" s="12">
        <f t="shared" ref="C198:I198" si="77">(C191*C192)*(-1)</f>
        <v>0</v>
      </c>
      <c r="D198" s="12">
        <f t="shared" si="77"/>
        <v>0</v>
      </c>
      <c r="E198" s="12">
        <f t="shared" si="77"/>
        <v>0</v>
      </c>
      <c r="F198" s="12">
        <f t="shared" si="77"/>
        <v>0</v>
      </c>
      <c r="G198" s="12">
        <f t="shared" si="77"/>
        <v>0</v>
      </c>
      <c r="H198" s="12">
        <f t="shared" si="77"/>
        <v>0</v>
      </c>
      <c r="I198" s="12">
        <f t="shared" si="77"/>
        <v>0</v>
      </c>
      <c r="K198" s="4"/>
    </row>
    <row r="199" spans="1:11" x14ac:dyDescent="0.2">
      <c r="B199" s="9" t="s">
        <v>9</v>
      </c>
      <c r="C199" s="11">
        <f t="shared" ref="C199:I199" si="78">C193*C194</f>
        <v>0</v>
      </c>
      <c r="D199" s="11">
        <f t="shared" si="78"/>
        <v>6550</v>
      </c>
      <c r="E199" s="11">
        <f t="shared" si="78"/>
        <v>6550</v>
      </c>
      <c r="F199" s="11">
        <f t="shared" si="78"/>
        <v>6550</v>
      </c>
      <c r="G199" s="11">
        <f t="shared" si="78"/>
        <v>0</v>
      </c>
      <c r="H199" s="11">
        <f t="shared" si="78"/>
        <v>0</v>
      </c>
      <c r="I199" s="11">
        <f t="shared" si="78"/>
        <v>6550</v>
      </c>
      <c r="K199" s="4"/>
    </row>
    <row r="200" spans="1:11" x14ac:dyDescent="0.2">
      <c r="B200" s="7" t="s">
        <v>10</v>
      </c>
      <c r="C200" s="11">
        <f t="shared" ref="C200:I200" si="79">SUM(C198:C199)</f>
        <v>0</v>
      </c>
      <c r="D200" s="11">
        <f t="shared" si="79"/>
        <v>6550</v>
      </c>
      <c r="E200" s="11">
        <f t="shared" si="79"/>
        <v>6550</v>
      </c>
      <c r="F200" s="11">
        <f t="shared" si="79"/>
        <v>6550</v>
      </c>
      <c r="G200" s="11">
        <f t="shared" si="79"/>
        <v>0</v>
      </c>
      <c r="H200" s="11">
        <f t="shared" si="79"/>
        <v>0</v>
      </c>
      <c r="I200" s="11">
        <f t="shared" si="79"/>
        <v>6550</v>
      </c>
      <c r="K200" s="4"/>
    </row>
    <row r="201" spans="1:11" x14ac:dyDescent="0.2">
      <c r="A201" s="13"/>
      <c r="B201" s="2" t="s">
        <v>11</v>
      </c>
      <c r="C201" s="12">
        <f t="shared" ref="C201:I201" si="80">C195*C196</f>
        <v>0</v>
      </c>
      <c r="D201" s="12">
        <f t="shared" si="80"/>
        <v>-5600</v>
      </c>
      <c r="E201" s="12">
        <f t="shared" si="80"/>
        <v>-5600</v>
      </c>
      <c r="F201" s="12">
        <f t="shared" si="80"/>
        <v>-5600</v>
      </c>
      <c r="G201" s="12">
        <f t="shared" si="80"/>
        <v>0</v>
      </c>
      <c r="H201" s="12">
        <f t="shared" si="80"/>
        <v>0</v>
      </c>
      <c r="I201" s="12">
        <f t="shared" si="80"/>
        <v>-5600</v>
      </c>
    </row>
    <row r="202" spans="1:11" x14ac:dyDescent="0.2">
      <c r="A202" s="14"/>
      <c r="E202" s="2"/>
      <c r="G202" s="2"/>
      <c r="H202" s="2"/>
      <c r="I202" s="2"/>
    </row>
    <row r="203" spans="1:11" s="1" customFormat="1" x14ac:dyDescent="0.2">
      <c r="A203" s="13"/>
      <c r="B203" s="1" t="s">
        <v>12</v>
      </c>
      <c r="C203" s="15">
        <f t="shared" ref="C203:I203" si="81">SUM(C200:C201)</f>
        <v>0</v>
      </c>
      <c r="D203" s="15">
        <f t="shared" si="81"/>
        <v>950</v>
      </c>
      <c r="E203" s="15">
        <f t="shared" si="81"/>
        <v>950</v>
      </c>
      <c r="F203" s="15">
        <f t="shared" si="81"/>
        <v>950</v>
      </c>
      <c r="G203" s="15">
        <f t="shared" si="81"/>
        <v>0</v>
      </c>
      <c r="H203" s="15">
        <f t="shared" si="81"/>
        <v>0</v>
      </c>
      <c r="I203" s="15">
        <f t="shared" si="81"/>
        <v>950</v>
      </c>
      <c r="J203" s="8"/>
    </row>
    <row r="204" spans="1:11" x14ac:dyDescent="0.2">
      <c r="A204" s="16"/>
      <c r="B204" s="1" t="s">
        <v>13</v>
      </c>
      <c r="C204" s="15">
        <f t="shared" ref="C204:I204" si="82">C203*16</f>
        <v>0</v>
      </c>
      <c r="D204" s="15">
        <f t="shared" si="82"/>
        <v>15200</v>
      </c>
      <c r="E204" s="15">
        <f t="shared" si="82"/>
        <v>15200</v>
      </c>
      <c r="F204" s="15">
        <f t="shared" si="82"/>
        <v>15200</v>
      </c>
      <c r="G204" s="15">
        <f t="shared" si="82"/>
        <v>0</v>
      </c>
      <c r="H204" s="15">
        <f t="shared" si="82"/>
        <v>0</v>
      </c>
      <c r="I204" s="15">
        <f t="shared" si="82"/>
        <v>15200</v>
      </c>
      <c r="J204" s="3">
        <f>SUM(C204:I204)</f>
        <v>60800</v>
      </c>
    </row>
    <row r="205" spans="1:11" x14ac:dyDescent="0.2">
      <c r="A205" s="20"/>
    </row>
    <row r="206" spans="1:11" x14ac:dyDescent="0.2">
      <c r="A206" s="20"/>
    </row>
    <row r="207" spans="1:11" x14ac:dyDescent="0.2">
      <c r="A207" s="16"/>
      <c r="B207" s="1"/>
      <c r="C207" s="15"/>
      <c r="D207" s="15"/>
      <c r="E207" s="15"/>
      <c r="F207" s="15"/>
      <c r="G207" s="15"/>
      <c r="H207" s="15"/>
      <c r="I207" s="15"/>
    </row>
    <row r="208" spans="1:11" x14ac:dyDescent="0.2">
      <c r="A208" s="16"/>
      <c r="B208" s="1"/>
      <c r="C208" s="15"/>
      <c r="D208" s="15"/>
      <c r="E208" s="15"/>
      <c r="F208" s="15"/>
      <c r="G208" s="15"/>
      <c r="H208" s="15"/>
      <c r="I208" s="15"/>
    </row>
    <row r="209" spans="1:11" x14ac:dyDescent="0.2">
      <c r="A209" s="16"/>
      <c r="B209" s="1"/>
      <c r="C209" s="15"/>
      <c r="D209" s="15"/>
      <c r="E209" s="15"/>
      <c r="F209" s="15"/>
      <c r="G209" s="15"/>
      <c r="H209" s="15"/>
      <c r="I209" s="15"/>
    </row>
    <row r="211" spans="1:11" x14ac:dyDescent="0.2">
      <c r="A211" s="20"/>
    </row>
    <row r="212" spans="1:11" s="1" customFormat="1" x14ac:dyDescent="0.2">
      <c r="A212" s="1" t="s">
        <v>24</v>
      </c>
      <c r="B212" s="5" t="s">
        <v>39</v>
      </c>
      <c r="C212" s="28">
        <v>37257</v>
      </c>
      <c r="D212" s="6">
        <v>37258</v>
      </c>
      <c r="E212" s="6">
        <v>37259</v>
      </c>
      <c r="F212" s="6">
        <v>37260</v>
      </c>
      <c r="G212" s="28">
        <v>37262</v>
      </c>
      <c r="H212" s="28">
        <v>37263</v>
      </c>
      <c r="I212" s="6">
        <v>37264</v>
      </c>
      <c r="J212" s="8"/>
      <c r="K212" s="7"/>
    </row>
    <row r="213" spans="1:11" x14ac:dyDescent="0.2">
      <c r="B213" s="1" t="s">
        <v>3</v>
      </c>
      <c r="D213" s="19">
        <v>50</v>
      </c>
      <c r="E213" s="19">
        <v>50</v>
      </c>
      <c r="F213" s="19">
        <v>50</v>
      </c>
      <c r="G213" s="10"/>
      <c r="H213" s="21"/>
      <c r="I213" s="19">
        <v>50</v>
      </c>
      <c r="K213" s="4"/>
    </row>
    <row r="214" spans="1:11" x14ac:dyDescent="0.2">
      <c r="B214" s="8" t="s">
        <v>4</v>
      </c>
      <c r="C214" s="3">
        <v>0</v>
      </c>
      <c r="D214" s="10">
        <v>25</v>
      </c>
      <c r="E214" s="10">
        <v>25</v>
      </c>
      <c r="F214" s="10">
        <v>25</v>
      </c>
      <c r="G214" s="10"/>
      <c r="H214" s="21"/>
      <c r="I214" s="10">
        <v>25</v>
      </c>
      <c r="K214" s="4"/>
    </row>
    <row r="215" spans="1:11" x14ac:dyDescent="0.2">
      <c r="B215" s="1" t="s">
        <v>5</v>
      </c>
      <c r="D215" s="19">
        <v>200</v>
      </c>
      <c r="E215" s="19">
        <v>200</v>
      </c>
      <c r="F215" s="19">
        <v>200</v>
      </c>
      <c r="G215" s="10"/>
      <c r="H215" s="21"/>
      <c r="I215" s="19">
        <v>200</v>
      </c>
      <c r="K215" s="4"/>
    </row>
    <row r="216" spans="1:11" x14ac:dyDescent="0.2">
      <c r="B216" s="8" t="s">
        <v>4</v>
      </c>
      <c r="C216" s="3">
        <v>0</v>
      </c>
      <c r="D216" s="10">
        <v>39.58</v>
      </c>
      <c r="E216" s="10">
        <v>39.58</v>
      </c>
      <c r="F216" s="10">
        <v>39.58</v>
      </c>
      <c r="G216" s="10"/>
      <c r="H216" s="21"/>
      <c r="I216" s="10">
        <v>39.58</v>
      </c>
      <c r="K216" s="4"/>
    </row>
    <row r="217" spans="1:11" x14ac:dyDescent="0.2">
      <c r="B217" s="7" t="s">
        <v>6</v>
      </c>
      <c r="C217" s="4">
        <f>C213-C215</f>
        <v>0</v>
      </c>
      <c r="D217" s="4">
        <f>D213-D215</f>
        <v>-150</v>
      </c>
      <c r="E217" s="4">
        <f>E213-E215</f>
        <v>-150</v>
      </c>
      <c r="F217" s="4">
        <f>F213-F215</f>
        <v>-150</v>
      </c>
      <c r="G217" s="10"/>
      <c r="H217" s="21"/>
      <c r="I217" s="4">
        <f>I213-I215</f>
        <v>-150</v>
      </c>
      <c r="K217" s="4"/>
    </row>
    <row r="218" spans="1:11" x14ac:dyDescent="0.2">
      <c r="B218" s="9" t="s">
        <v>7</v>
      </c>
      <c r="C218" s="10">
        <v>20.5</v>
      </c>
      <c r="D218" s="29">
        <v>26.5</v>
      </c>
      <c r="E218" s="29">
        <v>26.5</v>
      </c>
      <c r="F218" s="29">
        <v>26.5</v>
      </c>
      <c r="G218" s="10">
        <v>20.5</v>
      </c>
      <c r="H218" s="10">
        <v>20.5</v>
      </c>
      <c r="I218" s="29">
        <v>26.5</v>
      </c>
      <c r="K218" s="4"/>
    </row>
    <row r="219" spans="1:11" x14ac:dyDescent="0.2">
      <c r="B219" s="9"/>
      <c r="C219" s="11"/>
      <c r="D219" s="19"/>
      <c r="E219" s="19"/>
      <c r="F219" s="10"/>
      <c r="G219" s="10"/>
      <c r="H219" s="21"/>
      <c r="K219" s="4"/>
    </row>
    <row r="220" spans="1:11" x14ac:dyDescent="0.2">
      <c r="B220" s="9" t="s">
        <v>8</v>
      </c>
      <c r="C220" s="12">
        <f t="shared" ref="C220:I220" si="83">(C213*C214)*(-1)</f>
        <v>0</v>
      </c>
      <c r="D220" s="12">
        <f t="shared" si="83"/>
        <v>-1250</v>
      </c>
      <c r="E220" s="12">
        <f t="shared" si="83"/>
        <v>-1250</v>
      </c>
      <c r="F220" s="12">
        <f t="shared" si="83"/>
        <v>-1250</v>
      </c>
      <c r="G220" s="12">
        <f t="shared" si="83"/>
        <v>0</v>
      </c>
      <c r="H220" s="12">
        <f t="shared" si="83"/>
        <v>0</v>
      </c>
      <c r="I220" s="12">
        <f t="shared" si="83"/>
        <v>-1250</v>
      </c>
      <c r="K220" s="4"/>
    </row>
    <row r="221" spans="1:11" x14ac:dyDescent="0.2">
      <c r="B221" s="9" t="s">
        <v>9</v>
      </c>
      <c r="C221" s="11">
        <f t="shared" ref="C221:I221" si="84">C215*C216</f>
        <v>0</v>
      </c>
      <c r="D221" s="11">
        <f t="shared" si="84"/>
        <v>7916</v>
      </c>
      <c r="E221" s="11">
        <f t="shared" si="84"/>
        <v>7916</v>
      </c>
      <c r="F221" s="11">
        <f t="shared" si="84"/>
        <v>7916</v>
      </c>
      <c r="G221" s="11">
        <f t="shared" si="84"/>
        <v>0</v>
      </c>
      <c r="H221" s="11">
        <f t="shared" si="84"/>
        <v>0</v>
      </c>
      <c r="I221" s="11">
        <f t="shared" si="84"/>
        <v>7916</v>
      </c>
      <c r="K221" s="4"/>
    </row>
    <row r="222" spans="1:11" x14ac:dyDescent="0.2">
      <c r="B222" s="7" t="s">
        <v>10</v>
      </c>
      <c r="C222" s="11">
        <f t="shared" ref="C222:I222" si="85">SUM(C220:C221)</f>
        <v>0</v>
      </c>
      <c r="D222" s="11">
        <f t="shared" si="85"/>
        <v>6666</v>
      </c>
      <c r="E222" s="11">
        <f t="shared" si="85"/>
        <v>6666</v>
      </c>
      <c r="F222" s="11">
        <f t="shared" si="85"/>
        <v>6666</v>
      </c>
      <c r="G222" s="11">
        <f t="shared" si="85"/>
        <v>0</v>
      </c>
      <c r="H222" s="11">
        <f t="shared" si="85"/>
        <v>0</v>
      </c>
      <c r="I222" s="11">
        <f t="shared" si="85"/>
        <v>6666</v>
      </c>
      <c r="K222" s="4"/>
    </row>
    <row r="223" spans="1:11" x14ac:dyDescent="0.2">
      <c r="A223" s="13"/>
      <c r="B223" s="2" t="s">
        <v>11</v>
      </c>
      <c r="C223" s="12">
        <f t="shared" ref="C223:I223" si="86">C217*C218</f>
        <v>0</v>
      </c>
      <c r="D223" s="12">
        <f t="shared" si="86"/>
        <v>-3975</v>
      </c>
      <c r="E223" s="12">
        <f t="shared" si="86"/>
        <v>-3975</v>
      </c>
      <c r="F223" s="12">
        <f t="shared" si="86"/>
        <v>-3975</v>
      </c>
      <c r="G223" s="12">
        <f t="shared" si="86"/>
        <v>0</v>
      </c>
      <c r="H223" s="12">
        <f t="shared" si="86"/>
        <v>0</v>
      </c>
      <c r="I223" s="12">
        <f t="shared" si="86"/>
        <v>-3975</v>
      </c>
    </row>
    <row r="224" spans="1:11" x14ac:dyDescent="0.2">
      <c r="A224" s="14"/>
      <c r="E224" s="2"/>
      <c r="G224" s="2"/>
      <c r="H224" s="2"/>
      <c r="I224" s="2"/>
    </row>
    <row r="225" spans="1:11" s="1" customFormat="1" x14ac:dyDescent="0.2">
      <c r="A225" s="13"/>
      <c r="B225" s="1" t="s">
        <v>12</v>
      </c>
      <c r="C225" s="15">
        <f t="shared" ref="C225:I225" si="87">SUM(C222:C223)</f>
        <v>0</v>
      </c>
      <c r="D225" s="15">
        <f t="shared" si="87"/>
        <v>2691</v>
      </c>
      <c r="E225" s="15">
        <f t="shared" si="87"/>
        <v>2691</v>
      </c>
      <c r="F225" s="15">
        <f t="shared" si="87"/>
        <v>2691</v>
      </c>
      <c r="G225" s="15">
        <f t="shared" si="87"/>
        <v>0</v>
      </c>
      <c r="H225" s="15">
        <f t="shared" si="87"/>
        <v>0</v>
      </c>
      <c r="I225" s="15">
        <f t="shared" si="87"/>
        <v>2691</v>
      </c>
      <c r="J225" s="8"/>
    </row>
    <row r="226" spans="1:11" x14ac:dyDescent="0.2">
      <c r="A226" s="16"/>
      <c r="B226" s="1" t="s">
        <v>13</v>
      </c>
      <c r="C226" s="15">
        <f t="shared" ref="C226:I226" si="88">C225*16</f>
        <v>0</v>
      </c>
      <c r="D226" s="15">
        <f t="shared" si="88"/>
        <v>43056</v>
      </c>
      <c r="E226" s="15">
        <f t="shared" si="88"/>
        <v>43056</v>
      </c>
      <c r="F226" s="15">
        <f t="shared" si="88"/>
        <v>43056</v>
      </c>
      <c r="G226" s="15">
        <f t="shared" si="88"/>
        <v>0</v>
      </c>
      <c r="H226" s="15">
        <f t="shared" si="88"/>
        <v>0</v>
      </c>
      <c r="I226" s="15">
        <f t="shared" si="88"/>
        <v>43056</v>
      </c>
      <c r="J226" s="3">
        <f>SUM(C226:I226)</f>
        <v>172224</v>
      </c>
    </row>
    <row r="227" spans="1:11" x14ac:dyDescent="0.2">
      <c r="A227" s="16"/>
      <c r="B227" s="1"/>
      <c r="C227" s="15"/>
      <c r="D227" s="15"/>
      <c r="E227" s="15"/>
      <c r="F227" s="15"/>
      <c r="G227" s="15"/>
      <c r="H227" s="15"/>
      <c r="I227" s="15"/>
    </row>
    <row r="228" spans="1:11" s="1" customFormat="1" x14ac:dyDescent="0.2">
      <c r="A228" s="1" t="s">
        <v>24</v>
      </c>
      <c r="B228" s="5" t="s">
        <v>18</v>
      </c>
      <c r="C228" s="28">
        <v>37257</v>
      </c>
      <c r="D228" s="6">
        <v>37258</v>
      </c>
      <c r="E228" s="6">
        <v>37259</v>
      </c>
      <c r="F228" s="6">
        <v>37260</v>
      </c>
      <c r="G228" s="28">
        <v>37262</v>
      </c>
      <c r="H228" s="28">
        <v>37263</v>
      </c>
      <c r="I228" s="6">
        <v>37264</v>
      </c>
      <c r="J228" s="8"/>
      <c r="K228" s="7"/>
    </row>
    <row r="229" spans="1:11" x14ac:dyDescent="0.2">
      <c r="B229" s="1" t="s">
        <v>3</v>
      </c>
      <c r="D229" s="19">
        <v>900</v>
      </c>
      <c r="E229" s="19">
        <v>900</v>
      </c>
      <c r="F229" s="19">
        <v>900</v>
      </c>
      <c r="G229" s="10"/>
      <c r="H229" s="21"/>
      <c r="I229" s="19">
        <v>900</v>
      </c>
      <c r="K229" s="4"/>
    </row>
    <row r="230" spans="1:11" x14ac:dyDescent="0.2">
      <c r="B230" s="8" t="s">
        <v>4</v>
      </c>
      <c r="C230" s="3">
        <v>0</v>
      </c>
      <c r="D230" s="10">
        <v>31.27</v>
      </c>
      <c r="E230" s="10">
        <v>31.27</v>
      </c>
      <c r="F230" s="10">
        <v>31.27</v>
      </c>
      <c r="G230" s="10"/>
      <c r="H230" s="21"/>
      <c r="I230" s="10">
        <v>31.27</v>
      </c>
      <c r="K230" s="4"/>
    </row>
    <row r="231" spans="1:11" x14ac:dyDescent="0.2">
      <c r="B231" s="1" t="s">
        <v>5</v>
      </c>
      <c r="D231" s="19">
        <v>800</v>
      </c>
      <c r="E231" s="19">
        <v>800</v>
      </c>
      <c r="F231" s="19">
        <v>800</v>
      </c>
      <c r="G231" s="10"/>
      <c r="H231" s="21"/>
      <c r="I231" s="19">
        <v>800</v>
      </c>
      <c r="K231" s="4"/>
    </row>
    <row r="232" spans="1:11" x14ac:dyDescent="0.2">
      <c r="B232" s="8" t="s">
        <v>4</v>
      </c>
      <c r="C232" s="3">
        <v>0</v>
      </c>
      <c r="D232" s="10">
        <v>29.38</v>
      </c>
      <c r="E232" s="10">
        <v>29.38</v>
      </c>
      <c r="F232" s="10">
        <v>29.38</v>
      </c>
      <c r="G232" s="10"/>
      <c r="H232" s="21"/>
      <c r="I232" s="10">
        <v>29.38</v>
      </c>
      <c r="K232" s="4"/>
    </row>
    <row r="233" spans="1:11" x14ac:dyDescent="0.2">
      <c r="B233" s="7" t="s">
        <v>6</v>
      </c>
      <c r="C233" s="4">
        <f>C229-C231</f>
        <v>0</v>
      </c>
      <c r="D233" s="4">
        <f t="shared" ref="D233:I233" si="89">D229-D231</f>
        <v>100</v>
      </c>
      <c r="E233" s="4">
        <f t="shared" si="89"/>
        <v>100</v>
      </c>
      <c r="F233" s="4">
        <f t="shared" si="89"/>
        <v>100</v>
      </c>
      <c r="G233" s="4">
        <f t="shared" si="89"/>
        <v>0</v>
      </c>
      <c r="H233" s="4">
        <f t="shared" si="89"/>
        <v>0</v>
      </c>
      <c r="I233" s="4">
        <f t="shared" si="89"/>
        <v>100</v>
      </c>
      <c r="K233" s="4"/>
    </row>
    <row r="234" spans="1:11" x14ac:dyDescent="0.2">
      <c r="B234" s="9" t="s">
        <v>7</v>
      </c>
      <c r="C234" s="10">
        <v>22</v>
      </c>
      <c r="D234" s="29">
        <v>28</v>
      </c>
      <c r="E234" s="29">
        <v>28</v>
      </c>
      <c r="F234" s="29">
        <v>28</v>
      </c>
      <c r="G234" s="10">
        <v>22</v>
      </c>
      <c r="H234" s="10">
        <v>22</v>
      </c>
      <c r="I234" s="29">
        <v>28</v>
      </c>
      <c r="K234" s="4"/>
    </row>
    <row r="235" spans="1:11" x14ac:dyDescent="0.2">
      <c r="B235" s="9"/>
      <c r="C235" s="11"/>
      <c r="D235" s="19"/>
      <c r="E235" s="19"/>
      <c r="F235" s="10"/>
      <c r="G235" s="10"/>
      <c r="H235" s="21"/>
      <c r="K235" s="4"/>
    </row>
    <row r="236" spans="1:11" x14ac:dyDescent="0.2">
      <c r="B236" s="9" t="s">
        <v>8</v>
      </c>
      <c r="C236" s="12">
        <f t="shared" ref="C236:I236" si="90">(C229*C230)*(-1)</f>
        <v>0</v>
      </c>
      <c r="D236" s="12">
        <f t="shared" si="90"/>
        <v>-28143</v>
      </c>
      <c r="E236" s="12">
        <f t="shared" si="90"/>
        <v>-28143</v>
      </c>
      <c r="F236" s="12">
        <f t="shared" si="90"/>
        <v>-28143</v>
      </c>
      <c r="G236" s="12">
        <f t="shared" si="90"/>
        <v>0</v>
      </c>
      <c r="H236" s="12">
        <f t="shared" si="90"/>
        <v>0</v>
      </c>
      <c r="I236" s="12">
        <f t="shared" si="90"/>
        <v>-28143</v>
      </c>
      <c r="K236" s="4"/>
    </row>
    <row r="237" spans="1:11" x14ac:dyDescent="0.2">
      <c r="B237" s="9" t="s">
        <v>9</v>
      </c>
      <c r="C237" s="11">
        <f t="shared" ref="C237:I237" si="91">C231*C232</f>
        <v>0</v>
      </c>
      <c r="D237" s="11">
        <f t="shared" si="91"/>
        <v>23504</v>
      </c>
      <c r="E237" s="11">
        <f t="shared" si="91"/>
        <v>23504</v>
      </c>
      <c r="F237" s="11">
        <f t="shared" si="91"/>
        <v>23504</v>
      </c>
      <c r="G237" s="11">
        <f t="shared" si="91"/>
        <v>0</v>
      </c>
      <c r="H237" s="11">
        <f t="shared" si="91"/>
        <v>0</v>
      </c>
      <c r="I237" s="11">
        <f t="shared" si="91"/>
        <v>23504</v>
      </c>
      <c r="K237" s="4"/>
    </row>
    <row r="238" spans="1:11" x14ac:dyDescent="0.2">
      <c r="B238" s="7" t="s">
        <v>10</v>
      </c>
      <c r="C238" s="11">
        <f t="shared" ref="C238:I238" si="92">SUM(C236:C237)</f>
        <v>0</v>
      </c>
      <c r="D238" s="11">
        <f t="shared" si="92"/>
        <v>-4639</v>
      </c>
      <c r="E238" s="11">
        <f t="shared" si="92"/>
        <v>-4639</v>
      </c>
      <c r="F238" s="11">
        <f t="shared" si="92"/>
        <v>-4639</v>
      </c>
      <c r="G238" s="11">
        <f t="shared" si="92"/>
        <v>0</v>
      </c>
      <c r="H238" s="11">
        <f t="shared" si="92"/>
        <v>0</v>
      </c>
      <c r="I238" s="11">
        <f t="shared" si="92"/>
        <v>-4639</v>
      </c>
      <c r="K238" s="4"/>
    </row>
    <row r="239" spans="1:11" x14ac:dyDescent="0.2">
      <c r="A239" s="13"/>
      <c r="B239" s="2" t="s">
        <v>11</v>
      </c>
      <c r="C239" s="12">
        <f t="shared" ref="C239:I239" si="93">C233*C234</f>
        <v>0</v>
      </c>
      <c r="D239" s="12">
        <f t="shared" si="93"/>
        <v>2800</v>
      </c>
      <c r="E239" s="12">
        <f t="shared" si="93"/>
        <v>2800</v>
      </c>
      <c r="F239" s="12">
        <f t="shared" si="93"/>
        <v>2800</v>
      </c>
      <c r="G239" s="12">
        <f t="shared" si="93"/>
        <v>0</v>
      </c>
      <c r="H239" s="12">
        <f t="shared" si="93"/>
        <v>0</v>
      </c>
      <c r="I239" s="12">
        <f t="shared" si="93"/>
        <v>2800</v>
      </c>
    </row>
    <row r="240" spans="1:11" x14ac:dyDescent="0.2">
      <c r="A240" s="14"/>
      <c r="E240" s="2"/>
      <c r="G240" s="2"/>
      <c r="H240" s="2"/>
      <c r="I240" s="2"/>
    </row>
    <row r="241" spans="1:11" s="1" customFormat="1" x14ac:dyDescent="0.2">
      <c r="A241" s="13"/>
      <c r="B241" s="1" t="s">
        <v>12</v>
      </c>
      <c r="C241" s="15">
        <f t="shared" ref="C241:I241" si="94">SUM(C238:C239)</f>
        <v>0</v>
      </c>
      <c r="D241" s="15">
        <f t="shared" si="94"/>
        <v>-1839</v>
      </c>
      <c r="E241" s="15">
        <f t="shared" si="94"/>
        <v>-1839</v>
      </c>
      <c r="F241" s="15">
        <f t="shared" si="94"/>
        <v>-1839</v>
      </c>
      <c r="G241" s="15">
        <f t="shared" si="94"/>
        <v>0</v>
      </c>
      <c r="H241" s="15">
        <f t="shared" si="94"/>
        <v>0</v>
      </c>
      <c r="I241" s="15">
        <f t="shared" si="94"/>
        <v>-1839</v>
      </c>
      <c r="J241" s="8"/>
    </row>
    <row r="242" spans="1:11" x14ac:dyDescent="0.2">
      <c r="A242" s="16"/>
      <c r="B242" s="1" t="s">
        <v>13</v>
      </c>
      <c r="C242" s="15">
        <f t="shared" ref="C242:I242" si="95">C241*16</f>
        <v>0</v>
      </c>
      <c r="D242" s="15">
        <f t="shared" si="95"/>
        <v>-29424</v>
      </c>
      <c r="E242" s="15">
        <f t="shared" si="95"/>
        <v>-29424</v>
      </c>
      <c r="F242" s="15">
        <f t="shared" si="95"/>
        <v>-29424</v>
      </c>
      <c r="G242" s="15">
        <f t="shared" si="95"/>
        <v>0</v>
      </c>
      <c r="H242" s="15">
        <f t="shared" si="95"/>
        <v>0</v>
      </c>
      <c r="I242" s="15">
        <f t="shared" si="95"/>
        <v>-29424</v>
      </c>
      <c r="J242" s="3">
        <f>SUM(C242:I242)</f>
        <v>-117696</v>
      </c>
    </row>
    <row r="244" spans="1:11" s="1" customFormat="1" x14ac:dyDescent="0.2">
      <c r="B244" s="5" t="s">
        <v>26</v>
      </c>
      <c r="C244" s="28">
        <v>37257</v>
      </c>
      <c r="D244" s="6">
        <v>37258</v>
      </c>
      <c r="E244" s="6">
        <v>37259</v>
      </c>
      <c r="F244" s="6">
        <v>37260</v>
      </c>
      <c r="G244" s="28">
        <v>37262</v>
      </c>
      <c r="H244" s="28">
        <v>37263</v>
      </c>
      <c r="I244" s="6">
        <v>37264</v>
      </c>
      <c r="J244" s="8"/>
      <c r="K244" s="7"/>
    </row>
    <row r="245" spans="1:11" x14ac:dyDescent="0.2">
      <c r="A245" s="17"/>
      <c r="B245" s="17" t="s">
        <v>3</v>
      </c>
      <c r="D245" s="19">
        <v>50</v>
      </c>
      <c r="E245" s="19">
        <v>50</v>
      </c>
      <c r="F245" s="19">
        <v>50</v>
      </c>
      <c r="G245" s="10"/>
      <c r="H245" s="21"/>
      <c r="I245" s="19">
        <v>50</v>
      </c>
      <c r="K245" s="4"/>
    </row>
    <row r="246" spans="1:11" x14ac:dyDescent="0.2">
      <c r="A246" s="17"/>
      <c r="B246" s="22" t="s">
        <v>4</v>
      </c>
      <c r="C246" s="3">
        <v>0</v>
      </c>
      <c r="D246" s="10">
        <v>34</v>
      </c>
      <c r="E246" s="10">
        <v>34</v>
      </c>
      <c r="F246" s="10">
        <v>34</v>
      </c>
      <c r="G246" s="10"/>
      <c r="H246" s="21"/>
      <c r="I246" s="10">
        <v>34</v>
      </c>
      <c r="K246" s="4"/>
    </row>
    <row r="247" spans="1:11" x14ac:dyDescent="0.2">
      <c r="A247" s="17"/>
      <c r="B247" s="17" t="s">
        <v>5</v>
      </c>
      <c r="D247" s="19">
        <v>0</v>
      </c>
      <c r="E247" s="19">
        <v>0</v>
      </c>
      <c r="F247" s="19">
        <v>0</v>
      </c>
      <c r="G247" s="10"/>
      <c r="H247" s="21"/>
      <c r="I247" s="19">
        <v>0</v>
      </c>
      <c r="K247" s="4"/>
    </row>
    <row r="248" spans="1:11" x14ac:dyDescent="0.2">
      <c r="A248" s="17"/>
      <c r="B248" s="22" t="s">
        <v>4</v>
      </c>
      <c r="C248" s="3">
        <v>0</v>
      </c>
      <c r="D248" s="10">
        <v>0</v>
      </c>
      <c r="E248" s="10">
        <v>0</v>
      </c>
      <c r="F248" s="10">
        <v>0</v>
      </c>
      <c r="G248" s="10"/>
      <c r="H248" s="21"/>
      <c r="I248" s="10">
        <v>0</v>
      </c>
      <c r="K248" s="4"/>
    </row>
    <row r="249" spans="1:11" x14ac:dyDescent="0.2">
      <c r="A249" s="17"/>
      <c r="B249" s="23" t="s">
        <v>6</v>
      </c>
      <c r="C249" s="4">
        <f>C245-C247</f>
        <v>0</v>
      </c>
      <c r="D249" s="4">
        <f>D245-D247</f>
        <v>50</v>
      </c>
      <c r="E249" s="4">
        <f>E245-E247</f>
        <v>50</v>
      </c>
      <c r="F249" s="4">
        <f>F245-F247</f>
        <v>50</v>
      </c>
      <c r="G249" s="10"/>
      <c r="H249" s="21"/>
      <c r="I249" s="4">
        <f>I245-I247</f>
        <v>50</v>
      </c>
      <c r="K249" s="4"/>
    </row>
    <row r="250" spans="1:11" x14ac:dyDescent="0.2">
      <c r="A250" s="17"/>
      <c r="B250" s="24" t="s">
        <v>7</v>
      </c>
      <c r="C250" s="10">
        <v>22</v>
      </c>
      <c r="D250" s="29">
        <v>28</v>
      </c>
      <c r="E250" s="29">
        <v>28</v>
      </c>
      <c r="F250" s="29">
        <v>28</v>
      </c>
      <c r="G250" s="10">
        <v>22</v>
      </c>
      <c r="H250" s="10">
        <v>22</v>
      </c>
      <c r="I250" s="29">
        <v>28</v>
      </c>
      <c r="K250" s="4"/>
    </row>
    <row r="251" spans="1:11" x14ac:dyDescent="0.2">
      <c r="A251" s="17"/>
      <c r="B251" s="24"/>
      <c r="C251" s="11"/>
      <c r="D251" s="19"/>
      <c r="E251" s="19"/>
      <c r="F251" s="10"/>
      <c r="G251" s="10"/>
      <c r="H251" s="21"/>
      <c r="K251" s="4"/>
    </row>
    <row r="252" spans="1:11" x14ac:dyDescent="0.2">
      <c r="A252" s="17"/>
      <c r="B252" s="24" t="s">
        <v>8</v>
      </c>
      <c r="C252" s="12">
        <f t="shared" ref="C252:I252" si="96">(C245*C246)*(-1)</f>
        <v>0</v>
      </c>
      <c r="D252" s="12">
        <f t="shared" si="96"/>
        <v>-1700</v>
      </c>
      <c r="E252" s="12">
        <f t="shared" si="96"/>
        <v>-1700</v>
      </c>
      <c r="F252" s="12">
        <f t="shared" si="96"/>
        <v>-1700</v>
      </c>
      <c r="G252" s="12">
        <f t="shared" si="96"/>
        <v>0</v>
      </c>
      <c r="H252" s="12">
        <f t="shared" si="96"/>
        <v>0</v>
      </c>
      <c r="I252" s="12">
        <f t="shared" si="96"/>
        <v>-1700</v>
      </c>
      <c r="K252" s="4"/>
    </row>
    <row r="253" spans="1:11" x14ac:dyDescent="0.2">
      <c r="A253" s="17"/>
      <c r="B253" s="24" t="s">
        <v>9</v>
      </c>
      <c r="C253" s="11">
        <f t="shared" ref="C253:I253" si="97">C247*C248</f>
        <v>0</v>
      </c>
      <c r="D253" s="11">
        <f t="shared" si="97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K253" s="4"/>
    </row>
    <row r="254" spans="1:11" x14ac:dyDescent="0.2">
      <c r="A254" s="17"/>
      <c r="B254" s="23" t="s">
        <v>10</v>
      </c>
      <c r="C254" s="11">
        <f t="shared" ref="C254:I254" si="98">SUM(C252:C253)</f>
        <v>0</v>
      </c>
      <c r="D254" s="11">
        <f t="shared" si="98"/>
        <v>-1700</v>
      </c>
      <c r="E254" s="11">
        <f t="shared" si="98"/>
        <v>-1700</v>
      </c>
      <c r="F254" s="11">
        <f t="shared" si="98"/>
        <v>-1700</v>
      </c>
      <c r="G254" s="11">
        <f t="shared" si="98"/>
        <v>0</v>
      </c>
      <c r="H254" s="11">
        <f t="shared" si="98"/>
        <v>0</v>
      </c>
      <c r="I254" s="11">
        <f t="shared" si="98"/>
        <v>-1700</v>
      </c>
      <c r="K254" s="4"/>
    </row>
    <row r="255" spans="1:11" x14ac:dyDescent="0.2">
      <c r="A255" s="13"/>
      <c r="B255" s="19" t="s">
        <v>11</v>
      </c>
      <c r="C255" s="12">
        <f t="shared" ref="C255:I255" si="99">C249*C250</f>
        <v>0</v>
      </c>
      <c r="D255" s="12">
        <f t="shared" si="99"/>
        <v>1400</v>
      </c>
      <c r="E255" s="12">
        <f t="shared" si="99"/>
        <v>1400</v>
      </c>
      <c r="F255" s="12">
        <f t="shared" si="99"/>
        <v>1400</v>
      </c>
      <c r="G255" s="12">
        <f t="shared" si="99"/>
        <v>0</v>
      </c>
      <c r="H255" s="12">
        <f t="shared" si="99"/>
        <v>0</v>
      </c>
      <c r="I255" s="12">
        <f t="shared" si="99"/>
        <v>1400</v>
      </c>
    </row>
    <row r="256" spans="1:11" x14ac:dyDescent="0.2">
      <c r="A256" s="14"/>
      <c r="B256" s="19"/>
      <c r="E256" s="2"/>
      <c r="G256" s="2"/>
      <c r="H256" s="2"/>
      <c r="I256" s="2"/>
    </row>
    <row r="257" spans="1:11" s="1" customFormat="1" x14ac:dyDescent="0.2">
      <c r="A257" s="13"/>
      <c r="B257" s="17" t="s">
        <v>12</v>
      </c>
      <c r="C257" s="15">
        <f t="shared" ref="C257:I257" si="100">SUM(C254:C255)</f>
        <v>0</v>
      </c>
      <c r="D257" s="15">
        <f t="shared" si="100"/>
        <v>-300</v>
      </c>
      <c r="E257" s="15">
        <f t="shared" si="100"/>
        <v>-300</v>
      </c>
      <c r="F257" s="15">
        <f t="shared" si="100"/>
        <v>-300</v>
      </c>
      <c r="G257" s="15">
        <f t="shared" si="100"/>
        <v>0</v>
      </c>
      <c r="H257" s="15">
        <f t="shared" si="100"/>
        <v>0</v>
      </c>
      <c r="I257" s="15">
        <f t="shared" si="100"/>
        <v>-300</v>
      </c>
      <c r="J257" s="8"/>
    </row>
    <row r="258" spans="1:11" x14ac:dyDescent="0.2">
      <c r="A258" s="16"/>
      <c r="B258" s="17" t="s">
        <v>13</v>
      </c>
      <c r="C258" s="15">
        <f t="shared" ref="C258:I258" si="101">C257*16</f>
        <v>0</v>
      </c>
      <c r="D258" s="15">
        <f t="shared" si="101"/>
        <v>-4800</v>
      </c>
      <c r="E258" s="15">
        <f t="shared" si="101"/>
        <v>-4800</v>
      </c>
      <c r="F258" s="15">
        <f t="shared" si="101"/>
        <v>-4800</v>
      </c>
      <c r="G258" s="15">
        <f t="shared" si="101"/>
        <v>0</v>
      </c>
      <c r="H258" s="15">
        <f t="shared" si="101"/>
        <v>0</v>
      </c>
      <c r="I258" s="15">
        <f t="shared" si="101"/>
        <v>-4800</v>
      </c>
      <c r="J258" s="3">
        <f>SUM(C258:I258)</f>
        <v>-19200</v>
      </c>
    </row>
    <row r="259" spans="1:11" x14ac:dyDescent="0.2">
      <c r="A259" s="16"/>
      <c r="B259" s="17"/>
      <c r="C259" s="18"/>
      <c r="D259" s="18"/>
      <c r="E259" s="18"/>
      <c r="F259" s="18"/>
      <c r="G259" s="18"/>
      <c r="H259" s="18"/>
      <c r="I259" s="18"/>
      <c r="J259" s="10"/>
    </row>
    <row r="260" spans="1:11" x14ac:dyDescent="0.2">
      <c r="A260" s="16"/>
      <c r="B260" s="1"/>
      <c r="C260" s="15"/>
      <c r="D260" s="15"/>
      <c r="E260" s="15"/>
      <c r="F260" s="15"/>
      <c r="G260" s="15"/>
      <c r="H260" s="15"/>
      <c r="I260" s="15"/>
    </row>
    <row r="261" spans="1:11" x14ac:dyDescent="0.2">
      <c r="A261" s="16"/>
      <c r="B261" s="1"/>
      <c r="C261" s="15"/>
      <c r="E261" s="25"/>
    </row>
    <row r="262" spans="1:11" s="1" customFormat="1" x14ac:dyDescent="0.2">
      <c r="A262" s="1" t="s">
        <v>28</v>
      </c>
      <c r="B262" s="5" t="s">
        <v>25</v>
      </c>
      <c r="C262" s="28">
        <v>37257</v>
      </c>
      <c r="D262" s="6">
        <v>37258</v>
      </c>
      <c r="E262" s="6">
        <v>37259</v>
      </c>
      <c r="F262" s="6">
        <v>37260</v>
      </c>
      <c r="G262" s="28">
        <v>37262</v>
      </c>
      <c r="H262" s="28">
        <v>37263</v>
      </c>
      <c r="I262" s="6">
        <v>37264</v>
      </c>
      <c r="J262" s="8"/>
      <c r="K262" s="7"/>
    </row>
    <row r="263" spans="1:11" x14ac:dyDescent="0.2">
      <c r="B263" s="1" t="s">
        <v>3</v>
      </c>
      <c r="D263" s="19">
        <v>200</v>
      </c>
      <c r="E263" s="19">
        <v>200</v>
      </c>
      <c r="F263" s="19">
        <v>200</v>
      </c>
      <c r="G263" s="10"/>
      <c r="H263" s="21"/>
      <c r="I263" s="19">
        <v>200</v>
      </c>
      <c r="K263" s="4"/>
    </row>
    <row r="264" spans="1:11" x14ac:dyDescent="0.2">
      <c r="B264" s="8" t="s">
        <v>4</v>
      </c>
      <c r="C264" s="3">
        <v>0</v>
      </c>
      <c r="D264" s="10">
        <v>33.75</v>
      </c>
      <c r="E264" s="10">
        <v>33.75</v>
      </c>
      <c r="F264" s="10">
        <v>33.75</v>
      </c>
      <c r="G264" s="10"/>
      <c r="H264" s="21"/>
      <c r="I264" s="10">
        <v>33.75</v>
      </c>
      <c r="K264" s="4"/>
    </row>
    <row r="265" spans="1:11" x14ac:dyDescent="0.2">
      <c r="B265" s="1" t="s">
        <v>5</v>
      </c>
      <c r="D265" s="19">
        <v>200</v>
      </c>
      <c r="E265" s="19">
        <v>200</v>
      </c>
      <c r="F265" s="19">
        <v>200</v>
      </c>
      <c r="G265" s="10"/>
      <c r="H265" s="21"/>
      <c r="I265" s="19">
        <v>200</v>
      </c>
      <c r="K265" s="4"/>
    </row>
    <row r="266" spans="1:11" x14ac:dyDescent="0.2">
      <c r="B266" s="8" t="s">
        <v>4</v>
      </c>
      <c r="C266" s="3">
        <v>0</v>
      </c>
      <c r="D266" s="10">
        <v>23.3</v>
      </c>
      <c r="E266" s="10">
        <v>23.3</v>
      </c>
      <c r="F266" s="10">
        <v>23.3</v>
      </c>
      <c r="G266" s="10"/>
      <c r="H266" s="21"/>
      <c r="I266" s="10">
        <v>23.3</v>
      </c>
      <c r="K266" s="4"/>
    </row>
    <row r="267" spans="1:11" x14ac:dyDescent="0.2">
      <c r="B267" s="7" t="s">
        <v>6</v>
      </c>
      <c r="C267" s="4">
        <f t="shared" ref="C267:I267" si="102">C263-C265</f>
        <v>0</v>
      </c>
      <c r="D267" s="4">
        <f t="shared" si="102"/>
        <v>0</v>
      </c>
      <c r="E267" s="4">
        <f t="shared" si="102"/>
        <v>0</v>
      </c>
      <c r="F267" s="4">
        <f t="shared" si="102"/>
        <v>0</v>
      </c>
      <c r="G267" s="4">
        <f t="shared" si="102"/>
        <v>0</v>
      </c>
      <c r="H267" s="4">
        <f t="shared" si="102"/>
        <v>0</v>
      </c>
      <c r="I267" s="4">
        <f t="shared" si="102"/>
        <v>0</v>
      </c>
      <c r="K267" s="4"/>
    </row>
    <row r="268" spans="1:11" x14ac:dyDescent="0.2">
      <c r="B268" s="9" t="s">
        <v>7</v>
      </c>
      <c r="C268" s="10">
        <v>20</v>
      </c>
      <c r="D268" s="29">
        <v>27</v>
      </c>
      <c r="E268" s="29">
        <v>27</v>
      </c>
      <c r="F268" s="29">
        <v>27</v>
      </c>
      <c r="G268" s="10">
        <v>20</v>
      </c>
      <c r="H268" s="10">
        <v>20</v>
      </c>
      <c r="I268" s="29">
        <v>27</v>
      </c>
      <c r="K268" s="4"/>
    </row>
    <row r="269" spans="1:11" x14ac:dyDescent="0.2">
      <c r="B269" s="9"/>
      <c r="C269" s="11"/>
      <c r="D269" s="19"/>
      <c r="E269" s="19"/>
      <c r="F269" s="10"/>
      <c r="G269" s="10"/>
      <c r="H269" s="21"/>
      <c r="K269" s="4"/>
    </row>
    <row r="270" spans="1:11" x14ac:dyDescent="0.2">
      <c r="B270" s="9" t="s">
        <v>8</v>
      </c>
      <c r="C270" s="12">
        <f t="shared" ref="C270:I270" si="103">(C263*C264)*(-1)</f>
        <v>0</v>
      </c>
      <c r="D270" s="12">
        <f t="shared" si="103"/>
        <v>-6750</v>
      </c>
      <c r="E270" s="12">
        <f t="shared" si="103"/>
        <v>-6750</v>
      </c>
      <c r="F270" s="12">
        <f t="shared" si="103"/>
        <v>-6750</v>
      </c>
      <c r="G270" s="12">
        <f t="shared" si="103"/>
        <v>0</v>
      </c>
      <c r="H270" s="12">
        <f t="shared" si="103"/>
        <v>0</v>
      </c>
      <c r="I270" s="12">
        <f t="shared" si="103"/>
        <v>-6750</v>
      </c>
      <c r="K270" s="4"/>
    </row>
    <row r="271" spans="1:11" x14ac:dyDescent="0.2">
      <c r="B271" s="9" t="s">
        <v>9</v>
      </c>
      <c r="C271" s="11">
        <f t="shared" ref="C271:I271" si="104">C265*C266</f>
        <v>0</v>
      </c>
      <c r="D271" s="11">
        <f t="shared" si="104"/>
        <v>4660</v>
      </c>
      <c r="E271" s="11">
        <f t="shared" si="104"/>
        <v>4660</v>
      </c>
      <c r="F271" s="11">
        <f t="shared" si="104"/>
        <v>4660</v>
      </c>
      <c r="G271" s="11">
        <f t="shared" si="104"/>
        <v>0</v>
      </c>
      <c r="H271" s="11">
        <f t="shared" si="104"/>
        <v>0</v>
      </c>
      <c r="I271" s="11">
        <f t="shared" si="104"/>
        <v>4660</v>
      </c>
      <c r="K271" s="4"/>
    </row>
    <row r="272" spans="1:11" x14ac:dyDescent="0.2">
      <c r="B272" s="7" t="s">
        <v>10</v>
      </c>
      <c r="C272" s="11">
        <f t="shared" ref="C272:I272" si="105">SUM(C270:C271)</f>
        <v>0</v>
      </c>
      <c r="D272" s="11">
        <f t="shared" si="105"/>
        <v>-2090</v>
      </c>
      <c r="E272" s="11">
        <f t="shared" si="105"/>
        <v>-2090</v>
      </c>
      <c r="F272" s="11">
        <f t="shared" si="105"/>
        <v>-2090</v>
      </c>
      <c r="G272" s="11">
        <f t="shared" si="105"/>
        <v>0</v>
      </c>
      <c r="H272" s="11">
        <f t="shared" si="105"/>
        <v>0</v>
      </c>
      <c r="I272" s="11">
        <f t="shared" si="105"/>
        <v>-2090</v>
      </c>
      <c r="K272" s="4"/>
    </row>
    <row r="273" spans="1:11" x14ac:dyDescent="0.2">
      <c r="A273" s="13"/>
      <c r="B273" s="2" t="s">
        <v>11</v>
      </c>
      <c r="C273" s="12">
        <f t="shared" ref="C273:I273" si="106">C267*C268</f>
        <v>0</v>
      </c>
      <c r="D273" s="12">
        <f t="shared" si="106"/>
        <v>0</v>
      </c>
      <c r="E273" s="12">
        <f t="shared" si="106"/>
        <v>0</v>
      </c>
      <c r="F273" s="12">
        <f t="shared" si="106"/>
        <v>0</v>
      </c>
      <c r="G273" s="12">
        <f t="shared" si="106"/>
        <v>0</v>
      </c>
      <c r="H273" s="12">
        <f t="shared" si="106"/>
        <v>0</v>
      </c>
      <c r="I273" s="12">
        <f t="shared" si="106"/>
        <v>0</v>
      </c>
    </row>
    <row r="274" spans="1:11" x14ac:dyDescent="0.2">
      <c r="A274" s="14"/>
      <c r="E274" s="2"/>
      <c r="G274" s="2"/>
      <c r="H274" s="2"/>
      <c r="I274" s="2"/>
    </row>
    <row r="275" spans="1:11" s="1" customFormat="1" x14ac:dyDescent="0.2">
      <c r="A275" s="13"/>
      <c r="B275" s="1" t="s">
        <v>12</v>
      </c>
      <c r="C275" s="15">
        <f t="shared" ref="C275:I275" si="107">SUM(C272:C273)</f>
        <v>0</v>
      </c>
      <c r="D275" s="15">
        <f t="shared" si="107"/>
        <v>-2090</v>
      </c>
      <c r="E275" s="15">
        <f t="shared" si="107"/>
        <v>-2090</v>
      </c>
      <c r="F275" s="15">
        <f t="shared" si="107"/>
        <v>-2090</v>
      </c>
      <c r="G275" s="15">
        <f t="shared" si="107"/>
        <v>0</v>
      </c>
      <c r="H275" s="15">
        <f t="shared" si="107"/>
        <v>0</v>
      </c>
      <c r="I275" s="15">
        <f t="shared" si="107"/>
        <v>-2090</v>
      </c>
      <c r="J275" s="8"/>
    </row>
    <row r="276" spans="1:11" x14ac:dyDescent="0.2">
      <c r="A276" s="16"/>
      <c r="B276" s="1" t="s">
        <v>13</v>
      </c>
      <c r="C276" s="15">
        <f t="shared" ref="C276:I276" si="108">C275*16</f>
        <v>0</v>
      </c>
      <c r="D276" s="15">
        <f t="shared" si="108"/>
        <v>-33440</v>
      </c>
      <c r="E276" s="15">
        <f t="shared" si="108"/>
        <v>-33440</v>
      </c>
      <c r="F276" s="15">
        <f t="shared" si="108"/>
        <v>-33440</v>
      </c>
      <c r="G276" s="15">
        <f t="shared" si="108"/>
        <v>0</v>
      </c>
      <c r="H276" s="15">
        <f t="shared" si="108"/>
        <v>0</v>
      </c>
      <c r="I276" s="15">
        <f t="shared" si="108"/>
        <v>-33440</v>
      </c>
      <c r="J276" s="3">
        <f>SUM(C276:I276)</f>
        <v>-133760</v>
      </c>
    </row>
    <row r="277" spans="1:11" x14ac:dyDescent="0.2">
      <c r="A277" s="16"/>
      <c r="B277" s="1"/>
      <c r="C277" s="15"/>
      <c r="D277" s="18"/>
      <c r="E277" s="18"/>
      <c r="F277" s="18"/>
      <c r="G277" s="18"/>
      <c r="H277" s="18"/>
      <c r="I277" s="15"/>
      <c r="J277" s="3"/>
    </row>
    <row r="278" spans="1:11" x14ac:dyDescent="0.2">
      <c r="A278" s="16"/>
      <c r="B278" s="1"/>
      <c r="C278" s="15"/>
      <c r="D278" s="15"/>
      <c r="E278" s="15"/>
      <c r="F278" s="15"/>
      <c r="G278" s="15"/>
      <c r="H278" s="15"/>
      <c r="I278" s="15"/>
    </row>
    <row r="279" spans="1:11" s="1" customFormat="1" x14ac:dyDescent="0.2">
      <c r="A279" s="1" t="s">
        <v>28</v>
      </c>
      <c r="B279" s="5" t="s">
        <v>29</v>
      </c>
      <c r="C279" s="28">
        <v>37257</v>
      </c>
      <c r="D279" s="6">
        <v>37258</v>
      </c>
      <c r="E279" s="6">
        <v>37259</v>
      </c>
      <c r="F279" s="6">
        <v>37260</v>
      </c>
      <c r="G279" s="28">
        <v>37262</v>
      </c>
      <c r="H279" s="28">
        <v>37263</v>
      </c>
      <c r="I279" s="6">
        <v>37264</v>
      </c>
      <c r="J279" s="8"/>
      <c r="K279" s="7"/>
    </row>
    <row r="280" spans="1:11" x14ac:dyDescent="0.2">
      <c r="B280" s="1" t="s">
        <v>3</v>
      </c>
      <c r="D280" s="19">
        <v>300</v>
      </c>
      <c r="E280" s="19">
        <v>300</v>
      </c>
      <c r="F280" s="19">
        <v>300</v>
      </c>
      <c r="G280" s="10"/>
      <c r="H280" s="21"/>
      <c r="I280" s="19">
        <v>300</v>
      </c>
      <c r="K280" s="4"/>
    </row>
    <row r="281" spans="1:11" x14ac:dyDescent="0.2">
      <c r="B281" s="8" t="s">
        <v>4</v>
      </c>
      <c r="C281" s="3">
        <v>0</v>
      </c>
      <c r="D281" s="10">
        <v>28.38</v>
      </c>
      <c r="E281" s="10">
        <v>28.38</v>
      </c>
      <c r="F281" s="10">
        <v>28.38</v>
      </c>
      <c r="G281" s="10"/>
      <c r="H281" s="21"/>
      <c r="I281" s="10">
        <v>28.38</v>
      </c>
      <c r="K281" s="4"/>
    </row>
    <row r="282" spans="1:11" x14ac:dyDescent="0.2">
      <c r="B282" s="1" t="s">
        <v>5</v>
      </c>
      <c r="D282" s="19">
        <v>550</v>
      </c>
      <c r="E282" s="19">
        <v>550</v>
      </c>
      <c r="F282" s="19">
        <v>550</v>
      </c>
      <c r="G282" s="10"/>
      <c r="H282" s="21"/>
      <c r="I282" s="19">
        <v>550</v>
      </c>
      <c r="K282" s="4"/>
    </row>
    <row r="283" spans="1:11" x14ac:dyDescent="0.2">
      <c r="B283" s="8" t="s">
        <v>4</v>
      </c>
      <c r="C283" s="3">
        <v>0</v>
      </c>
      <c r="D283" s="10">
        <v>32.479999999999997</v>
      </c>
      <c r="E283" s="10">
        <v>32.479999999999997</v>
      </c>
      <c r="F283" s="10">
        <v>32.479999999999997</v>
      </c>
      <c r="G283" s="10"/>
      <c r="H283" s="21"/>
      <c r="I283" s="10">
        <v>32.479999999999997</v>
      </c>
      <c r="K283" s="4"/>
    </row>
    <row r="284" spans="1:11" x14ac:dyDescent="0.2">
      <c r="B284" s="7" t="s">
        <v>6</v>
      </c>
      <c r="C284" s="4">
        <f t="shared" ref="C284:I284" si="109">C280-C282</f>
        <v>0</v>
      </c>
      <c r="D284" s="4">
        <f t="shared" si="109"/>
        <v>-250</v>
      </c>
      <c r="E284" s="4">
        <f t="shared" si="109"/>
        <v>-250</v>
      </c>
      <c r="F284" s="4">
        <f t="shared" si="109"/>
        <v>-250</v>
      </c>
      <c r="G284" s="4">
        <f t="shared" si="109"/>
        <v>0</v>
      </c>
      <c r="H284" s="4">
        <f t="shared" si="109"/>
        <v>0</v>
      </c>
      <c r="I284" s="4">
        <f t="shared" si="109"/>
        <v>-250</v>
      </c>
      <c r="K284" s="4"/>
    </row>
    <row r="285" spans="1:11" x14ac:dyDescent="0.2">
      <c r="B285" s="9" t="s">
        <v>7</v>
      </c>
      <c r="C285" s="10">
        <v>22</v>
      </c>
      <c r="D285" s="29">
        <v>28</v>
      </c>
      <c r="E285" s="29">
        <v>28</v>
      </c>
      <c r="F285" s="29">
        <v>28</v>
      </c>
      <c r="G285" s="10">
        <v>22</v>
      </c>
      <c r="H285" s="10">
        <v>22</v>
      </c>
      <c r="I285" s="29">
        <v>28</v>
      </c>
      <c r="K285" s="4"/>
    </row>
    <row r="286" spans="1:11" x14ac:dyDescent="0.2">
      <c r="B286" s="9"/>
      <c r="C286" s="11"/>
      <c r="D286" s="19"/>
      <c r="E286" s="19"/>
      <c r="F286" s="10"/>
      <c r="G286" s="10"/>
      <c r="H286" s="21"/>
      <c r="K286" s="4"/>
    </row>
    <row r="287" spans="1:11" x14ac:dyDescent="0.2">
      <c r="B287" s="9" t="s">
        <v>8</v>
      </c>
      <c r="C287" s="12">
        <f t="shared" ref="C287:I287" si="110">(C280*C281)*(-1)</f>
        <v>0</v>
      </c>
      <c r="D287" s="12">
        <f t="shared" si="110"/>
        <v>-8514</v>
      </c>
      <c r="E287" s="12">
        <f t="shared" si="110"/>
        <v>-8514</v>
      </c>
      <c r="F287" s="12">
        <f t="shared" si="110"/>
        <v>-8514</v>
      </c>
      <c r="G287" s="12">
        <f t="shared" si="110"/>
        <v>0</v>
      </c>
      <c r="H287" s="12">
        <f t="shared" si="110"/>
        <v>0</v>
      </c>
      <c r="I287" s="12">
        <f t="shared" si="110"/>
        <v>-8514</v>
      </c>
      <c r="K287" s="4"/>
    </row>
    <row r="288" spans="1:11" x14ac:dyDescent="0.2">
      <c r="B288" s="9" t="s">
        <v>9</v>
      </c>
      <c r="C288" s="11">
        <f t="shared" ref="C288:I288" si="111">C282*C283</f>
        <v>0</v>
      </c>
      <c r="D288" s="11">
        <f t="shared" si="111"/>
        <v>17864</v>
      </c>
      <c r="E288" s="11">
        <f t="shared" si="111"/>
        <v>17864</v>
      </c>
      <c r="F288" s="11">
        <f t="shared" si="111"/>
        <v>17864</v>
      </c>
      <c r="G288" s="11">
        <f t="shared" si="111"/>
        <v>0</v>
      </c>
      <c r="H288" s="11">
        <f t="shared" si="111"/>
        <v>0</v>
      </c>
      <c r="I288" s="11">
        <f t="shared" si="111"/>
        <v>17864</v>
      </c>
      <c r="K288" s="4"/>
    </row>
    <row r="289" spans="1:11" x14ac:dyDescent="0.2">
      <c r="B289" s="7" t="s">
        <v>10</v>
      </c>
      <c r="C289" s="11">
        <f t="shared" ref="C289:I289" si="112">SUM(C287:C288)</f>
        <v>0</v>
      </c>
      <c r="D289" s="11">
        <f t="shared" si="112"/>
        <v>9350</v>
      </c>
      <c r="E289" s="11">
        <f t="shared" si="112"/>
        <v>9350</v>
      </c>
      <c r="F289" s="11">
        <f t="shared" si="112"/>
        <v>9350</v>
      </c>
      <c r="G289" s="11">
        <f t="shared" si="112"/>
        <v>0</v>
      </c>
      <c r="H289" s="11">
        <f t="shared" si="112"/>
        <v>0</v>
      </c>
      <c r="I289" s="11">
        <f t="shared" si="112"/>
        <v>9350</v>
      </c>
      <c r="K289" s="4"/>
    </row>
    <row r="290" spans="1:11" x14ac:dyDescent="0.2">
      <c r="A290" s="13"/>
      <c r="B290" s="2" t="s">
        <v>11</v>
      </c>
      <c r="C290" s="12">
        <f t="shared" ref="C290:I290" si="113">C284*C285</f>
        <v>0</v>
      </c>
      <c r="D290" s="12">
        <f t="shared" si="113"/>
        <v>-7000</v>
      </c>
      <c r="E290" s="12">
        <f t="shared" si="113"/>
        <v>-7000</v>
      </c>
      <c r="F290" s="12">
        <f t="shared" si="113"/>
        <v>-7000</v>
      </c>
      <c r="G290" s="12">
        <f t="shared" si="113"/>
        <v>0</v>
      </c>
      <c r="H290" s="12">
        <f t="shared" si="113"/>
        <v>0</v>
      </c>
      <c r="I290" s="12">
        <f t="shared" si="113"/>
        <v>-7000</v>
      </c>
    </row>
    <row r="291" spans="1:11" x14ac:dyDescent="0.2">
      <c r="A291" s="14"/>
      <c r="E291" s="2"/>
      <c r="G291" s="2"/>
      <c r="H291" s="2"/>
      <c r="I291" s="2"/>
    </row>
    <row r="292" spans="1:11" s="1" customFormat="1" x14ac:dyDescent="0.2">
      <c r="A292" s="13"/>
      <c r="B292" s="1" t="s">
        <v>12</v>
      </c>
      <c r="C292" s="15">
        <f t="shared" ref="C292:I292" si="114">SUM(C289:C290)</f>
        <v>0</v>
      </c>
      <c r="D292" s="15">
        <f t="shared" si="114"/>
        <v>2350</v>
      </c>
      <c r="E292" s="15">
        <f t="shared" si="114"/>
        <v>2350</v>
      </c>
      <c r="F292" s="15">
        <f t="shared" si="114"/>
        <v>2350</v>
      </c>
      <c r="G292" s="15">
        <f t="shared" si="114"/>
        <v>0</v>
      </c>
      <c r="H292" s="15">
        <f t="shared" si="114"/>
        <v>0</v>
      </c>
      <c r="I292" s="15">
        <f t="shared" si="114"/>
        <v>2350</v>
      </c>
      <c r="J292" s="8"/>
    </row>
    <row r="293" spans="1:11" x14ac:dyDescent="0.2">
      <c r="A293" s="16"/>
      <c r="B293" s="1" t="s">
        <v>13</v>
      </c>
      <c r="C293" s="15">
        <f t="shared" ref="C293:I293" si="115">C292*16</f>
        <v>0</v>
      </c>
      <c r="D293" s="15">
        <f t="shared" si="115"/>
        <v>37600</v>
      </c>
      <c r="E293" s="15">
        <f t="shared" si="115"/>
        <v>37600</v>
      </c>
      <c r="F293" s="15">
        <f t="shared" si="115"/>
        <v>37600</v>
      </c>
      <c r="G293" s="15">
        <f t="shared" si="115"/>
        <v>0</v>
      </c>
      <c r="H293" s="15">
        <f t="shared" si="115"/>
        <v>0</v>
      </c>
      <c r="I293" s="15">
        <f t="shared" si="115"/>
        <v>37600</v>
      </c>
      <c r="J293" s="3">
        <f>SUM(C293:I293)</f>
        <v>150400</v>
      </c>
    </row>
    <row r="294" spans="1:11" s="19" customFormat="1" x14ac:dyDescent="0.2">
      <c r="A294" s="16"/>
      <c r="B294" s="17"/>
      <c r="C294" s="18"/>
      <c r="D294" s="18"/>
      <c r="E294" s="18"/>
      <c r="F294" s="18"/>
      <c r="G294" s="18"/>
      <c r="H294" s="18"/>
      <c r="I294" s="18"/>
      <c r="J294" s="10"/>
    </row>
    <row r="295" spans="1:11" x14ac:dyDescent="0.2">
      <c r="A295" s="16"/>
      <c r="B295" s="1"/>
      <c r="C295" s="15"/>
      <c r="D295" s="15"/>
      <c r="E295" s="15"/>
      <c r="F295" s="15"/>
      <c r="G295" s="15"/>
      <c r="H295" s="15"/>
      <c r="I295" s="15"/>
    </row>
    <row r="296" spans="1:11" x14ac:dyDescent="0.2">
      <c r="A296" s="16"/>
      <c r="B296" s="1"/>
      <c r="C296" s="18"/>
      <c r="D296" s="18"/>
      <c r="E296" s="18"/>
      <c r="F296" s="18"/>
      <c r="G296" s="18"/>
      <c r="H296" s="18"/>
      <c r="I296" s="18"/>
      <c r="J296" s="3"/>
    </row>
    <row r="297" spans="1:11" x14ac:dyDescent="0.2">
      <c r="A297" s="16"/>
      <c r="B297" s="1"/>
      <c r="C297" s="15"/>
      <c r="D297" s="15"/>
      <c r="E297" s="15"/>
      <c r="F297" s="15"/>
      <c r="G297" s="15"/>
      <c r="H297" s="15"/>
      <c r="I297" s="15"/>
    </row>
    <row r="298" spans="1:11" s="1" customFormat="1" x14ac:dyDescent="0.2">
      <c r="A298" s="1" t="s">
        <v>30</v>
      </c>
      <c r="B298" s="5" t="s">
        <v>2</v>
      </c>
      <c r="C298" s="28">
        <v>37257</v>
      </c>
      <c r="D298" s="6">
        <v>37258</v>
      </c>
      <c r="E298" s="6">
        <v>37259</v>
      </c>
      <c r="F298" s="6">
        <v>37260</v>
      </c>
      <c r="G298" s="28">
        <v>37262</v>
      </c>
      <c r="H298" s="28">
        <v>37263</v>
      </c>
      <c r="I298" s="6">
        <v>37264</v>
      </c>
      <c r="J298" s="8"/>
      <c r="K298" s="7"/>
    </row>
    <row r="299" spans="1:11" x14ac:dyDescent="0.2">
      <c r="A299" s="17"/>
      <c r="B299" s="17" t="s">
        <v>3</v>
      </c>
      <c r="D299" s="19">
        <v>150</v>
      </c>
      <c r="E299" s="19">
        <v>150</v>
      </c>
      <c r="F299" s="19">
        <v>150</v>
      </c>
      <c r="G299" s="10"/>
      <c r="H299" s="21"/>
      <c r="I299" s="19">
        <v>150</v>
      </c>
      <c r="K299" s="4"/>
    </row>
    <row r="300" spans="1:11" x14ac:dyDescent="0.2">
      <c r="A300" s="17"/>
      <c r="B300" s="22" t="s">
        <v>4</v>
      </c>
      <c r="C300" s="3">
        <v>0</v>
      </c>
      <c r="D300" s="10">
        <v>29.6</v>
      </c>
      <c r="E300" s="10">
        <v>29.6</v>
      </c>
      <c r="F300" s="10">
        <v>29.6</v>
      </c>
      <c r="G300" s="10"/>
      <c r="H300" s="21"/>
      <c r="I300" s="10">
        <v>29.6</v>
      </c>
      <c r="K300" s="4"/>
    </row>
    <row r="301" spans="1:11" x14ac:dyDescent="0.2">
      <c r="A301" s="17"/>
      <c r="B301" s="17" t="s">
        <v>5</v>
      </c>
      <c r="D301" s="19">
        <v>150</v>
      </c>
      <c r="E301" s="19">
        <v>150</v>
      </c>
      <c r="F301" s="19">
        <v>150</v>
      </c>
      <c r="G301" s="10"/>
      <c r="H301" s="21"/>
      <c r="I301" s="19">
        <v>150</v>
      </c>
      <c r="K301" s="4"/>
    </row>
    <row r="302" spans="1:11" x14ac:dyDescent="0.2">
      <c r="A302" s="17"/>
      <c r="B302" s="22" t="s">
        <v>4</v>
      </c>
      <c r="C302" s="3">
        <v>0</v>
      </c>
      <c r="D302" s="10">
        <v>33.700000000000003</v>
      </c>
      <c r="E302" s="10">
        <v>33.700000000000003</v>
      </c>
      <c r="F302" s="10">
        <v>33.700000000000003</v>
      </c>
      <c r="G302" s="10"/>
      <c r="H302" s="21"/>
      <c r="I302" s="10">
        <v>33.700000000000003</v>
      </c>
      <c r="K302" s="4"/>
    </row>
    <row r="303" spans="1:11" x14ac:dyDescent="0.2">
      <c r="A303" s="17"/>
      <c r="B303" s="23" t="s">
        <v>6</v>
      </c>
      <c r="C303" s="4">
        <f t="shared" ref="C303:I303" si="116">C299-C301</f>
        <v>0</v>
      </c>
      <c r="D303" s="4">
        <f t="shared" si="116"/>
        <v>0</v>
      </c>
      <c r="E303" s="4">
        <f t="shared" si="116"/>
        <v>0</v>
      </c>
      <c r="F303" s="4">
        <f t="shared" si="116"/>
        <v>0</v>
      </c>
      <c r="G303" s="4">
        <f t="shared" si="116"/>
        <v>0</v>
      </c>
      <c r="H303" s="4">
        <f t="shared" si="116"/>
        <v>0</v>
      </c>
      <c r="I303" s="4">
        <f t="shared" si="116"/>
        <v>0</v>
      </c>
      <c r="K303" s="4"/>
    </row>
    <row r="304" spans="1:11" x14ac:dyDescent="0.2">
      <c r="A304" s="17"/>
      <c r="B304" s="24" t="s">
        <v>7</v>
      </c>
      <c r="C304" s="10">
        <v>22</v>
      </c>
      <c r="D304" s="29">
        <v>28</v>
      </c>
      <c r="E304" s="29">
        <v>28</v>
      </c>
      <c r="F304" s="29">
        <v>28</v>
      </c>
      <c r="G304" s="10">
        <v>22</v>
      </c>
      <c r="H304" s="10">
        <v>22</v>
      </c>
      <c r="I304" s="29">
        <v>28</v>
      </c>
      <c r="K304" s="4"/>
    </row>
    <row r="305" spans="1:11" x14ac:dyDescent="0.2">
      <c r="A305" s="17"/>
      <c r="B305" s="24"/>
      <c r="C305" s="11"/>
      <c r="D305" s="19"/>
      <c r="E305" s="19"/>
      <c r="F305" s="10"/>
      <c r="G305" s="10"/>
      <c r="H305" s="21"/>
      <c r="K305" s="4"/>
    </row>
    <row r="306" spans="1:11" x14ac:dyDescent="0.2">
      <c r="A306" s="17"/>
      <c r="B306" s="24" t="s">
        <v>8</v>
      </c>
      <c r="C306" s="12">
        <f t="shared" ref="C306:I306" si="117">(C299*C300)*(-1)</f>
        <v>0</v>
      </c>
      <c r="D306" s="12">
        <f t="shared" si="117"/>
        <v>-4440</v>
      </c>
      <c r="E306" s="12">
        <f t="shared" si="117"/>
        <v>-4440</v>
      </c>
      <c r="F306" s="12">
        <f t="shared" si="117"/>
        <v>-4440</v>
      </c>
      <c r="G306" s="12">
        <f t="shared" si="117"/>
        <v>0</v>
      </c>
      <c r="H306" s="12">
        <f t="shared" si="117"/>
        <v>0</v>
      </c>
      <c r="I306" s="12">
        <f t="shared" si="117"/>
        <v>-4440</v>
      </c>
      <c r="K306" s="4"/>
    </row>
    <row r="307" spans="1:11" x14ac:dyDescent="0.2">
      <c r="A307" s="17"/>
      <c r="B307" s="24" t="s">
        <v>9</v>
      </c>
      <c r="C307" s="11">
        <f t="shared" ref="C307:I307" si="118">C301*C302</f>
        <v>0</v>
      </c>
      <c r="D307" s="11">
        <f t="shared" si="118"/>
        <v>5055</v>
      </c>
      <c r="E307" s="11">
        <f t="shared" si="118"/>
        <v>5055</v>
      </c>
      <c r="F307" s="11">
        <f t="shared" si="118"/>
        <v>5055</v>
      </c>
      <c r="G307" s="11">
        <f t="shared" si="118"/>
        <v>0</v>
      </c>
      <c r="H307" s="11">
        <f t="shared" si="118"/>
        <v>0</v>
      </c>
      <c r="I307" s="11">
        <f t="shared" si="118"/>
        <v>5055</v>
      </c>
      <c r="K307" s="4"/>
    </row>
    <row r="308" spans="1:11" x14ac:dyDescent="0.2">
      <c r="A308" s="17"/>
      <c r="B308" s="23" t="s">
        <v>10</v>
      </c>
      <c r="C308" s="11">
        <f t="shared" ref="C308:I308" si="119">SUM(C306:C307)</f>
        <v>0</v>
      </c>
      <c r="D308" s="11">
        <f t="shared" si="119"/>
        <v>615</v>
      </c>
      <c r="E308" s="11">
        <f t="shared" si="119"/>
        <v>615</v>
      </c>
      <c r="F308" s="11">
        <f t="shared" si="119"/>
        <v>615</v>
      </c>
      <c r="G308" s="11">
        <f t="shared" si="119"/>
        <v>0</v>
      </c>
      <c r="H308" s="11">
        <f t="shared" si="119"/>
        <v>0</v>
      </c>
      <c r="I308" s="11">
        <f t="shared" si="119"/>
        <v>615</v>
      </c>
      <c r="K308" s="4"/>
    </row>
    <row r="309" spans="1:11" x14ac:dyDescent="0.2">
      <c r="A309" s="13"/>
      <c r="B309" s="19" t="s">
        <v>11</v>
      </c>
      <c r="C309" s="12">
        <f t="shared" ref="C309:I309" si="120">C303*C304</f>
        <v>0</v>
      </c>
      <c r="D309" s="12">
        <f t="shared" si="120"/>
        <v>0</v>
      </c>
      <c r="E309" s="12">
        <f t="shared" si="120"/>
        <v>0</v>
      </c>
      <c r="F309" s="12">
        <f t="shared" si="120"/>
        <v>0</v>
      </c>
      <c r="G309" s="12">
        <f t="shared" si="120"/>
        <v>0</v>
      </c>
      <c r="H309" s="12">
        <f t="shared" si="120"/>
        <v>0</v>
      </c>
      <c r="I309" s="12">
        <f t="shared" si="120"/>
        <v>0</v>
      </c>
    </row>
    <row r="310" spans="1:11" x14ac:dyDescent="0.2">
      <c r="A310" s="14"/>
      <c r="B310" s="19"/>
      <c r="E310" s="2"/>
      <c r="G310" s="2"/>
      <c r="H310" s="2"/>
      <c r="I310" s="2"/>
    </row>
    <row r="311" spans="1:11" s="1" customFormat="1" x14ac:dyDescent="0.2">
      <c r="A311" s="13"/>
      <c r="B311" s="17" t="s">
        <v>12</v>
      </c>
      <c r="C311" s="15">
        <f t="shared" ref="C311:I311" si="121">SUM(C308:C309)</f>
        <v>0</v>
      </c>
      <c r="D311" s="15">
        <f t="shared" si="121"/>
        <v>615</v>
      </c>
      <c r="E311" s="15">
        <f t="shared" si="121"/>
        <v>615</v>
      </c>
      <c r="F311" s="15">
        <f t="shared" si="121"/>
        <v>615</v>
      </c>
      <c r="G311" s="15">
        <f t="shared" si="121"/>
        <v>0</v>
      </c>
      <c r="H311" s="15">
        <f t="shared" si="121"/>
        <v>0</v>
      </c>
      <c r="I311" s="15">
        <f t="shared" si="121"/>
        <v>615</v>
      </c>
      <c r="J311" s="8"/>
    </row>
    <row r="312" spans="1:11" x14ac:dyDescent="0.2">
      <c r="A312" s="16"/>
      <c r="B312" s="17" t="s">
        <v>13</v>
      </c>
      <c r="C312" s="15">
        <f t="shared" ref="C312:I312" si="122">C311*16</f>
        <v>0</v>
      </c>
      <c r="D312" s="15">
        <f t="shared" si="122"/>
        <v>9840</v>
      </c>
      <c r="E312" s="15">
        <f t="shared" si="122"/>
        <v>9840</v>
      </c>
      <c r="F312" s="15">
        <f t="shared" si="122"/>
        <v>9840</v>
      </c>
      <c r="G312" s="15">
        <f t="shared" si="122"/>
        <v>0</v>
      </c>
      <c r="H312" s="15">
        <f t="shared" si="122"/>
        <v>0</v>
      </c>
      <c r="I312" s="15">
        <f t="shared" si="122"/>
        <v>9840</v>
      </c>
      <c r="J312" s="3">
        <f>SUM(C312:I312)</f>
        <v>39360</v>
      </c>
    </row>
    <row r="313" spans="1:11" x14ac:dyDescent="0.2">
      <c r="A313" s="16"/>
      <c r="B313" s="17"/>
      <c r="C313" s="18"/>
      <c r="D313" s="18"/>
      <c r="E313" s="18"/>
      <c r="F313" s="18"/>
      <c r="G313" s="18"/>
      <c r="H313" s="18"/>
      <c r="I313" s="18"/>
      <c r="J313" s="10"/>
    </row>
    <row r="314" spans="1:11" x14ac:dyDescent="0.2">
      <c r="A314" s="16"/>
      <c r="B314" s="1"/>
      <c r="C314" s="15"/>
      <c r="D314" s="15"/>
      <c r="E314" s="15"/>
      <c r="F314" s="15"/>
      <c r="G314" s="15"/>
      <c r="H314" s="15"/>
      <c r="I314" s="15"/>
    </row>
    <row r="315" spans="1:11" s="1" customFormat="1" x14ac:dyDescent="0.2">
      <c r="B315" s="5" t="s">
        <v>18</v>
      </c>
      <c r="C315" s="28">
        <v>37257</v>
      </c>
      <c r="D315" s="6">
        <v>37258</v>
      </c>
      <c r="E315" s="6">
        <v>37259</v>
      </c>
      <c r="F315" s="6">
        <v>37260</v>
      </c>
      <c r="G315" s="28">
        <v>37262</v>
      </c>
      <c r="H315" s="28">
        <v>37263</v>
      </c>
      <c r="I315" s="6">
        <v>37264</v>
      </c>
      <c r="J315" s="8"/>
      <c r="K315" s="7"/>
    </row>
    <row r="316" spans="1:11" x14ac:dyDescent="0.2">
      <c r="A316" s="17"/>
      <c r="B316" s="17" t="s">
        <v>3</v>
      </c>
      <c r="D316" s="19">
        <v>100</v>
      </c>
      <c r="E316" s="19">
        <v>100</v>
      </c>
      <c r="F316" s="19">
        <v>100</v>
      </c>
      <c r="G316" s="10"/>
      <c r="H316" s="21"/>
      <c r="I316" s="19">
        <v>100</v>
      </c>
      <c r="K316" s="4"/>
    </row>
    <row r="317" spans="1:11" x14ac:dyDescent="0.2">
      <c r="A317" s="17"/>
      <c r="B317" s="22" t="s">
        <v>4</v>
      </c>
      <c r="C317" s="3">
        <v>0</v>
      </c>
      <c r="D317" s="10">
        <v>29.13</v>
      </c>
      <c r="E317" s="10">
        <v>29.13</v>
      </c>
      <c r="F317" s="10">
        <v>29.13</v>
      </c>
      <c r="G317" s="10"/>
      <c r="H317" s="21"/>
      <c r="I317" s="10">
        <v>29.13</v>
      </c>
      <c r="K317" s="4"/>
    </row>
    <row r="318" spans="1:11" x14ac:dyDescent="0.2">
      <c r="A318" s="17"/>
      <c r="B318" s="17" t="s">
        <v>5</v>
      </c>
      <c r="D318" s="19">
        <v>100</v>
      </c>
      <c r="E318" s="19">
        <v>100</v>
      </c>
      <c r="F318" s="19">
        <v>100</v>
      </c>
      <c r="G318" s="10"/>
      <c r="H318" s="21"/>
      <c r="I318" s="19">
        <v>100</v>
      </c>
      <c r="K318" s="4"/>
    </row>
    <row r="319" spans="1:11" x14ac:dyDescent="0.2">
      <c r="A319" s="17"/>
      <c r="B319" s="22" t="s">
        <v>4</v>
      </c>
      <c r="C319" s="3">
        <v>0</v>
      </c>
      <c r="D319" s="10">
        <v>30.38</v>
      </c>
      <c r="E319" s="10">
        <v>30.38</v>
      </c>
      <c r="F319" s="10">
        <v>30.38</v>
      </c>
      <c r="G319" s="10"/>
      <c r="H319" s="21"/>
      <c r="I319" s="10">
        <v>30.38</v>
      </c>
      <c r="K319" s="4"/>
    </row>
    <row r="320" spans="1:11" x14ac:dyDescent="0.2">
      <c r="A320" s="17"/>
      <c r="B320" s="23" t="s">
        <v>6</v>
      </c>
      <c r="C320" s="4">
        <f t="shared" ref="C320:I320" si="123">C316-C318</f>
        <v>0</v>
      </c>
      <c r="D320" s="4">
        <f t="shared" si="123"/>
        <v>0</v>
      </c>
      <c r="E320" s="4">
        <f t="shared" si="123"/>
        <v>0</v>
      </c>
      <c r="F320" s="4">
        <f t="shared" si="123"/>
        <v>0</v>
      </c>
      <c r="G320" s="4">
        <f t="shared" si="123"/>
        <v>0</v>
      </c>
      <c r="H320" s="4">
        <f t="shared" si="123"/>
        <v>0</v>
      </c>
      <c r="I320" s="4">
        <f t="shared" si="123"/>
        <v>0</v>
      </c>
      <c r="K320" s="4"/>
    </row>
    <row r="321" spans="1:11" x14ac:dyDescent="0.2">
      <c r="A321" s="17"/>
      <c r="B321" s="24" t="s">
        <v>7</v>
      </c>
      <c r="C321" s="10">
        <v>22</v>
      </c>
      <c r="D321" s="29">
        <v>28</v>
      </c>
      <c r="E321" s="29">
        <v>28</v>
      </c>
      <c r="F321" s="29">
        <v>28</v>
      </c>
      <c r="G321" s="10">
        <v>22</v>
      </c>
      <c r="H321" s="10">
        <v>22</v>
      </c>
      <c r="I321" s="29">
        <v>28</v>
      </c>
      <c r="K321" s="4"/>
    </row>
    <row r="322" spans="1:11" x14ac:dyDescent="0.2">
      <c r="A322" s="17"/>
      <c r="B322" s="24"/>
      <c r="C322" s="11"/>
      <c r="D322" s="19"/>
      <c r="E322" s="19"/>
      <c r="F322" s="10"/>
      <c r="G322" s="10"/>
      <c r="H322" s="21"/>
      <c r="K322" s="4"/>
    </row>
    <row r="323" spans="1:11" x14ac:dyDescent="0.2">
      <c r="A323" s="17"/>
      <c r="B323" s="24" t="s">
        <v>8</v>
      </c>
      <c r="C323" s="12">
        <f t="shared" ref="C323:I323" si="124">(C316*C317)*(-1)</f>
        <v>0</v>
      </c>
      <c r="D323" s="12">
        <f t="shared" si="124"/>
        <v>-2913</v>
      </c>
      <c r="E323" s="12">
        <f t="shared" si="124"/>
        <v>-2913</v>
      </c>
      <c r="F323" s="12">
        <f t="shared" si="124"/>
        <v>-2913</v>
      </c>
      <c r="G323" s="12">
        <f t="shared" si="124"/>
        <v>0</v>
      </c>
      <c r="H323" s="12">
        <f t="shared" si="124"/>
        <v>0</v>
      </c>
      <c r="I323" s="12">
        <f t="shared" si="124"/>
        <v>-2913</v>
      </c>
      <c r="K323" s="4"/>
    </row>
    <row r="324" spans="1:11" x14ac:dyDescent="0.2">
      <c r="A324" s="17"/>
      <c r="B324" s="24" t="s">
        <v>9</v>
      </c>
      <c r="C324" s="11">
        <f t="shared" ref="C324:I324" si="125">C318*C319</f>
        <v>0</v>
      </c>
      <c r="D324" s="11">
        <f t="shared" si="125"/>
        <v>3038</v>
      </c>
      <c r="E324" s="11">
        <f t="shared" si="125"/>
        <v>3038</v>
      </c>
      <c r="F324" s="11">
        <f t="shared" si="125"/>
        <v>3038</v>
      </c>
      <c r="G324" s="11">
        <f t="shared" si="125"/>
        <v>0</v>
      </c>
      <c r="H324" s="11">
        <f t="shared" si="125"/>
        <v>0</v>
      </c>
      <c r="I324" s="11">
        <f t="shared" si="125"/>
        <v>3038</v>
      </c>
      <c r="K324" s="4"/>
    </row>
    <row r="325" spans="1:11" x14ac:dyDescent="0.2">
      <c r="A325" s="17"/>
      <c r="B325" s="23" t="s">
        <v>10</v>
      </c>
      <c r="C325" s="11">
        <f t="shared" ref="C325:I325" si="126">SUM(C323:C324)</f>
        <v>0</v>
      </c>
      <c r="D325" s="11">
        <f t="shared" si="126"/>
        <v>125</v>
      </c>
      <c r="E325" s="11">
        <f t="shared" si="126"/>
        <v>125</v>
      </c>
      <c r="F325" s="11">
        <f t="shared" si="126"/>
        <v>125</v>
      </c>
      <c r="G325" s="11">
        <f t="shared" si="126"/>
        <v>0</v>
      </c>
      <c r="H325" s="11">
        <f t="shared" si="126"/>
        <v>0</v>
      </c>
      <c r="I325" s="11">
        <f t="shared" si="126"/>
        <v>125</v>
      </c>
      <c r="K325" s="4"/>
    </row>
    <row r="326" spans="1:11" x14ac:dyDescent="0.2">
      <c r="A326" s="13"/>
      <c r="B326" s="19" t="s">
        <v>11</v>
      </c>
      <c r="C326" s="12">
        <f t="shared" ref="C326:I326" si="127">C320*C321</f>
        <v>0</v>
      </c>
      <c r="D326" s="12">
        <f t="shared" si="127"/>
        <v>0</v>
      </c>
      <c r="E326" s="12">
        <f t="shared" si="127"/>
        <v>0</v>
      </c>
      <c r="F326" s="12">
        <f t="shared" si="127"/>
        <v>0</v>
      </c>
      <c r="G326" s="12">
        <f t="shared" si="127"/>
        <v>0</v>
      </c>
      <c r="H326" s="12">
        <f t="shared" si="127"/>
        <v>0</v>
      </c>
      <c r="I326" s="12">
        <f t="shared" si="127"/>
        <v>0</v>
      </c>
    </row>
    <row r="327" spans="1:11" x14ac:dyDescent="0.2">
      <c r="A327" s="14"/>
      <c r="B327" s="19"/>
      <c r="E327" s="2"/>
      <c r="G327" s="2"/>
      <c r="H327" s="2"/>
      <c r="I327" s="2"/>
    </row>
    <row r="328" spans="1:11" s="1" customFormat="1" x14ac:dyDescent="0.2">
      <c r="A328" s="13"/>
      <c r="B328" s="17" t="s">
        <v>12</v>
      </c>
      <c r="C328" s="15">
        <f t="shared" ref="C328:I328" si="128">SUM(C325:C326)</f>
        <v>0</v>
      </c>
      <c r="D328" s="15">
        <f t="shared" si="128"/>
        <v>125</v>
      </c>
      <c r="E328" s="15">
        <f t="shared" si="128"/>
        <v>125</v>
      </c>
      <c r="F328" s="15">
        <f t="shared" si="128"/>
        <v>125</v>
      </c>
      <c r="G328" s="15">
        <f t="shared" si="128"/>
        <v>0</v>
      </c>
      <c r="H328" s="15">
        <f t="shared" si="128"/>
        <v>0</v>
      </c>
      <c r="I328" s="15">
        <f t="shared" si="128"/>
        <v>125</v>
      </c>
      <c r="J328" s="8"/>
    </row>
    <row r="329" spans="1:11" x14ac:dyDescent="0.2">
      <c r="A329" s="16"/>
      <c r="B329" s="17" t="s">
        <v>13</v>
      </c>
      <c r="C329" s="15">
        <f t="shared" ref="C329:I329" si="129">C328*16</f>
        <v>0</v>
      </c>
      <c r="D329" s="15">
        <f t="shared" si="129"/>
        <v>2000</v>
      </c>
      <c r="E329" s="15">
        <f t="shared" si="129"/>
        <v>2000</v>
      </c>
      <c r="F329" s="15">
        <f t="shared" si="129"/>
        <v>2000</v>
      </c>
      <c r="G329" s="15">
        <f t="shared" si="129"/>
        <v>0</v>
      </c>
      <c r="H329" s="15">
        <f t="shared" si="129"/>
        <v>0</v>
      </c>
      <c r="I329" s="15">
        <f t="shared" si="129"/>
        <v>2000</v>
      </c>
      <c r="J329" s="3">
        <f>SUM(C329:I329)</f>
        <v>8000</v>
      </c>
    </row>
    <row r="330" spans="1:11" x14ac:dyDescent="0.2">
      <c r="A330" s="16"/>
      <c r="B330" s="17"/>
      <c r="C330" s="18"/>
      <c r="D330" s="18"/>
      <c r="E330" s="18"/>
      <c r="F330" s="18"/>
      <c r="G330" s="18"/>
      <c r="H330" s="18"/>
      <c r="I330" s="18"/>
      <c r="J330" s="10"/>
    </row>
    <row r="331" spans="1:11" x14ac:dyDescent="0.2">
      <c r="A331" s="16"/>
      <c r="B331" s="1"/>
      <c r="C331" s="15"/>
      <c r="D331" s="15"/>
      <c r="E331" s="15"/>
      <c r="F331" s="15"/>
      <c r="G331" s="15"/>
      <c r="H331" s="15"/>
      <c r="I331" s="15"/>
    </row>
    <row r="332" spans="1:11" x14ac:dyDescent="0.2">
      <c r="A332" s="16"/>
      <c r="B332" s="1"/>
      <c r="C332" s="15"/>
      <c r="E332" s="25"/>
    </row>
    <row r="333" spans="1:11" s="1" customFormat="1" x14ac:dyDescent="0.2">
      <c r="A333" s="1" t="s">
        <v>31</v>
      </c>
      <c r="B333" s="5" t="s">
        <v>29</v>
      </c>
      <c r="C333" s="28">
        <v>37257</v>
      </c>
      <c r="D333" s="6">
        <v>37258</v>
      </c>
      <c r="E333" s="6">
        <v>37259</v>
      </c>
      <c r="F333" s="6">
        <v>37260</v>
      </c>
      <c r="G333" s="28">
        <v>37262</v>
      </c>
      <c r="H333" s="28">
        <v>37263</v>
      </c>
      <c r="I333" s="6">
        <v>37264</v>
      </c>
      <c r="J333" s="8"/>
      <c r="K333" s="7"/>
    </row>
    <row r="334" spans="1:11" x14ac:dyDescent="0.2">
      <c r="B334" s="1" t="s">
        <v>3</v>
      </c>
      <c r="D334" s="19">
        <v>100</v>
      </c>
      <c r="E334" s="19">
        <v>100</v>
      </c>
      <c r="F334" s="19">
        <v>100</v>
      </c>
      <c r="G334" s="10"/>
      <c r="H334" s="21"/>
      <c r="I334" s="19">
        <v>100</v>
      </c>
      <c r="K334" s="4"/>
    </row>
    <row r="335" spans="1:11" x14ac:dyDescent="0.2">
      <c r="B335" s="8" t="s">
        <v>4</v>
      </c>
      <c r="C335" s="3">
        <v>0</v>
      </c>
      <c r="D335" s="10">
        <v>46.25</v>
      </c>
      <c r="E335" s="10">
        <v>46.25</v>
      </c>
      <c r="F335" s="10">
        <v>46.25</v>
      </c>
      <c r="G335" s="10"/>
      <c r="H335" s="21"/>
      <c r="I335" s="10">
        <v>46.25</v>
      </c>
      <c r="K335" s="4"/>
    </row>
    <row r="336" spans="1:11" x14ac:dyDescent="0.2">
      <c r="B336" s="1" t="s">
        <v>5</v>
      </c>
      <c r="D336" s="19">
        <v>50</v>
      </c>
      <c r="E336" s="19">
        <v>50</v>
      </c>
      <c r="F336" s="19">
        <v>50</v>
      </c>
      <c r="G336" s="10"/>
      <c r="H336" s="21"/>
      <c r="I336" s="19">
        <v>50</v>
      </c>
      <c r="K336" s="4"/>
    </row>
    <row r="337" spans="1:11" x14ac:dyDescent="0.2">
      <c r="B337" s="8" t="s">
        <v>4</v>
      </c>
      <c r="C337" s="3">
        <v>0</v>
      </c>
      <c r="D337" s="10">
        <v>45</v>
      </c>
      <c r="E337" s="10">
        <v>45</v>
      </c>
      <c r="F337" s="10">
        <v>45</v>
      </c>
      <c r="G337" s="10"/>
      <c r="H337" s="21"/>
      <c r="I337" s="10">
        <v>45</v>
      </c>
      <c r="K337" s="4"/>
    </row>
    <row r="338" spans="1:11" x14ac:dyDescent="0.2">
      <c r="B338" s="7" t="s">
        <v>6</v>
      </c>
      <c r="C338" s="4">
        <f t="shared" ref="C338:I338" si="130">C334-C336</f>
        <v>0</v>
      </c>
      <c r="D338" s="4">
        <f t="shared" si="130"/>
        <v>50</v>
      </c>
      <c r="E338" s="4">
        <f t="shared" si="130"/>
        <v>50</v>
      </c>
      <c r="F338" s="4">
        <f t="shared" si="130"/>
        <v>50</v>
      </c>
      <c r="G338" s="4">
        <f t="shared" si="130"/>
        <v>0</v>
      </c>
      <c r="H338" s="4">
        <f t="shared" si="130"/>
        <v>0</v>
      </c>
      <c r="I338" s="4">
        <f t="shared" si="130"/>
        <v>50</v>
      </c>
      <c r="K338" s="4"/>
    </row>
    <row r="339" spans="1:11" x14ac:dyDescent="0.2">
      <c r="B339" s="9" t="s">
        <v>7</v>
      </c>
      <c r="C339" s="10">
        <v>22</v>
      </c>
      <c r="D339" s="29">
        <v>28</v>
      </c>
      <c r="E339" s="29">
        <v>28</v>
      </c>
      <c r="F339" s="29">
        <v>28</v>
      </c>
      <c r="G339" s="10">
        <v>22</v>
      </c>
      <c r="H339" s="10">
        <v>22</v>
      </c>
      <c r="I339" s="29">
        <v>28</v>
      </c>
      <c r="K339" s="4"/>
    </row>
    <row r="340" spans="1:11" x14ac:dyDescent="0.2">
      <c r="B340" s="9"/>
      <c r="C340" s="11"/>
      <c r="D340" s="19"/>
      <c r="E340" s="19"/>
      <c r="F340" s="10"/>
      <c r="G340" s="10"/>
      <c r="H340" s="21"/>
      <c r="K340" s="4"/>
    </row>
    <row r="341" spans="1:11" x14ac:dyDescent="0.2">
      <c r="B341" s="9" t="s">
        <v>8</v>
      </c>
      <c r="C341" s="12">
        <f t="shared" ref="C341:I341" si="131">(C334*C335)*(-1)</f>
        <v>0</v>
      </c>
      <c r="D341" s="12">
        <f t="shared" si="131"/>
        <v>-4625</v>
      </c>
      <c r="E341" s="12">
        <f t="shared" si="131"/>
        <v>-4625</v>
      </c>
      <c r="F341" s="12">
        <f t="shared" si="131"/>
        <v>-4625</v>
      </c>
      <c r="G341" s="12">
        <f t="shared" si="131"/>
        <v>0</v>
      </c>
      <c r="H341" s="12">
        <f t="shared" si="131"/>
        <v>0</v>
      </c>
      <c r="I341" s="12">
        <f t="shared" si="131"/>
        <v>-4625</v>
      </c>
      <c r="K341" s="4"/>
    </row>
    <row r="342" spans="1:11" x14ac:dyDescent="0.2">
      <c r="B342" s="9" t="s">
        <v>9</v>
      </c>
      <c r="C342" s="11">
        <f t="shared" ref="C342:I342" si="132">C336*C337</f>
        <v>0</v>
      </c>
      <c r="D342" s="11">
        <f t="shared" si="132"/>
        <v>2250</v>
      </c>
      <c r="E342" s="11">
        <f t="shared" si="132"/>
        <v>2250</v>
      </c>
      <c r="F342" s="11">
        <f t="shared" si="132"/>
        <v>2250</v>
      </c>
      <c r="G342" s="11">
        <f t="shared" si="132"/>
        <v>0</v>
      </c>
      <c r="H342" s="11">
        <f t="shared" si="132"/>
        <v>0</v>
      </c>
      <c r="I342" s="11">
        <f t="shared" si="132"/>
        <v>2250</v>
      </c>
      <c r="K342" s="4"/>
    </row>
    <row r="343" spans="1:11" x14ac:dyDescent="0.2">
      <c r="B343" s="7" t="s">
        <v>10</v>
      </c>
      <c r="C343" s="11">
        <f t="shared" ref="C343:I343" si="133">SUM(C341:C342)</f>
        <v>0</v>
      </c>
      <c r="D343" s="11">
        <f t="shared" si="133"/>
        <v>-2375</v>
      </c>
      <c r="E343" s="11">
        <f t="shared" si="133"/>
        <v>-2375</v>
      </c>
      <c r="F343" s="11">
        <f t="shared" si="133"/>
        <v>-2375</v>
      </c>
      <c r="G343" s="11">
        <f t="shared" si="133"/>
        <v>0</v>
      </c>
      <c r="H343" s="11">
        <f t="shared" si="133"/>
        <v>0</v>
      </c>
      <c r="I343" s="11">
        <f t="shared" si="133"/>
        <v>-2375</v>
      </c>
      <c r="K343" s="4"/>
    </row>
    <row r="344" spans="1:11" x14ac:dyDescent="0.2">
      <c r="A344" s="13"/>
      <c r="B344" s="2" t="s">
        <v>11</v>
      </c>
      <c r="C344" s="12">
        <f t="shared" ref="C344:I344" si="134">C338*C339</f>
        <v>0</v>
      </c>
      <c r="D344" s="12">
        <f t="shared" si="134"/>
        <v>1400</v>
      </c>
      <c r="E344" s="12">
        <f t="shared" si="134"/>
        <v>1400</v>
      </c>
      <c r="F344" s="12">
        <f t="shared" si="134"/>
        <v>1400</v>
      </c>
      <c r="G344" s="12">
        <f t="shared" si="134"/>
        <v>0</v>
      </c>
      <c r="H344" s="12">
        <f t="shared" si="134"/>
        <v>0</v>
      </c>
      <c r="I344" s="12">
        <f t="shared" si="134"/>
        <v>1400</v>
      </c>
    </row>
    <row r="345" spans="1:11" x14ac:dyDescent="0.2">
      <c r="A345" s="14"/>
      <c r="E345" s="2"/>
      <c r="G345" s="2"/>
      <c r="H345" s="2"/>
      <c r="I345" s="2"/>
    </row>
    <row r="346" spans="1:11" s="1" customFormat="1" x14ac:dyDescent="0.2">
      <c r="A346" s="13"/>
      <c r="B346" s="1" t="s">
        <v>12</v>
      </c>
      <c r="C346" s="15">
        <f t="shared" ref="C346:I346" si="135">SUM(C343:C344)</f>
        <v>0</v>
      </c>
      <c r="D346" s="15">
        <f t="shared" si="135"/>
        <v>-975</v>
      </c>
      <c r="E346" s="15">
        <f t="shared" si="135"/>
        <v>-975</v>
      </c>
      <c r="F346" s="15">
        <f t="shared" si="135"/>
        <v>-975</v>
      </c>
      <c r="G346" s="15">
        <f t="shared" si="135"/>
        <v>0</v>
      </c>
      <c r="H346" s="15">
        <f t="shared" si="135"/>
        <v>0</v>
      </c>
      <c r="I346" s="15">
        <f t="shared" si="135"/>
        <v>-975</v>
      </c>
      <c r="J346" s="8"/>
    </row>
    <row r="347" spans="1:11" x14ac:dyDescent="0.2">
      <c r="A347" s="16"/>
      <c r="B347" s="1" t="s">
        <v>27</v>
      </c>
      <c r="C347" s="15">
        <f t="shared" ref="C347:I347" si="136">C346*16</f>
        <v>0</v>
      </c>
      <c r="D347" s="15">
        <f t="shared" si="136"/>
        <v>-15600</v>
      </c>
      <c r="E347" s="15">
        <f t="shared" si="136"/>
        <v>-15600</v>
      </c>
      <c r="F347" s="15">
        <f t="shared" si="136"/>
        <v>-15600</v>
      </c>
      <c r="G347" s="15">
        <f t="shared" si="136"/>
        <v>0</v>
      </c>
      <c r="H347" s="15">
        <f t="shared" si="136"/>
        <v>0</v>
      </c>
      <c r="I347" s="15">
        <f t="shared" si="136"/>
        <v>-15600</v>
      </c>
      <c r="J347" s="3">
        <f>SUM(C347:I347)</f>
        <v>-62400</v>
      </c>
    </row>
    <row r="348" spans="1:11" x14ac:dyDescent="0.2">
      <c r="A348" s="14"/>
      <c r="D348" s="19"/>
      <c r="E348" s="10"/>
      <c r="F348" s="19"/>
      <c r="G348" s="21"/>
      <c r="H348" s="21"/>
    </row>
    <row r="349" spans="1:11" s="1" customFormat="1" x14ac:dyDescent="0.2">
      <c r="A349" s="1" t="s">
        <v>31</v>
      </c>
      <c r="B349" s="5" t="s">
        <v>2</v>
      </c>
      <c r="C349" s="28">
        <v>37257</v>
      </c>
      <c r="D349" s="6">
        <v>37258</v>
      </c>
      <c r="E349" s="6">
        <v>37259</v>
      </c>
      <c r="F349" s="6">
        <v>37260</v>
      </c>
      <c r="G349" s="28">
        <v>37262</v>
      </c>
      <c r="H349" s="28">
        <v>37263</v>
      </c>
      <c r="I349" s="6">
        <v>37264</v>
      </c>
      <c r="J349" s="8"/>
      <c r="K349" s="7"/>
    </row>
    <row r="350" spans="1:11" x14ac:dyDescent="0.2">
      <c r="B350" s="1" t="s">
        <v>3</v>
      </c>
      <c r="D350" s="19">
        <v>100</v>
      </c>
      <c r="E350" s="19">
        <v>100</v>
      </c>
      <c r="F350" s="19">
        <v>100</v>
      </c>
      <c r="G350" s="10"/>
      <c r="H350" s="21"/>
      <c r="I350" s="19">
        <v>100</v>
      </c>
      <c r="K350" s="4"/>
    </row>
    <row r="351" spans="1:11" x14ac:dyDescent="0.2">
      <c r="B351" s="8" t="s">
        <v>4</v>
      </c>
      <c r="C351" s="3">
        <v>0</v>
      </c>
      <c r="D351" s="10">
        <v>40</v>
      </c>
      <c r="E351" s="10">
        <v>40</v>
      </c>
      <c r="F351" s="10">
        <v>40</v>
      </c>
      <c r="G351" s="10"/>
      <c r="H351" s="21"/>
      <c r="I351" s="10">
        <v>40</v>
      </c>
      <c r="K351" s="4"/>
    </row>
    <row r="352" spans="1:11" x14ac:dyDescent="0.2">
      <c r="B352" s="1" t="s">
        <v>5</v>
      </c>
      <c r="D352" s="19">
        <v>0</v>
      </c>
      <c r="E352" s="19">
        <v>0</v>
      </c>
      <c r="F352" s="19">
        <v>0</v>
      </c>
      <c r="G352" s="10"/>
      <c r="H352" s="21"/>
      <c r="I352" s="19">
        <v>0</v>
      </c>
      <c r="K352" s="4"/>
    </row>
    <row r="353" spans="1:11" x14ac:dyDescent="0.2">
      <c r="B353" s="8" t="s">
        <v>4</v>
      </c>
      <c r="C353" s="3">
        <v>0</v>
      </c>
      <c r="D353" s="10">
        <v>0</v>
      </c>
      <c r="E353" s="10">
        <v>0</v>
      </c>
      <c r="F353" s="10">
        <v>0</v>
      </c>
      <c r="G353" s="10"/>
      <c r="H353" s="21"/>
      <c r="I353" s="10">
        <v>0</v>
      </c>
      <c r="K353" s="4"/>
    </row>
    <row r="354" spans="1:11" x14ac:dyDescent="0.2">
      <c r="B354" s="7" t="s">
        <v>6</v>
      </c>
      <c r="C354" s="4">
        <f t="shared" ref="C354:I354" si="137">C350-C352</f>
        <v>0</v>
      </c>
      <c r="D354" s="4">
        <f t="shared" si="137"/>
        <v>100</v>
      </c>
      <c r="E354" s="4">
        <f t="shared" si="137"/>
        <v>100</v>
      </c>
      <c r="F354" s="4">
        <f t="shared" si="137"/>
        <v>100</v>
      </c>
      <c r="G354" s="4">
        <f t="shared" si="137"/>
        <v>0</v>
      </c>
      <c r="H354" s="4">
        <f t="shared" si="137"/>
        <v>0</v>
      </c>
      <c r="I354" s="4">
        <f t="shared" si="137"/>
        <v>100</v>
      </c>
      <c r="K354" s="4"/>
    </row>
    <row r="355" spans="1:11" x14ac:dyDescent="0.2">
      <c r="B355" s="9" t="s">
        <v>7</v>
      </c>
      <c r="C355" s="10">
        <v>22</v>
      </c>
      <c r="D355" s="29">
        <v>28</v>
      </c>
      <c r="E355" s="29">
        <v>28</v>
      </c>
      <c r="F355" s="29">
        <v>28</v>
      </c>
      <c r="G355" s="10">
        <v>22</v>
      </c>
      <c r="H355" s="10">
        <v>22</v>
      </c>
      <c r="I355" s="29">
        <v>28</v>
      </c>
      <c r="K355" s="4"/>
    </row>
    <row r="356" spans="1:11" x14ac:dyDescent="0.2">
      <c r="B356" s="9"/>
      <c r="C356" s="11"/>
      <c r="D356" s="19"/>
      <c r="E356" s="19"/>
      <c r="F356" s="10"/>
      <c r="G356" s="10"/>
      <c r="H356" s="21"/>
      <c r="K356" s="4"/>
    </row>
    <row r="357" spans="1:11" x14ac:dyDescent="0.2">
      <c r="B357" s="9" t="s">
        <v>8</v>
      </c>
      <c r="C357" s="12">
        <f t="shared" ref="C357:I357" si="138">(C350*C351)*(-1)</f>
        <v>0</v>
      </c>
      <c r="D357" s="12">
        <f t="shared" si="138"/>
        <v>-4000</v>
      </c>
      <c r="E357" s="12">
        <f t="shared" si="138"/>
        <v>-4000</v>
      </c>
      <c r="F357" s="12">
        <f t="shared" si="138"/>
        <v>-4000</v>
      </c>
      <c r="G357" s="12">
        <f t="shared" si="138"/>
        <v>0</v>
      </c>
      <c r="H357" s="12">
        <f t="shared" si="138"/>
        <v>0</v>
      </c>
      <c r="I357" s="12">
        <f t="shared" si="138"/>
        <v>-4000</v>
      </c>
      <c r="K357" s="4"/>
    </row>
    <row r="358" spans="1:11" x14ac:dyDescent="0.2">
      <c r="B358" s="9" t="s">
        <v>9</v>
      </c>
      <c r="C358" s="11">
        <f t="shared" ref="C358:I358" si="139">C352*C353</f>
        <v>0</v>
      </c>
      <c r="D358" s="11">
        <f t="shared" si="139"/>
        <v>0</v>
      </c>
      <c r="E358" s="11">
        <f t="shared" si="139"/>
        <v>0</v>
      </c>
      <c r="F358" s="11">
        <f t="shared" si="139"/>
        <v>0</v>
      </c>
      <c r="G358" s="11">
        <f t="shared" si="139"/>
        <v>0</v>
      </c>
      <c r="H358" s="11">
        <f t="shared" si="139"/>
        <v>0</v>
      </c>
      <c r="I358" s="11">
        <f t="shared" si="139"/>
        <v>0</v>
      </c>
      <c r="K358" s="4"/>
    </row>
    <row r="359" spans="1:11" x14ac:dyDescent="0.2">
      <c r="B359" s="7" t="s">
        <v>10</v>
      </c>
      <c r="C359" s="11">
        <f t="shared" ref="C359:I359" si="140">SUM(C357:C358)</f>
        <v>0</v>
      </c>
      <c r="D359" s="11">
        <f t="shared" si="140"/>
        <v>-4000</v>
      </c>
      <c r="E359" s="11">
        <f t="shared" si="140"/>
        <v>-4000</v>
      </c>
      <c r="F359" s="11">
        <f t="shared" si="140"/>
        <v>-4000</v>
      </c>
      <c r="G359" s="11">
        <f t="shared" si="140"/>
        <v>0</v>
      </c>
      <c r="H359" s="11">
        <f t="shared" si="140"/>
        <v>0</v>
      </c>
      <c r="I359" s="11">
        <f t="shared" si="140"/>
        <v>-4000</v>
      </c>
      <c r="K359" s="4"/>
    </row>
    <row r="360" spans="1:11" x14ac:dyDescent="0.2">
      <c r="A360" s="13"/>
      <c r="B360" s="2" t="s">
        <v>11</v>
      </c>
      <c r="C360" s="12">
        <f t="shared" ref="C360:I360" si="141">C354*C355</f>
        <v>0</v>
      </c>
      <c r="D360" s="12">
        <f t="shared" si="141"/>
        <v>2800</v>
      </c>
      <c r="E360" s="12">
        <f t="shared" si="141"/>
        <v>2800</v>
      </c>
      <c r="F360" s="12">
        <f t="shared" si="141"/>
        <v>2800</v>
      </c>
      <c r="G360" s="12">
        <f t="shared" si="141"/>
        <v>0</v>
      </c>
      <c r="H360" s="12">
        <f t="shared" si="141"/>
        <v>0</v>
      </c>
      <c r="I360" s="12">
        <f t="shared" si="141"/>
        <v>2800</v>
      </c>
    </row>
    <row r="361" spans="1:11" x14ac:dyDescent="0.2">
      <c r="A361" s="14"/>
      <c r="E361" s="2"/>
      <c r="G361" s="2"/>
      <c r="H361" s="2"/>
      <c r="I361" s="2"/>
    </row>
    <row r="362" spans="1:11" s="1" customFormat="1" x14ac:dyDescent="0.2">
      <c r="A362" s="13"/>
      <c r="B362" s="1" t="s">
        <v>12</v>
      </c>
      <c r="C362" s="15">
        <f t="shared" ref="C362:I362" si="142">SUM(C359:C360)</f>
        <v>0</v>
      </c>
      <c r="D362" s="15">
        <f t="shared" si="142"/>
        <v>-1200</v>
      </c>
      <c r="E362" s="15">
        <f t="shared" si="142"/>
        <v>-1200</v>
      </c>
      <c r="F362" s="15">
        <f t="shared" si="142"/>
        <v>-1200</v>
      </c>
      <c r="G362" s="15">
        <f t="shared" si="142"/>
        <v>0</v>
      </c>
      <c r="H362" s="15">
        <f t="shared" si="142"/>
        <v>0</v>
      </c>
      <c r="I362" s="15">
        <f t="shared" si="142"/>
        <v>-1200</v>
      </c>
      <c r="J362" s="8"/>
    </row>
    <row r="363" spans="1:11" x14ac:dyDescent="0.2">
      <c r="A363" s="16"/>
      <c r="B363" s="1" t="s">
        <v>27</v>
      </c>
      <c r="C363" s="15">
        <f t="shared" ref="C363:I363" si="143">C362*16</f>
        <v>0</v>
      </c>
      <c r="D363" s="15">
        <f t="shared" si="143"/>
        <v>-19200</v>
      </c>
      <c r="E363" s="15">
        <f t="shared" si="143"/>
        <v>-19200</v>
      </c>
      <c r="F363" s="15">
        <f t="shared" si="143"/>
        <v>-19200</v>
      </c>
      <c r="G363" s="15">
        <f t="shared" si="143"/>
        <v>0</v>
      </c>
      <c r="H363" s="15">
        <f t="shared" si="143"/>
        <v>0</v>
      </c>
      <c r="I363" s="15">
        <f t="shared" si="143"/>
        <v>-19200</v>
      </c>
      <c r="J363" s="3">
        <f>SUM(C363:I363)</f>
        <v>-76800</v>
      </c>
    </row>
    <row r="364" spans="1:11" x14ac:dyDescent="0.2">
      <c r="A364" s="16"/>
      <c r="B364" s="1"/>
      <c r="C364" s="15"/>
      <c r="E364" s="25"/>
    </row>
    <row r="365" spans="1:11" s="1" customFormat="1" x14ac:dyDescent="0.2">
      <c r="A365" s="1" t="s">
        <v>32</v>
      </c>
      <c r="B365" s="5" t="s">
        <v>29</v>
      </c>
      <c r="C365" s="28">
        <v>37257</v>
      </c>
      <c r="D365" s="6">
        <v>37258</v>
      </c>
      <c r="E365" s="6">
        <v>37259</v>
      </c>
      <c r="F365" s="6">
        <v>37260</v>
      </c>
      <c r="G365" s="28">
        <v>37262</v>
      </c>
      <c r="H365" s="28">
        <v>37263</v>
      </c>
      <c r="I365" s="6">
        <v>37264</v>
      </c>
      <c r="J365" s="8"/>
      <c r="K365" s="7"/>
    </row>
    <row r="366" spans="1:11" x14ac:dyDescent="0.2">
      <c r="B366" s="1" t="s">
        <v>3</v>
      </c>
      <c r="D366" s="19">
        <v>50</v>
      </c>
      <c r="E366" s="19">
        <v>50</v>
      </c>
      <c r="F366" s="19">
        <v>50</v>
      </c>
      <c r="G366" s="10"/>
      <c r="H366" s="21"/>
      <c r="I366" s="19">
        <v>50</v>
      </c>
      <c r="K366" s="4"/>
    </row>
    <row r="367" spans="1:11" x14ac:dyDescent="0.2">
      <c r="B367" s="8" t="s">
        <v>4</v>
      </c>
      <c r="C367" s="3">
        <v>0</v>
      </c>
      <c r="D367" s="10">
        <v>32</v>
      </c>
      <c r="E367" s="10">
        <v>32</v>
      </c>
      <c r="F367" s="10">
        <v>32</v>
      </c>
      <c r="G367" s="10"/>
      <c r="H367" s="21"/>
      <c r="I367" s="10">
        <v>32</v>
      </c>
      <c r="K367" s="4"/>
    </row>
    <row r="368" spans="1:11" x14ac:dyDescent="0.2">
      <c r="B368" s="1" t="s">
        <v>5</v>
      </c>
      <c r="C368" s="2">
        <v>50</v>
      </c>
      <c r="D368" s="19">
        <v>50</v>
      </c>
      <c r="E368" s="19">
        <v>50</v>
      </c>
      <c r="F368" s="19">
        <v>50</v>
      </c>
      <c r="G368" s="19">
        <v>50</v>
      </c>
      <c r="H368" s="19">
        <v>50</v>
      </c>
      <c r="I368" s="19">
        <v>50</v>
      </c>
      <c r="K368" s="4"/>
    </row>
    <row r="369" spans="1:11" x14ac:dyDescent="0.2">
      <c r="B369" s="8" t="s">
        <v>4</v>
      </c>
      <c r="C369" s="3">
        <v>32</v>
      </c>
      <c r="D369" s="10">
        <v>32</v>
      </c>
      <c r="E369" s="10">
        <v>32</v>
      </c>
      <c r="F369" s="10">
        <v>32</v>
      </c>
      <c r="G369" s="10">
        <v>32</v>
      </c>
      <c r="H369" s="10">
        <v>32</v>
      </c>
      <c r="I369" s="10">
        <v>32</v>
      </c>
      <c r="K369" s="4"/>
    </row>
    <row r="370" spans="1:11" x14ac:dyDescent="0.2">
      <c r="B370" s="7" t="s">
        <v>6</v>
      </c>
      <c r="C370" s="4">
        <f>C366-C368</f>
        <v>-50</v>
      </c>
      <c r="D370" s="4">
        <f t="shared" ref="D370:I370" si="144">D366-D368</f>
        <v>0</v>
      </c>
      <c r="E370" s="4">
        <f t="shared" si="144"/>
        <v>0</v>
      </c>
      <c r="F370" s="4">
        <f t="shared" si="144"/>
        <v>0</v>
      </c>
      <c r="G370" s="4">
        <f t="shared" si="144"/>
        <v>-50</v>
      </c>
      <c r="H370" s="4">
        <f t="shared" si="144"/>
        <v>-50</v>
      </c>
      <c r="I370" s="4">
        <f t="shared" si="144"/>
        <v>0</v>
      </c>
      <c r="K370" s="4"/>
    </row>
    <row r="371" spans="1:11" x14ac:dyDescent="0.2">
      <c r="B371" s="9" t="s">
        <v>7</v>
      </c>
      <c r="C371" s="10">
        <v>22</v>
      </c>
      <c r="D371" s="29">
        <v>28</v>
      </c>
      <c r="E371" s="29">
        <v>28</v>
      </c>
      <c r="F371" s="29">
        <v>28</v>
      </c>
      <c r="G371" s="10">
        <v>22</v>
      </c>
      <c r="H371" s="10">
        <v>22</v>
      </c>
      <c r="I371" s="29">
        <v>28</v>
      </c>
      <c r="K371" s="4"/>
    </row>
    <row r="372" spans="1:11" x14ac:dyDescent="0.2">
      <c r="B372" s="9"/>
      <c r="C372" s="11"/>
      <c r="D372" s="19"/>
      <c r="E372" s="19"/>
      <c r="F372" s="10"/>
      <c r="G372" s="10"/>
      <c r="H372" s="21"/>
      <c r="K372" s="4"/>
    </row>
    <row r="373" spans="1:11" x14ac:dyDescent="0.2">
      <c r="B373" s="9" t="s">
        <v>8</v>
      </c>
      <c r="C373" s="12">
        <f t="shared" ref="C373:I373" si="145">(C366*C367)*(-1)</f>
        <v>0</v>
      </c>
      <c r="D373" s="12">
        <f t="shared" si="145"/>
        <v>-1600</v>
      </c>
      <c r="E373" s="12">
        <f t="shared" si="145"/>
        <v>-1600</v>
      </c>
      <c r="F373" s="12">
        <f t="shared" si="145"/>
        <v>-1600</v>
      </c>
      <c r="G373" s="12">
        <f t="shared" si="145"/>
        <v>0</v>
      </c>
      <c r="H373" s="12">
        <f t="shared" si="145"/>
        <v>0</v>
      </c>
      <c r="I373" s="12">
        <f t="shared" si="145"/>
        <v>-1600</v>
      </c>
      <c r="K373" s="4"/>
    </row>
    <row r="374" spans="1:11" x14ac:dyDescent="0.2">
      <c r="B374" s="9" t="s">
        <v>9</v>
      </c>
      <c r="C374" s="11">
        <f t="shared" ref="C374:I374" si="146">C368*C369</f>
        <v>1600</v>
      </c>
      <c r="D374" s="11">
        <f t="shared" si="146"/>
        <v>1600</v>
      </c>
      <c r="E374" s="11">
        <f t="shared" si="146"/>
        <v>1600</v>
      </c>
      <c r="F374" s="11">
        <f t="shared" si="146"/>
        <v>1600</v>
      </c>
      <c r="G374" s="11">
        <f t="shared" si="146"/>
        <v>1600</v>
      </c>
      <c r="H374" s="11">
        <f t="shared" si="146"/>
        <v>1600</v>
      </c>
      <c r="I374" s="11">
        <f t="shared" si="146"/>
        <v>1600</v>
      </c>
      <c r="K374" s="4"/>
    </row>
    <row r="375" spans="1:11" x14ac:dyDescent="0.2">
      <c r="B375" s="7" t="s">
        <v>10</v>
      </c>
      <c r="C375" s="11">
        <f t="shared" ref="C375:I375" si="147">SUM(C373:C374)</f>
        <v>1600</v>
      </c>
      <c r="D375" s="11">
        <f t="shared" si="147"/>
        <v>0</v>
      </c>
      <c r="E375" s="11">
        <f t="shared" si="147"/>
        <v>0</v>
      </c>
      <c r="F375" s="11">
        <f t="shared" si="147"/>
        <v>0</v>
      </c>
      <c r="G375" s="11">
        <f t="shared" si="147"/>
        <v>1600</v>
      </c>
      <c r="H375" s="11">
        <f t="shared" si="147"/>
        <v>1600</v>
      </c>
      <c r="I375" s="11">
        <f t="shared" si="147"/>
        <v>0</v>
      </c>
      <c r="K375" s="4"/>
    </row>
    <row r="376" spans="1:11" x14ac:dyDescent="0.2">
      <c r="A376" s="13"/>
      <c r="B376" s="2" t="s">
        <v>11</v>
      </c>
      <c r="C376" s="12">
        <f t="shared" ref="C376:I376" si="148">C370*C371</f>
        <v>-1100</v>
      </c>
      <c r="D376" s="12">
        <f t="shared" si="148"/>
        <v>0</v>
      </c>
      <c r="E376" s="12">
        <f t="shared" si="148"/>
        <v>0</v>
      </c>
      <c r="F376" s="12">
        <f t="shared" si="148"/>
        <v>0</v>
      </c>
      <c r="G376" s="12">
        <f t="shared" si="148"/>
        <v>-1100</v>
      </c>
      <c r="H376" s="12">
        <f t="shared" si="148"/>
        <v>-1100</v>
      </c>
      <c r="I376" s="12">
        <f t="shared" si="148"/>
        <v>0</v>
      </c>
    </row>
    <row r="377" spans="1:11" x14ac:dyDescent="0.2">
      <c r="A377" s="14"/>
      <c r="E377" s="2"/>
      <c r="G377" s="2"/>
      <c r="H377" s="2"/>
      <c r="I377" s="2"/>
    </row>
    <row r="378" spans="1:11" s="1" customFormat="1" x14ac:dyDescent="0.2">
      <c r="A378" s="13"/>
      <c r="B378" s="1" t="s">
        <v>12</v>
      </c>
      <c r="C378" s="15">
        <f t="shared" ref="C378:I378" si="149">SUM(C375:C376)</f>
        <v>500</v>
      </c>
      <c r="D378" s="15">
        <f t="shared" si="149"/>
        <v>0</v>
      </c>
      <c r="E378" s="15">
        <f t="shared" si="149"/>
        <v>0</v>
      </c>
      <c r="F378" s="15">
        <f t="shared" si="149"/>
        <v>0</v>
      </c>
      <c r="G378" s="15">
        <f t="shared" si="149"/>
        <v>500</v>
      </c>
      <c r="H378" s="15">
        <f t="shared" si="149"/>
        <v>500</v>
      </c>
      <c r="I378" s="15">
        <f t="shared" si="149"/>
        <v>0</v>
      </c>
      <c r="J378" s="8"/>
    </row>
    <row r="379" spans="1:11" x14ac:dyDescent="0.2">
      <c r="A379" s="16"/>
      <c r="B379" s="1" t="s">
        <v>27</v>
      </c>
      <c r="C379" s="15">
        <f t="shared" ref="C379:I379" si="150">C378*16</f>
        <v>8000</v>
      </c>
      <c r="D379" s="15">
        <f t="shared" si="150"/>
        <v>0</v>
      </c>
      <c r="E379" s="15">
        <f t="shared" si="150"/>
        <v>0</v>
      </c>
      <c r="F379" s="15">
        <f t="shared" si="150"/>
        <v>0</v>
      </c>
      <c r="G379" s="15">
        <f t="shared" si="150"/>
        <v>8000</v>
      </c>
      <c r="H379" s="15">
        <f t="shared" si="150"/>
        <v>8000</v>
      </c>
      <c r="I379" s="15">
        <f t="shared" si="150"/>
        <v>0</v>
      </c>
      <c r="J379" s="3">
        <f>SUM(C379:I379)</f>
        <v>24000</v>
      </c>
    </row>
    <row r="380" spans="1:11" x14ac:dyDescent="0.2">
      <c r="A380" s="16"/>
      <c r="B380" s="1"/>
      <c r="C380" s="15"/>
      <c r="D380" s="18"/>
      <c r="E380" s="18"/>
      <c r="F380" s="18"/>
      <c r="G380" s="21"/>
      <c r="H380" s="18"/>
      <c r="I380" s="15"/>
      <c r="J380" s="3"/>
    </row>
    <row r="381" spans="1:11" s="1" customFormat="1" x14ac:dyDescent="0.2">
      <c r="A381" s="1" t="s">
        <v>41</v>
      </c>
      <c r="B381" s="5" t="s">
        <v>25</v>
      </c>
      <c r="C381" s="28">
        <v>37257</v>
      </c>
      <c r="D381" s="6">
        <v>37258</v>
      </c>
      <c r="E381" s="6">
        <v>37259</v>
      </c>
      <c r="F381" s="6">
        <v>37260</v>
      </c>
      <c r="G381" s="28">
        <v>37262</v>
      </c>
      <c r="H381" s="28">
        <v>37263</v>
      </c>
      <c r="I381" s="6">
        <v>37264</v>
      </c>
      <c r="J381" s="8"/>
      <c r="K381" s="7"/>
    </row>
    <row r="382" spans="1:11" x14ac:dyDescent="0.2">
      <c r="B382" s="1" t="s">
        <v>3</v>
      </c>
      <c r="D382" s="19">
        <v>0</v>
      </c>
      <c r="E382" s="19">
        <v>0</v>
      </c>
      <c r="F382" s="19">
        <v>0</v>
      </c>
      <c r="G382" s="10"/>
      <c r="H382" s="21"/>
      <c r="I382" s="19">
        <v>0</v>
      </c>
      <c r="K382" s="4"/>
    </row>
    <row r="383" spans="1:11" x14ac:dyDescent="0.2">
      <c r="B383" s="8" t="s">
        <v>4</v>
      </c>
      <c r="C383" s="3">
        <v>0</v>
      </c>
      <c r="D383" s="10">
        <v>0</v>
      </c>
      <c r="E383" s="10">
        <v>0</v>
      </c>
      <c r="F383" s="10">
        <v>0</v>
      </c>
      <c r="G383" s="10"/>
      <c r="H383" s="21"/>
      <c r="I383" s="10">
        <v>0</v>
      </c>
      <c r="K383" s="4"/>
    </row>
    <row r="384" spans="1:11" x14ac:dyDescent="0.2">
      <c r="B384" s="1" t="s">
        <v>5</v>
      </c>
      <c r="C384" s="2">
        <v>0</v>
      </c>
      <c r="D384" s="19">
        <v>50</v>
      </c>
      <c r="E384" s="19">
        <v>50</v>
      </c>
      <c r="F384" s="19">
        <v>50</v>
      </c>
      <c r="G384" s="19">
        <v>0</v>
      </c>
      <c r="H384" s="19">
        <v>0</v>
      </c>
      <c r="I384" s="19">
        <v>50</v>
      </c>
      <c r="K384" s="4"/>
    </row>
    <row r="385" spans="1:11" x14ac:dyDescent="0.2">
      <c r="B385" s="8" t="s">
        <v>4</v>
      </c>
      <c r="C385" s="3">
        <v>0</v>
      </c>
      <c r="D385" s="10">
        <v>38.25</v>
      </c>
      <c r="E385" s="10">
        <v>38.25</v>
      </c>
      <c r="F385" s="10">
        <v>38.25</v>
      </c>
      <c r="G385" s="10">
        <v>0</v>
      </c>
      <c r="H385" s="10">
        <v>0</v>
      </c>
      <c r="I385" s="10">
        <v>38.25</v>
      </c>
      <c r="K385" s="4"/>
    </row>
    <row r="386" spans="1:11" x14ac:dyDescent="0.2">
      <c r="B386" s="7" t="s">
        <v>6</v>
      </c>
      <c r="C386" s="4">
        <f t="shared" ref="C386:I386" si="151">C382-C384</f>
        <v>0</v>
      </c>
      <c r="D386" s="4">
        <f t="shared" si="151"/>
        <v>-50</v>
      </c>
      <c r="E386" s="4">
        <f t="shared" si="151"/>
        <v>-50</v>
      </c>
      <c r="F386" s="4">
        <f t="shared" si="151"/>
        <v>-50</v>
      </c>
      <c r="G386" s="4">
        <f t="shared" si="151"/>
        <v>0</v>
      </c>
      <c r="H386" s="4">
        <f t="shared" si="151"/>
        <v>0</v>
      </c>
      <c r="I386" s="4">
        <f t="shared" si="151"/>
        <v>-50</v>
      </c>
      <c r="K386" s="4"/>
    </row>
    <row r="387" spans="1:11" x14ac:dyDescent="0.2">
      <c r="B387" s="9" t="s">
        <v>7</v>
      </c>
      <c r="C387" s="10">
        <v>20</v>
      </c>
      <c r="D387" s="29">
        <v>27</v>
      </c>
      <c r="E387" s="29">
        <v>27</v>
      </c>
      <c r="F387" s="29">
        <v>27</v>
      </c>
      <c r="G387" s="10">
        <v>20</v>
      </c>
      <c r="H387" s="10">
        <v>20</v>
      </c>
      <c r="I387" s="29">
        <v>27</v>
      </c>
      <c r="K387" s="4"/>
    </row>
    <row r="388" spans="1:11" x14ac:dyDescent="0.2">
      <c r="B388" s="9"/>
      <c r="C388" s="11"/>
      <c r="D388" s="19"/>
      <c r="E388" s="19"/>
      <c r="F388" s="10"/>
      <c r="G388" s="10"/>
      <c r="H388" s="21"/>
      <c r="K388" s="4"/>
    </row>
    <row r="389" spans="1:11" x14ac:dyDescent="0.2">
      <c r="B389" s="9" t="s">
        <v>8</v>
      </c>
      <c r="C389" s="12">
        <f t="shared" ref="C389:I389" si="152">(C382*C383)*(-1)</f>
        <v>0</v>
      </c>
      <c r="D389" s="12">
        <f t="shared" si="152"/>
        <v>0</v>
      </c>
      <c r="E389" s="12">
        <f t="shared" si="152"/>
        <v>0</v>
      </c>
      <c r="F389" s="12">
        <f t="shared" si="152"/>
        <v>0</v>
      </c>
      <c r="G389" s="12">
        <f t="shared" si="152"/>
        <v>0</v>
      </c>
      <c r="H389" s="12">
        <f t="shared" si="152"/>
        <v>0</v>
      </c>
      <c r="I389" s="12">
        <f t="shared" si="152"/>
        <v>0</v>
      </c>
      <c r="K389" s="4"/>
    </row>
    <row r="390" spans="1:11" x14ac:dyDescent="0.2">
      <c r="B390" s="9" t="s">
        <v>9</v>
      </c>
      <c r="C390" s="11">
        <f t="shared" ref="C390:I390" si="153">C384*C385</f>
        <v>0</v>
      </c>
      <c r="D390" s="11">
        <f t="shared" si="153"/>
        <v>1912.5</v>
      </c>
      <c r="E390" s="11">
        <f t="shared" si="153"/>
        <v>1912.5</v>
      </c>
      <c r="F390" s="11">
        <f t="shared" si="153"/>
        <v>1912.5</v>
      </c>
      <c r="G390" s="11">
        <f t="shared" si="153"/>
        <v>0</v>
      </c>
      <c r="H390" s="11">
        <f t="shared" si="153"/>
        <v>0</v>
      </c>
      <c r="I390" s="11">
        <f t="shared" si="153"/>
        <v>1912.5</v>
      </c>
      <c r="K390" s="4"/>
    </row>
    <row r="391" spans="1:11" x14ac:dyDescent="0.2">
      <c r="B391" s="7" t="s">
        <v>10</v>
      </c>
      <c r="C391" s="11">
        <f t="shared" ref="C391:I391" si="154">SUM(C389:C390)</f>
        <v>0</v>
      </c>
      <c r="D391" s="11">
        <f t="shared" si="154"/>
        <v>1912.5</v>
      </c>
      <c r="E391" s="11">
        <f t="shared" si="154"/>
        <v>1912.5</v>
      </c>
      <c r="F391" s="11">
        <f t="shared" si="154"/>
        <v>1912.5</v>
      </c>
      <c r="G391" s="11">
        <f t="shared" si="154"/>
        <v>0</v>
      </c>
      <c r="H391" s="11">
        <f t="shared" si="154"/>
        <v>0</v>
      </c>
      <c r="I391" s="11">
        <f t="shared" si="154"/>
        <v>1912.5</v>
      </c>
      <c r="K391" s="4"/>
    </row>
    <row r="392" spans="1:11" x14ac:dyDescent="0.2">
      <c r="A392" s="13"/>
      <c r="B392" s="2" t="s">
        <v>11</v>
      </c>
      <c r="C392" s="12">
        <f t="shared" ref="C392:I392" si="155">C386*C387</f>
        <v>0</v>
      </c>
      <c r="D392" s="12">
        <f t="shared" si="155"/>
        <v>-1350</v>
      </c>
      <c r="E392" s="12">
        <f t="shared" si="155"/>
        <v>-1350</v>
      </c>
      <c r="F392" s="12">
        <f t="shared" si="155"/>
        <v>-1350</v>
      </c>
      <c r="G392" s="12">
        <f t="shared" si="155"/>
        <v>0</v>
      </c>
      <c r="H392" s="12">
        <f t="shared" si="155"/>
        <v>0</v>
      </c>
      <c r="I392" s="12">
        <f t="shared" si="155"/>
        <v>-1350</v>
      </c>
    </row>
    <row r="393" spans="1:11" x14ac:dyDescent="0.2">
      <c r="A393" s="14"/>
      <c r="E393" s="2"/>
      <c r="G393" s="2"/>
      <c r="H393" s="2"/>
      <c r="I393" s="2"/>
    </row>
    <row r="394" spans="1:11" s="1" customFormat="1" x14ac:dyDescent="0.2">
      <c r="A394" s="13"/>
      <c r="B394" s="1" t="s">
        <v>12</v>
      </c>
      <c r="C394" s="15">
        <f t="shared" ref="C394:I394" si="156">SUM(C391:C392)</f>
        <v>0</v>
      </c>
      <c r="D394" s="15">
        <f t="shared" si="156"/>
        <v>562.5</v>
      </c>
      <c r="E394" s="15">
        <f t="shared" si="156"/>
        <v>562.5</v>
      </c>
      <c r="F394" s="15">
        <f t="shared" si="156"/>
        <v>562.5</v>
      </c>
      <c r="G394" s="15">
        <f t="shared" si="156"/>
        <v>0</v>
      </c>
      <c r="H394" s="15">
        <f t="shared" si="156"/>
        <v>0</v>
      </c>
      <c r="I394" s="15">
        <f t="shared" si="156"/>
        <v>562.5</v>
      </c>
      <c r="J394" s="8"/>
    </row>
    <row r="395" spans="1:11" x14ac:dyDescent="0.2">
      <c r="A395" s="16"/>
      <c r="B395" s="1" t="s">
        <v>27</v>
      </c>
      <c r="C395" s="15">
        <f t="shared" ref="C395:I395" si="157">C394*16</f>
        <v>0</v>
      </c>
      <c r="D395" s="15">
        <f t="shared" si="157"/>
        <v>9000</v>
      </c>
      <c r="E395" s="15">
        <f t="shared" si="157"/>
        <v>9000</v>
      </c>
      <c r="F395" s="15">
        <f t="shared" si="157"/>
        <v>9000</v>
      </c>
      <c r="G395" s="15">
        <f t="shared" si="157"/>
        <v>0</v>
      </c>
      <c r="H395" s="15">
        <f t="shared" si="157"/>
        <v>0</v>
      </c>
      <c r="I395" s="15">
        <f t="shared" si="157"/>
        <v>9000</v>
      </c>
      <c r="J395" s="3">
        <f>SUM(C395:I395)</f>
        <v>36000</v>
      </c>
    </row>
    <row r="396" spans="1:11" x14ac:dyDescent="0.2">
      <c r="A396" s="16"/>
      <c r="B396" s="1"/>
      <c r="C396" s="15"/>
      <c r="D396" s="18"/>
      <c r="E396" s="18"/>
      <c r="F396" s="18"/>
      <c r="G396" s="21"/>
      <c r="H396" s="18"/>
      <c r="I396" s="15"/>
      <c r="J396" s="3"/>
    </row>
    <row r="397" spans="1:11" s="1" customFormat="1" x14ac:dyDescent="0.2">
      <c r="A397" s="1" t="s">
        <v>42</v>
      </c>
      <c r="B397" s="5" t="s">
        <v>25</v>
      </c>
      <c r="C397" s="28">
        <v>37257</v>
      </c>
      <c r="D397" s="6">
        <v>37258</v>
      </c>
      <c r="E397" s="6">
        <v>37259</v>
      </c>
      <c r="F397" s="6">
        <v>37260</v>
      </c>
      <c r="G397" s="28">
        <v>37262</v>
      </c>
      <c r="H397" s="28">
        <v>37263</v>
      </c>
      <c r="I397" s="6">
        <v>37264</v>
      </c>
      <c r="J397" s="8"/>
      <c r="K397" s="7"/>
    </row>
    <row r="398" spans="1:11" x14ac:dyDescent="0.2">
      <c r="B398" s="1" t="s">
        <v>3</v>
      </c>
      <c r="D398" s="19">
        <v>0</v>
      </c>
      <c r="E398" s="19">
        <v>0</v>
      </c>
      <c r="F398" s="19">
        <v>0</v>
      </c>
      <c r="G398" s="10"/>
      <c r="H398" s="21"/>
      <c r="I398" s="19">
        <v>0</v>
      </c>
      <c r="K398" s="4"/>
    </row>
    <row r="399" spans="1:11" x14ac:dyDescent="0.2">
      <c r="B399" s="8" t="s">
        <v>4</v>
      </c>
      <c r="C399" s="3">
        <v>0</v>
      </c>
      <c r="D399" s="10">
        <v>0</v>
      </c>
      <c r="E399" s="10">
        <v>0</v>
      </c>
      <c r="F399" s="10">
        <v>0</v>
      </c>
      <c r="G399" s="10"/>
      <c r="H399" s="21"/>
      <c r="I399" s="10">
        <v>0</v>
      </c>
      <c r="K399" s="4"/>
    </row>
    <row r="400" spans="1:11" x14ac:dyDescent="0.2">
      <c r="B400" s="1" t="s">
        <v>5</v>
      </c>
      <c r="C400" s="2">
        <v>0</v>
      </c>
      <c r="D400" s="19">
        <v>50</v>
      </c>
      <c r="E400" s="19">
        <v>50</v>
      </c>
      <c r="F400" s="19">
        <v>50</v>
      </c>
      <c r="G400" s="19">
        <v>0</v>
      </c>
      <c r="H400" s="19">
        <v>0</v>
      </c>
      <c r="I400" s="19">
        <v>50</v>
      </c>
      <c r="K400" s="4"/>
    </row>
    <row r="401" spans="1:11" x14ac:dyDescent="0.2">
      <c r="B401" s="8" t="s">
        <v>4</v>
      </c>
      <c r="C401" s="3">
        <v>0</v>
      </c>
      <c r="D401" s="10">
        <v>34.75</v>
      </c>
      <c r="E401" s="10">
        <v>34.75</v>
      </c>
      <c r="F401" s="10">
        <v>34.75</v>
      </c>
      <c r="G401" s="10">
        <v>0</v>
      </c>
      <c r="H401" s="10">
        <v>0</v>
      </c>
      <c r="I401" s="10">
        <v>34.75</v>
      </c>
      <c r="K401" s="4"/>
    </row>
    <row r="402" spans="1:11" x14ac:dyDescent="0.2">
      <c r="B402" s="7" t="s">
        <v>6</v>
      </c>
      <c r="C402" s="4">
        <f t="shared" ref="C402:I402" si="158">C398-C400</f>
        <v>0</v>
      </c>
      <c r="D402" s="4">
        <f t="shared" si="158"/>
        <v>-50</v>
      </c>
      <c r="E402" s="4">
        <f t="shared" si="158"/>
        <v>-50</v>
      </c>
      <c r="F402" s="4">
        <f t="shared" si="158"/>
        <v>-50</v>
      </c>
      <c r="G402" s="4">
        <f t="shared" si="158"/>
        <v>0</v>
      </c>
      <c r="H402" s="4">
        <f t="shared" si="158"/>
        <v>0</v>
      </c>
      <c r="I402" s="4">
        <f t="shared" si="158"/>
        <v>-50</v>
      </c>
      <c r="K402" s="4"/>
    </row>
    <row r="403" spans="1:11" x14ac:dyDescent="0.2">
      <c r="B403" s="9" t="s">
        <v>7</v>
      </c>
      <c r="C403" s="10">
        <v>20</v>
      </c>
      <c r="D403" s="29">
        <v>27</v>
      </c>
      <c r="E403" s="29">
        <v>27</v>
      </c>
      <c r="F403" s="29">
        <v>27</v>
      </c>
      <c r="G403" s="10">
        <v>20</v>
      </c>
      <c r="H403" s="10">
        <v>20</v>
      </c>
      <c r="I403" s="29">
        <v>27</v>
      </c>
      <c r="K403" s="4"/>
    </row>
    <row r="404" spans="1:11" x14ac:dyDescent="0.2">
      <c r="B404" s="9"/>
      <c r="C404" s="11"/>
      <c r="D404" s="19"/>
      <c r="E404" s="19"/>
      <c r="F404" s="10"/>
      <c r="G404" s="10"/>
      <c r="H404" s="21"/>
      <c r="K404" s="4"/>
    </row>
    <row r="405" spans="1:11" x14ac:dyDescent="0.2">
      <c r="B405" s="9" t="s">
        <v>8</v>
      </c>
      <c r="C405" s="12">
        <f t="shared" ref="C405:I405" si="159">(C398*C399)*(-1)</f>
        <v>0</v>
      </c>
      <c r="D405" s="12">
        <f t="shared" si="159"/>
        <v>0</v>
      </c>
      <c r="E405" s="12">
        <f t="shared" si="159"/>
        <v>0</v>
      </c>
      <c r="F405" s="12">
        <f t="shared" si="159"/>
        <v>0</v>
      </c>
      <c r="G405" s="12">
        <f t="shared" si="159"/>
        <v>0</v>
      </c>
      <c r="H405" s="12">
        <f t="shared" si="159"/>
        <v>0</v>
      </c>
      <c r="I405" s="12">
        <f t="shared" si="159"/>
        <v>0</v>
      </c>
      <c r="K405" s="4"/>
    </row>
    <row r="406" spans="1:11" x14ac:dyDescent="0.2">
      <c r="B406" s="9" t="s">
        <v>9</v>
      </c>
      <c r="C406" s="11">
        <f t="shared" ref="C406:I406" si="160">C400*C401</f>
        <v>0</v>
      </c>
      <c r="D406" s="11">
        <f t="shared" si="160"/>
        <v>1737.5</v>
      </c>
      <c r="E406" s="11">
        <f t="shared" si="160"/>
        <v>1737.5</v>
      </c>
      <c r="F406" s="11">
        <f t="shared" si="160"/>
        <v>1737.5</v>
      </c>
      <c r="G406" s="11">
        <f t="shared" si="160"/>
        <v>0</v>
      </c>
      <c r="H406" s="11">
        <f t="shared" si="160"/>
        <v>0</v>
      </c>
      <c r="I406" s="11">
        <f t="shared" si="160"/>
        <v>1737.5</v>
      </c>
      <c r="K406" s="4"/>
    </row>
    <row r="407" spans="1:11" x14ac:dyDescent="0.2">
      <c r="B407" s="7" t="s">
        <v>10</v>
      </c>
      <c r="C407" s="11">
        <f t="shared" ref="C407:I407" si="161">SUM(C405:C406)</f>
        <v>0</v>
      </c>
      <c r="D407" s="11">
        <f t="shared" si="161"/>
        <v>1737.5</v>
      </c>
      <c r="E407" s="11">
        <f t="shared" si="161"/>
        <v>1737.5</v>
      </c>
      <c r="F407" s="11">
        <f t="shared" si="161"/>
        <v>1737.5</v>
      </c>
      <c r="G407" s="11">
        <f t="shared" si="161"/>
        <v>0</v>
      </c>
      <c r="H407" s="11">
        <f t="shared" si="161"/>
        <v>0</v>
      </c>
      <c r="I407" s="11">
        <f t="shared" si="161"/>
        <v>1737.5</v>
      </c>
      <c r="K407" s="4"/>
    </row>
    <row r="408" spans="1:11" x14ac:dyDescent="0.2">
      <c r="A408" s="13"/>
      <c r="B408" s="2" t="s">
        <v>11</v>
      </c>
      <c r="C408" s="12">
        <f t="shared" ref="C408:I408" si="162">C402*C403</f>
        <v>0</v>
      </c>
      <c r="D408" s="12">
        <f t="shared" si="162"/>
        <v>-1350</v>
      </c>
      <c r="E408" s="12">
        <f t="shared" si="162"/>
        <v>-1350</v>
      </c>
      <c r="F408" s="12">
        <f t="shared" si="162"/>
        <v>-1350</v>
      </c>
      <c r="G408" s="12">
        <f t="shared" si="162"/>
        <v>0</v>
      </c>
      <c r="H408" s="12">
        <f t="shared" si="162"/>
        <v>0</v>
      </c>
      <c r="I408" s="12">
        <f t="shared" si="162"/>
        <v>-1350</v>
      </c>
    </row>
    <row r="409" spans="1:11" x14ac:dyDescent="0.2">
      <c r="A409" s="14"/>
      <c r="E409" s="2"/>
      <c r="G409" s="2"/>
      <c r="H409" s="2"/>
      <c r="I409" s="2"/>
    </row>
    <row r="410" spans="1:11" s="1" customFormat="1" x14ac:dyDescent="0.2">
      <c r="A410" s="13"/>
      <c r="B410" s="1" t="s">
        <v>12</v>
      </c>
      <c r="C410" s="15">
        <f t="shared" ref="C410:I410" si="163">SUM(C407:C408)</f>
        <v>0</v>
      </c>
      <c r="D410" s="15">
        <f t="shared" si="163"/>
        <v>387.5</v>
      </c>
      <c r="E410" s="15">
        <f t="shared" si="163"/>
        <v>387.5</v>
      </c>
      <c r="F410" s="15">
        <f t="shared" si="163"/>
        <v>387.5</v>
      </c>
      <c r="G410" s="15">
        <f t="shared" si="163"/>
        <v>0</v>
      </c>
      <c r="H410" s="15">
        <f t="shared" si="163"/>
        <v>0</v>
      </c>
      <c r="I410" s="15">
        <f t="shared" si="163"/>
        <v>387.5</v>
      </c>
      <c r="J410" s="8"/>
    </row>
    <row r="411" spans="1:11" x14ac:dyDescent="0.2">
      <c r="A411" s="16"/>
      <c r="B411" s="1" t="s">
        <v>27</v>
      </c>
      <c r="C411" s="15">
        <f t="shared" ref="C411:I411" si="164">C410*16</f>
        <v>0</v>
      </c>
      <c r="D411" s="15">
        <f t="shared" si="164"/>
        <v>6200</v>
      </c>
      <c r="E411" s="15">
        <f t="shared" si="164"/>
        <v>6200</v>
      </c>
      <c r="F411" s="15">
        <f t="shared" si="164"/>
        <v>6200</v>
      </c>
      <c r="G411" s="15">
        <f t="shared" si="164"/>
        <v>0</v>
      </c>
      <c r="H411" s="15">
        <f t="shared" si="164"/>
        <v>0</v>
      </c>
      <c r="I411" s="15">
        <f t="shared" si="164"/>
        <v>6200</v>
      </c>
      <c r="J411" s="3">
        <f>SUM(C411:I411)</f>
        <v>24800</v>
      </c>
    </row>
    <row r="412" spans="1:11" x14ac:dyDescent="0.2">
      <c r="A412" s="16"/>
      <c r="B412" s="1"/>
      <c r="C412" s="15"/>
      <c r="D412" s="18"/>
      <c r="E412" s="18"/>
      <c r="F412" s="18"/>
      <c r="G412" s="21"/>
      <c r="H412" s="18"/>
      <c r="I412" s="15"/>
      <c r="J412" s="3"/>
    </row>
    <row r="413" spans="1:11" s="1" customFormat="1" x14ac:dyDescent="0.2">
      <c r="A413" s="1" t="s">
        <v>43</v>
      </c>
      <c r="B413" s="5" t="s">
        <v>19</v>
      </c>
      <c r="C413" s="28">
        <v>37257</v>
      </c>
      <c r="D413" s="6">
        <v>37258</v>
      </c>
      <c r="E413" s="6">
        <v>37259</v>
      </c>
      <c r="F413" s="6">
        <v>37260</v>
      </c>
      <c r="G413" s="28">
        <v>37262</v>
      </c>
      <c r="H413" s="28">
        <v>37263</v>
      </c>
      <c r="I413" s="6">
        <v>37264</v>
      </c>
      <c r="J413" s="8"/>
      <c r="K413" s="7"/>
    </row>
    <row r="414" spans="1:11" x14ac:dyDescent="0.2">
      <c r="B414" s="1" t="s">
        <v>3</v>
      </c>
      <c r="D414" s="19">
        <v>300</v>
      </c>
      <c r="E414" s="19">
        <v>300</v>
      </c>
      <c r="F414" s="19">
        <v>300</v>
      </c>
      <c r="G414" s="10"/>
      <c r="H414" s="21"/>
      <c r="I414" s="19">
        <v>300</v>
      </c>
      <c r="K414" s="4"/>
    </row>
    <row r="415" spans="1:11" x14ac:dyDescent="0.2">
      <c r="B415" s="8" t="s">
        <v>4</v>
      </c>
      <c r="C415" s="3">
        <v>0</v>
      </c>
      <c r="D415" s="10">
        <v>46.96</v>
      </c>
      <c r="E415" s="10">
        <v>46.96</v>
      </c>
      <c r="F415" s="10">
        <v>46.96</v>
      </c>
      <c r="G415" s="10"/>
      <c r="H415" s="21"/>
      <c r="I415" s="10">
        <v>46.96</v>
      </c>
      <c r="K415" s="4"/>
    </row>
    <row r="416" spans="1:11" x14ac:dyDescent="0.2">
      <c r="B416" s="1" t="s">
        <v>5</v>
      </c>
      <c r="C416" s="2">
        <v>0</v>
      </c>
      <c r="D416" s="19">
        <v>150</v>
      </c>
      <c r="E416" s="19">
        <v>150</v>
      </c>
      <c r="F416" s="19">
        <v>150</v>
      </c>
      <c r="G416" s="19">
        <v>0</v>
      </c>
      <c r="H416" s="19">
        <v>0</v>
      </c>
      <c r="I416" s="19">
        <v>150</v>
      </c>
      <c r="K416" s="4"/>
    </row>
    <row r="417" spans="1:11" x14ac:dyDescent="0.2">
      <c r="B417" s="8" t="s">
        <v>4</v>
      </c>
      <c r="C417" s="3">
        <v>0</v>
      </c>
      <c r="D417" s="10">
        <v>45.08</v>
      </c>
      <c r="E417" s="10">
        <v>45.08</v>
      </c>
      <c r="F417" s="10">
        <v>45.08</v>
      </c>
      <c r="G417" s="10">
        <v>0</v>
      </c>
      <c r="H417" s="10">
        <v>0</v>
      </c>
      <c r="I417" s="10">
        <v>45.08</v>
      </c>
      <c r="K417" s="4"/>
    </row>
    <row r="418" spans="1:11" x14ac:dyDescent="0.2">
      <c r="B418" s="7" t="s">
        <v>6</v>
      </c>
      <c r="C418" s="4">
        <f t="shared" ref="C418:I418" si="165">C414-C416</f>
        <v>0</v>
      </c>
      <c r="D418" s="4">
        <f t="shared" si="165"/>
        <v>150</v>
      </c>
      <c r="E418" s="4">
        <f t="shared" si="165"/>
        <v>150</v>
      </c>
      <c r="F418" s="4">
        <f t="shared" si="165"/>
        <v>150</v>
      </c>
      <c r="G418" s="4">
        <f t="shared" si="165"/>
        <v>0</v>
      </c>
      <c r="H418" s="4">
        <f t="shared" si="165"/>
        <v>0</v>
      </c>
      <c r="I418" s="4">
        <f t="shared" si="165"/>
        <v>150</v>
      </c>
      <c r="K418" s="4"/>
    </row>
    <row r="419" spans="1:11" x14ac:dyDescent="0.2">
      <c r="B419" s="9" t="s">
        <v>7</v>
      </c>
      <c r="C419" s="10">
        <v>30</v>
      </c>
      <c r="D419" s="29">
        <v>40</v>
      </c>
      <c r="E419" s="29">
        <v>40</v>
      </c>
      <c r="F419" s="29">
        <v>40</v>
      </c>
      <c r="G419" s="10">
        <v>30</v>
      </c>
      <c r="H419" s="10">
        <v>30</v>
      </c>
      <c r="I419" s="29">
        <v>40</v>
      </c>
      <c r="K419" s="4"/>
    </row>
    <row r="420" spans="1:11" x14ac:dyDescent="0.2">
      <c r="B420" s="9"/>
      <c r="C420" s="11"/>
      <c r="D420" s="19"/>
      <c r="E420" s="19"/>
      <c r="F420" s="10"/>
      <c r="G420" s="10"/>
      <c r="H420" s="21"/>
      <c r="K420" s="4"/>
    </row>
    <row r="421" spans="1:11" x14ac:dyDescent="0.2">
      <c r="B421" s="9" t="s">
        <v>8</v>
      </c>
      <c r="C421" s="12">
        <f t="shared" ref="C421:I421" si="166">(C414*C415)*(-1)</f>
        <v>0</v>
      </c>
      <c r="D421" s="12">
        <f t="shared" si="166"/>
        <v>-14088</v>
      </c>
      <c r="E421" s="12">
        <f t="shared" si="166"/>
        <v>-14088</v>
      </c>
      <c r="F421" s="12">
        <f t="shared" si="166"/>
        <v>-14088</v>
      </c>
      <c r="G421" s="12">
        <f t="shared" si="166"/>
        <v>0</v>
      </c>
      <c r="H421" s="12">
        <f t="shared" si="166"/>
        <v>0</v>
      </c>
      <c r="I421" s="12">
        <f t="shared" si="166"/>
        <v>-14088</v>
      </c>
      <c r="K421" s="4"/>
    </row>
    <row r="422" spans="1:11" x14ac:dyDescent="0.2">
      <c r="B422" s="9" t="s">
        <v>9</v>
      </c>
      <c r="C422" s="11">
        <f t="shared" ref="C422:I422" si="167">C416*C417</f>
        <v>0</v>
      </c>
      <c r="D422" s="11">
        <f t="shared" si="167"/>
        <v>6762</v>
      </c>
      <c r="E422" s="11">
        <f t="shared" si="167"/>
        <v>6762</v>
      </c>
      <c r="F422" s="11">
        <f t="shared" si="167"/>
        <v>6762</v>
      </c>
      <c r="G422" s="11">
        <f t="shared" si="167"/>
        <v>0</v>
      </c>
      <c r="H422" s="11">
        <f t="shared" si="167"/>
        <v>0</v>
      </c>
      <c r="I422" s="11">
        <f t="shared" si="167"/>
        <v>6762</v>
      </c>
      <c r="K422" s="4"/>
    </row>
    <row r="423" spans="1:11" x14ac:dyDescent="0.2">
      <c r="B423" s="7" t="s">
        <v>10</v>
      </c>
      <c r="C423" s="11">
        <f t="shared" ref="C423:I423" si="168">SUM(C421:C422)</f>
        <v>0</v>
      </c>
      <c r="D423" s="11">
        <f t="shared" si="168"/>
        <v>-7326</v>
      </c>
      <c r="E423" s="11">
        <f t="shared" si="168"/>
        <v>-7326</v>
      </c>
      <c r="F423" s="11">
        <f t="shared" si="168"/>
        <v>-7326</v>
      </c>
      <c r="G423" s="11">
        <f t="shared" si="168"/>
        <v>0</v>
      </c>
      <c r="H423" s="11">
        <f t="shared" si="168"/>
        <v>0</v>
      </c>
      <c r="I423" s="11">
        <f t="shared" si="168"/>
        <v>-7326</v>
      </c>
      <c r="K423" s="4"/>
    </row>
    <row r="424" spans="1:11" x14ac:dyDescent="0.2">
      <c r="A424" s="13"/>
      <c r="B424" s="2" t="s">
        <v>11</v>
      </c>
      <c r="C424" s="12">
        <f t="shared" ref="C424:I424" si="169">C418*C419</f>
        <v>0</v>
      </c>
      <c r="D424" s="12">
        <f t="shared" si="169"/>
        <v>6000</v>
      </c>
      <c r="E424" s="12">
        <f t="shared" si="169"/>
        <v>6000</v>
      </c>
      <c r="F424" s="12">
        <f t="shared" si="169"/>
        <v>6000</v>
      </c>
      <c r="G424" s="12">
        <f t="shared" si="169"/>
        <v>0</v>
      </c>
      <c r="H424" s="12">
        <f t="shared" si="169"/>
        <v>0</v>
      </c>
      <c r="I424" s="12">
        <f t="shared" si="169"/>
        <v>6000</v>
      </c>
    </row>
    <row r="425" spans="1:11" x14ac:dyDescent="0.2">
      <c r="A425" s="14"/>
      <c r="E425" s="2"/>
      <c r="G425" s="2"/>
      <c r="H425" s="2"/>
      <c r="I425" s="2"/>
    </row>
    <row r="426" spans="1:11" s="1" customFormat="1" x14ac:dyDescent="0.2">
      <c r="A426" s="13"/>
      <c r="B426" s="1" t="s">
        <v>12</v>
      </c>
      <c r="C426" s="15">
        <f t="shared" ref="C426:I426" si="170">SUM(C423:C424)</f>
        <v>0</v>
      </c>
      <c r="D426" s="15">
        <f t="shared" si="170"/>
        <v>-1326</v>
      </c>
      <c r="E426" s="15">
        <f t="shared" si="170"/>
        <v>-1326</v>
      </c>
      <c r="F426" s="15">
        <f t="shared" si="170"/>
        <v>-1326</v>
      </c>
      <c r="G426" s="15">
        <f t="shared" si="170"/>
        <v>0</v>
      </c>
      <c r="H426" s="15">
        <f t="shared" si="170"/>
        <v>0</v>
      </c>
      <c r="I426" s="15">
        <f t="shared" si="170"/>
        <v>-1326</v>
      </c>
      <c r="J426" s="8"/>
    </row>
    <row r="427" spans="1:11" x14ac:dyDescent="0.2">
      <c r="A427" s="16"/>
      <c r="B427" s="1" t="s">
        <v>27</v>
      </c>
      <c r="C427" s="15">
        <f t="shared" ref="C427:I427" si="171">C426*16</f>
        <v>0</v>
      </c>
      <c r="D427" s="15">
        <f t="shared" si="171"/>
        <v>-21216</v>
      </c>
      <c r="E427" s="15">
        <f t="shared" si="171"/>
        <v>-21216</v>
      </c>
      <c r="F427" s="15">
        <f t="shared" si="171"/>
        <v>-21216</v>
      </c>
      <c r="G427" s="15">
        <f t="shared" si="171"/>
        <v>0</v>
      </c>
      <c r="H427" s="15">
        <f t="shared" si="171"/>
        <v>0</v>
      </c>
      <c r="I427" s="15">
        <f t="shared" si="171"/>
        <v>-21216</v>
      </c>
      <c r="J427" s="3">
        <f>SUM(C427:I427)</f>
        <v>-84864</v>
      </c>
    </row>
    <row r="428" spans="1:11" x14ac:dyDescent="0.2">
      <c r="A428" s="16"/>
      <c r="B428" s="1"/>
      <c r="C428" s="15"/>
      <c r="D428" s="18"/>
      <c r="E428" s="18"/>
      <c r="F428" s="18"/>
      <c r="G428" s="21"/>
      <c r="H428" s="18"/>
      <c r="I428" s="15"/>
      <c r="J428" s="3"/>
    </row>
    <row r="429" spans="1:11" s="1" customFormat="1" x14ac:dyDescent="0.2">
      <c r="A429" s="1" t="s">
        <v>43</v>
      </c>
      <c r="B429" s="5" t="s">
        <v>2</v>
      </c>
      <c r="C429" s="28">
        <v>37257</v>
      </c>
      <c r="D429" s="6">
        <v>37258</v>
      </c>
      <c r="E429" s="6">
        <v>37259</v>
      </c>
      <c r="F429" s="6">
        <v>37260</v>
      </c>
      <c r="G429" s="28">
        <v>37262</v>
      </c>
      <c r="H429" s="28">
        <v>37263</v>
      </c>
      <c r="I429" s="6">
        <v>37264</v>
      </c>
      <c r="J429" s="8"/>
      <c r="K429" s="7"/>
    </row>
    <row r="430" spans="1:11" x14ac:dyDescent="0.2">
      <c r="B430" s="1" t="s">
        <v>3</v>
      </c>
      <c r="C430" s="2">
        <v>50</v>
      </c>
      <c r="D430" s="19">
        <v>600</v>
      </c>
      <c r="E430" s="19">
        <v>600</v>
      </c>
      <c r="F430" s="19">
        <v>600</v>
      </c>
      <c r="G430" s="2">
        <v>50</v>
      </c>
      <c r="H430" s="2">
        <v>50</v>
      </c>
      <c r="I430" s="19">
        <v>600</v>
      </c>
      <c r="K430" s="4"/>
    </row>
    <row r="431" spans="1:11" x14ac:dyDescent="0.2">
      <c r="B431" s="8" t="s">
        <v>4</v>
      </c>
      <c r="C431" s="3">
        <v>24</v>
      </c>
      <c r="D431" s="10">
        <v>39.43</v>
      </c>
      <c r="E431" s="10">
        <v>39.43</v>
      </c>
      <c r="F431" s="10">
        <v>39.43</v>
      </c>
      <c r="G431" s="3">
        <v>24</v>
      </c>
      <c r="H431" s="3">
        <v>24</v>
      </c>
      <c r="I431" s="10">
        <v>39.43</v>
      </c>
      <c r="K431" s="4"/>
    </row>
    <row r="432" spans="1:11" x14ac:dyDescent="0.2">
      <c r="B432" s="1" t="s">
        <v>5</v>
      </c>
      <c r="C432" s="2">
        <v>0</v>
      </c>
      <c r="D432" s="19">
        <v>250</v>
      </c>
      <c r="E432" s="19">
        <v>250</v>
      </c>
      <c r="F432" s="19">
        <v>250</v>
      </c>
      <c r="G432" s="19">
        <v>0</v>
      </c>
      <c r="H432" s="19">
        <v>0</v>
      </c>
      <c r="I432" s="19">
        <v>250</v>
      </c>
      <c r="K432" s="4"/>
    </row>
    <row r="433" spans="1:11" x14ac:dyDescent="0.2">
      <c r="B433" s="8" t="s">
        <v>4</v>
      </c>
      <c r="C433" s="3">
        <v>0</v>
      </c>
      <c r="D433" s="10">
        <v>41.79</v>
      </c>
      <c r="E433" s="10">
        <v>41.79</v>
      </c>
      <c r="F433" s="10">
        <v>41.79</v>
      </c>
      <c r="G433" s="3">
        <v>0</v>
      </c>
      <c r="H433" s="3">
        <v>0</v>
      </c>
      <c r="I433" s="10">
        <v>41.79</v>
      </c>
      <c r="K433" s="4"/>
    </row>
    <row r="434" spans="1:11" x14ac:dyDescent="0.2">
      <c r="B434" s="7" t="s">
        <v>6</v>
      </c>
      <c r="C434" s="4">
        <f t="shared" ref="C434:I434" si="172">C430-C432</f>
        <v>50</v>
      </c>
      <c r="D434" s="4">
        <f t="shared" si="172"/>
        <v>350</v>
      </c>
      <c r="E434" s="4">
        <f t="shared" si="172"/>
        <v>350</v>
      </c>
      <c r="F434" s="4">
        <f t="shared" si="172"/>
        <v>350</v>
      </c>
      <c r="G434" s="4">
        <f t="shared" si="172"/>
        <v>50</v>
      </c>
      <c r="H434" s="4">
        <f t="shared" si="172"/>
        <v>50</v>
      </c>
      <c r="I434" s="4">
        <f t="shared" si="172"/>
        <v>350</v>
      </c>
      <c r="K434" s="4"/>
    </row>
    <row r="435" spans="1:11" x14ac:dyDescent="0.2">
      <c r="B435" s="9" t="s">
        <v>7</v>
      </c>
      <c r="C435" s="10">
        <v>22</v>
      </c>
      <c r="D435" s="29">
        <v>28</v>
      </c>
      <c r="E435" s="29">
        <v>28</v>
      </c>
      <c r="F435" s="29">
        <v>28</v>
      </c>
      <c r="G435" s="10">
        <v>22</v>
      </c>
      <c r="H435" s="10">
        <v>22</v>
      </c>
      <c r="I435" s="29">
        <v>28</v>
      </c>
      <c r="K435" s="4"/>
    </row>
    <row r="436" spans="1:11" x14ac:dyDescent="0.2">
      <c r="B436" s="9"/>
      <c r="C436" s="11"/>
      <c r="D436" s="19"/>
      <c r="E436" s="19"/>
      <c r="F436" s="19"/>
      <c r="G436" s="19"/>
      <c r="H436" s="19"/>
      <c r="I436" s="19"/>
      <c r="K436" s="4"/>
    </row>
    <row r="437" spans="1:11" x14ac:dyDescent="0.2">
      <c r="B437" s="9" t="s">
        <v>8</v>
      </c>
      <c r="C437" s="12">
        <f t="shared" ref="C437:I437" si="173">(C430*C431)*(-1)</f>
        <v>-1200</v>
      </c>
      <c r="D437" s="12">
        <f t="shared" si="173"/>
        <v>-23658</v>
      </c>
      <c r="E437" s="12">
        <f t="shared" si="173"/>
        <v>-23658</v>
      </c>
      <c r="F437" s="12">
        <f t="shared" si="173"/>
        <v>-23658</v>
      </c>
      <c r="G437" s="12">
        <f t="shared" si="173"/>
        <v>-1200</v>
      </c>
      <c r="H437" s="12">
        <f t="shared" si="173"/>
        <v>-1200</v>
      </c>
      <c r="I437" s="12">
        <f t="shared" si="173"/>
        <v>-23658</v>
      </c>
      <c r="K437" s="4"/>
    </row>
    <row r="438" spans="1:11" x14ac:dyDescent="0.2">
      <c r="B438" s="9" t="s">
        <v>9</v>
      </c>
      <c r="C438" s="11">
        <f t="shared" ref="C438:I438" si="174">C432*C433</f>
        <v>0</v>
      </c>
      <c r="D438" s="11">
        <f t="shared" si="174"/>
        <v>10447.5</v>
      </c>
      <c r="E438" s="11">
        <f t="shared" si="174"/>
        <v>10447.5</v>
      </c>
      <c r="F438" s="11">
        <f t="shared" si="174"/>
        <v>10447.5</v>
      </c>
      <c r="G438" s="11">
        <f t="shared" si="174"/>
        <v>0</v>
      </c>
      <c r="H438" s="11">
        <f t="shared" si="174"/>
        <v>0</v>
      </c>
      <c r="I438" s="11">
        <f t="shared" si="174"/>
        <v>10447.5</v>
      </c>
      <c r="K438" s="4"/>
    </row>
    <row r="439" spans="1:11" x14ac:dyDescent="0.2">
      <c r="B439" s="7" t="s">
        <v>10</v>
      </c>
      <c r="C439" s="11">
        <f t="shared" ref="C439:I439" si="175">SUM(C437:C438)</f>
        <v>-1200</v>
      </c>
      <c r="D439" s="11">
        <f t="shared" si="175"/>
        <v>-13210.5</v>
      </c>
      <c r="E439" s="11">
        <f t="shared" si="175"/>
        <v>-13210.5</v>
      </c>
      <c r="F439" s="11">
        <f t="shared" si="175"/>
        <v>-13210.5</v>
      </c>
      <c r="G439" s="11">
        <f t="shared" si="175"/>
        <v>-1200</v>
      </c>
      <c r="H439" s="11">
        <f t="shared" si="175"/>
        <v>-1200</v>
      </c>
      <c r="I439" s="11">
        <f t="shared" si="175"/>
        <v>-13210.5</v>
      </c>
      <c r="K439" s="4"/>
    </row>
    <row r="440" spans="1:11" x14ac:dyDescent="0.2">
      <c r="A440" s="13"/>
      <c r="B440" s="2" t="s">
        <v>11</v>
      </c>
      <c r="C440" s="12">
        <f t="shared" ref="C440:I440" si="176">C434*C435</f>
        <v>1100</v>
      </c>
      <c r="D440" s="12">
        <f t="shared" si="176"/>
        <v>9800</v>
      </c>
      <c r="E440" s="12">
        <f t="shared" si="176"/>
        <v>9800</v>
      </c>
      <c r="F440" s="12">
        <f t="shared" si="176"/>
        <v>9800</v>
      </c>
      <c r="G440" s="12">
        <f t="shared" si="176"/>
        <v>1100</v>
      </c>
      <c r="H440" s="12">
        <f t="shared" si="176"/>
        <v>1100</v>
      </c>
      <c r="I440" s="12">
        <f t="shared" si="176"/>
        <v>9800</v>
      </c>
    </row>
    <row r="441" spans="1:11" x14ac:dyDescent="0.2">
      <c r="A441" s="14"/>
      <c r="E441" s="2"/>
      <c r="G441" s="2"/>
      <c r="H441" s="2"/>
      <c r="I441" s="2"/>
    </row>
    <row r="442" spans="1:11" s="1" customFormat="1" x14ac:dyDescent="0.2">
      <c r="A442" s="13"/>
      <c r="B442" s="1" t="s">
        <v>12</v>
      </c>
      <c r="C442" s="15">
        <f t="shared" ref="C442:I442" si="177">SUM(C439:C440)</f>
        <v>-100</v>
      </c>
      <c r="D442" s="15">
        <f t="shared" si="177"/>
        <v>-3410.5</v>
      </c>
      <c r="E442" s="15">
        <f t="shared" si="177"/>
        <v>-3410.5</v>
      </c>
      <c r="F442" s="15">
        <f t="shared" si="177"/>
        <v>-3410.5</v>
      </c>
      <c r="G442" s="15">
        <f t="shared" si="177"/>
        <v>-100</v>
      </c>
      <c r="H442" s="15">
        <f t="shared" si="177"/>
        <v>-100</v>
      </c>
      <c r="I442" s="15">
        <f t="shared" si="177"/>
        <v>-3410.5</v>
      </c>
      <c r="J442" s="8"/>
    </row>
    <row r="443" spans="1:11" x14ac:dyDescent="0.2">
      <c r="A443" s="16"/>
      <c r="B443" s="1" t="s">
        <v>27</v>
      </c>
      <c r="C443" s="15">
        <f t="shared" ref="C443:I443" si="178">C442*16</f>
        <v>-1600</v>
      </c>
      <c r="D443" s="15">
        <f t="shared" si="178"/>
        <v>-54568</v>
      </c>
      <c r="E443" s="15">
        <f t="shared" si="178"/>
        <v>-54568</v>
      </c>
      <c r="F443" s="15">
        <f t="shared" si="178"/>
        <v>-54568</v>
      </c>
      <c r="G443" s="15">
        <f t="shared" si="178"/>
        <v>-1600</v>
      </c>
      <c r="H443" s="15">
        <f t="shared" si="178"/>
        <v>-1600</v>
      </c>
      <c r="I443" s="15">
        <f t="shared" si="178"/>
        <v>-54568</v>
      </c>
      <c r="J443" s="3">
        <f>SUM(C443:I443)</f>
        <v>-223072</v>
      </c>
    </row>
    <row r="444" spans="1:11" x14ac:dyDescent="0.2">
      <c r="A444" s="16"/>
      <c r="B444" s="1"/>
      <c r="C444" s="15"/>
      <c r="D444" s="18"/>
      <c r="E444" s="18"/>
      <c r="F444" s="18"/>
      <c r="G444" s="21"/>
      <c r="H444" s="18"/>
      <c r="I444" s="15"/>
      <c r="J444" s="3"/>
    </row>
    <row r="445" spans="1:11" s="1" customFormat="1" x14ac:dyDescent="0.2">
      <c r="A445" s="1" t="s">
        <v>43</v>
      </c>
      <c r="B445" s="5" t="s">
        <v>18</v>
      </c>
      <c r="C445" s="28">
        <v>37257</v>
      </c>
      <c r="D445" s="6">
        <v>37258</v>
      </c>
      <c r="E445" s="6">
        <v>37259</v>
      </c>
      <c r="F445" s="6">
        <v>37260</v>
      </c>
      <c r="G445" s="28">
        <v>37262</v>
      </c>
      <c r="H445" s="28">
        <v>37263</v>
      </c>
      <c r="I445" s="6">
        <v>37264</v>
      </c>
      <c r="J445" s="8"/>
      <c r="K445" s="7"/>
    </row>
    <row r="446" spans="1:11" x14ac:dyDescent="0.2">
      <c r="B446" s="1" t="s">
        <v>3</v>
      </c>
      <c r="C446" s="19">
        <v>0</v>
      </c>
      <c r="D446" s="19">
        <v>200</v>
      </c>
      <c r="E446" s="19">
        <v>200</v>
      </c>
      <c r="F446" s="19">
        <v>200</v>
      </c>
      <c r="G446" s="19">
        <v>0</v>
      </c>
      <c r="H446" s="19">
        <v>0</v>
      </c>
      <c r="I446" s="19">
        <v>200</v>
      </c>
      <c r="K446" s="4"/>
    </row>
    <row r="447" spans="1:11" x14ac:dyDescent="0.2">
      <c r="B447" s="8" t="s">
        <v>4</v>
      </c>
      <c r="C447" s="10">
        <v>0</v>
      </c>
      <c r="D447" s="10">
        <v>30</v>
      </c>
      <c r="E447" s="10">
        <v>30</v>
      </c>
      <c r="F447" s="10">
        <v>30</v>
      </c>
      <c r="G447" s="10">
        <v>0</v>
      </c>
      <c r="H447" s="10">
        <v>0</v>
      </c>
      <c r="I447" s="10">
        <v>30</v>
      </c>
      <c r="K447" s="4"/>
    </row>
    <row r="448" spans="1:11" x14ac:dyDescent="0.2">
      <c r="B448" s="1" t="s">
        <v>5</v>
      </c>
      <c r="C448" s="19">
        <v>0</v>
      </c>
      <c r="D448" s="19">
        <v>350</v>
      </c>
      <c r="E448" s="19">
        <v>350</v>
      </c>
      <c r="F448" s="19">
        <v>350</v>
      </c>
      <c r="G448" s="19">
        <v>0</v>
      </c>
      <c r="H448" s="19">
        <v>0</v>
      </c>
      <c r="I448" s="19">
        <v>350</v>
      </c>
      <c r="K448" s="4"/>
    </row>
    <row r="449" spans="1:11" x14ac:dyDescent="0.2">
      <c r="B449" s="8" t="s">
        <v>4</v>
      </c>
      <c r="C449" s="10">
        <v>0</v>
      </c>
      <c r="D449" s="10">
        <v>28.3</v>
      </c>
      <c r="E449" s="10">
        <v>28.3</v>
      </c>
      <c r="F449" s="10">
        <v>28.3</v>
      </c>
      <c r="G449" s="10">
        <v>0</v>
      </c>
      <c r="H449" s="10">
        <v>0</v>
      </c>
      <c r="I449" s="10">
        <v>28.3</v>
      </c>
      <c r="K449" s="4"/>
    </row>
    <row r="450" spans="1:11" x14ac:dyDescent="0.2">
      <c r="B450" s="7" t="s">
        <v>6</v>
      </c>
      <c r="C450" s="4">
        <f t="shared" ref="C450:I450" si="179">C446-C448</f>
        <v>0</v>
      </c>
      <c r="D450" s="4">
        <f t="shared" si="179"/>
        <v>-150</v>
      </c>
      <c r="E450" s="4">
        <f t="shared" si="179"/>
        <v>-150</v>
      </c>
      <c r="F450" s="4">
        <f t="shared" si="179"/>
        <v>-150</v>
      </c>
      <c r="G450" s="4">
        <f t="shared" si="179"/>
        <v>0</v>
      </c>
      <c r="H450" s="4">
        <f t="shared" si="179"/>
        <v>0</v>
      </c>
      <c r="I450" s="4">
        <f t="shared" si="179"/>
        <v>-150</v>
      </c>
      <c r="K450" s="4"/>
    </row>
    <row r="451" spans="1:11" x14ac:dyDescent="0.2">
      <c r="B451" s="9" t="s">
        <v>7</v>
      </c>
      <c r="C451" s="10">
        <v>22</v>
      </c>
      <c r="D451" s="29">
        <v>28</v>
      </c>
      <c r="E451" s="29">
        <v>28</v>
      </c>
      <c r="F451" s="29">
        <v>28</v>
      </c>
      <c r="G451" s="10">
        <v>22</v>
      </c>
      <c r="H451" s="10">
        <v>22</v>
      </c>
      <c r="I451" s="29">
        <v>28</v>
      </c>
      <c r="K451" s="4"/>
    </row>
    <row r="452" spans="1:11" x14ac:dyDescent="0.2">
      <c r="B452" s="9"/>
      <c r="C452" s="19"/>
      <c r="D452" s="19"/>
      <c r="E452" s="19"/>
      <c r="F452" s="19"/>
      <c r="G452" s="19"/>
      <c r="H452" s="19"/>
      <c r="I452" s="19"/>
      <c r="K452" s="4"/>
    </row>
    <row r="453" spans="1:11" x14ac:dyDescent="0.2">
      <c r="B453" s="9" t="s">
        <v>8</v>
      </c>
      <c r="C453" s="12">
        <f t="shared" ref="C453:I453" si="180">(C446*C447)*(-1)</f>
        <v>0</v>
      </c>
      <c r="D453" s="12">
        <f t="shared" si="180"/>
        <v>-6000</v>
      </c>
      <c r="E453" s="12">
        <f t="shared" si="180"/>
        <v>-6000</v>
      </c>
      <c r="F453" s="12">
        <f t="shared" si="180"/>
        <v>-6000</v>
      </c>
      <c r="G453" s="12">
        <f t="shared" si="180"/>
        <v>0</v>
      </c>
      <c r="H453" s="12">
        <f t="shared" si="180"/>
        <v>0</v>
      </c>
      <c r="I453" s="12">
        <f t="shared" si="180"/>
        <v>-6000</v>
      </c>
      <c r="K453" s="4"/>
    </row>
    <row r="454" spans="1:11" x14ac:dyDescent="0.2">
      <c r="B454" s="9" t="s">
        <v>9</v>
      </c>
      <c r="C454" s="11">
        <f t="shared" ref="C454:I454" si="181">C448*C449</f>
        <v>0</v>
      </c>
      <c r="D454" s="11">
        <f t="shared" si="181"/>
        <v>9905</v>
      </c>
      <c r="E454" s="11">
        <f t="shared" si="181"/>
        <v>9905</v>
      </c>
      <c r="F454" s="11">
        <f t="shared" si="181"/>
        <v>9905</v>
      </c>
      <c r="G454" s="11">
        <f t="shared" si="181"/>
        <v>0</v>
      </c>
      <c r="H454" s="11">
        <f t="shared" si="181"/>
        <v>0</v>
      </c>
      <c r="I454" s="11">
        <f t="shared" si="181"/>
        <v>9905</v>
      </c>
      <c r="K454" s="4"/>
    </row>
    <row r="455" spans="1:11" x14ac:dyDescent="0.2">
      <c r="B455" s="7" t="s">
        <v>10</v>
      </c>
      <c r="C455" s="11">
        <f t="shared" ref="C455:I455" si="182">SUM(C453:C454)</f>
        <v>0</v>
      </c>
      <c r="D455" s="11">
        <f t="shared" si="182"/>
        <v>3905</v>
      </c>
      <c r="E455" s="11">
        <f t="shared" si="182"/>
        <v>3905</v>
      </c>
      <c r="F455" s="11">
        <f t="shared" si="182"/>
        <v>3905</v>
      </c>
      <c r="G455" s="11">
        <f t="shared" si="182"/>
        <v>0</v>
      </c>
      <c r="H455" s="11">
        <f t="shared" si="182"/>
        <v>0</v>
      </c>
      <c r="I455" s="11">
        <f t="shared" si="182"/>
        <v>3905</v>
      </c>
      <c r="K455" s="4"/>
    </row>
    <row r="456" spans="1:11" x14ac:dyDescent="0.2">
      <c r="A456" s="13"/>
      <c r="B456" s="2" t="s">
        <v>11</v>
      </c>
      <c r="C456" s="12">
        <f t="shared" ref="C456:I456" si="183">C450*C451</f>
        <v>0</v>
      </c>
      <c r="D456" s="12">
        <f t="shared" si="183"/>
        <v>-4200</v>
      </c>
      <c r="E456" s="12">
        <f t="shared" si="183"/>
        <v>-4200</v>
      </c>
      <c r="F456" s="12">
        <f t="shared" si="183"/>
        <v>-4200</v>
      </c>
      <c r="G456" s="12">
        <f t="shared" si="183"/>
        <v>0</v>
      </c>
      <c r="H456" s="12">
        <f t="shared" si="183"/>
        <v>0</v>
      </c>
      <c r="I456" s="12">
        <f t="shared" si="183"/>
        <v>-4200</v>
      </c>
    </row>
    <row r="457" spans="1:11" x14ac:dyDescent="0.2">
      <c r="A457" s="14"/>
      <c r="E457" s="2"/>
      <c r="G457" s="2"/>
      <c r="H457" s="2"/>
      <c r="I457" s="2"/>
    </row>
    <row r="458" spans="1:11" s="1" customFormat="1" x14ac:dyDescent="0.2">
      <c r="A458" s="13"/>
      <c r="B458" s="1" t="s">
        <v>12</v>
      </c>
      <c r="C458" s="15">
        <f t="shared" ref="C458:I458" si="184">SUM(C455:C456)</f>
        <v>0</v>
      </c>
      <c r="D458" s="15">
        <f t="shared" si="184"/>
        <v>-295</v>
      </c>
      <c r="E458" s="15">
        <f t="shared" si="184"/>
        <v>-295</v>
      </c>
      <c r="F458" s="15">
        <f t="shared" si="184"/>
        <v>-295</v>
      </c>
      <c r="G458" s="15">
        <f t="shared" si="184"/>
        <v>0</v>
      </c>
      <c r="H458" s="15">
        <f t="shared" si="184"/>
        <v>0</v>
      </c>
      <c r="I458" s="15">
        <f t="shared" si="184"/>
        <v>-295</v>
      </c>
      <c r="J458" s="8"/>
    </row>
    <row r="459" spans="1:11" x14ac:dyDescent="0.2">
      <c r="A459" s="16"/>
      <c r="B459" s="1" t="s">
        <v>27</v>
      </c>
      <c r="C459" s="15">
        <f t="shared" ref="C459:I459" si="185">C458*16</f>
        <v>0</v>
      </c>
      <c r="D459" s="15">
        <f t="shared" si="185"/>
        <v>-4720</v>
      </c>
      <c r="E459" s="15">
        <f t="shared" si="185"/>
        <v>-4720</v>
      </c>
      <c r="F459" s="15">
        <f t="shared" si="185"/>
        <v>-4720</v>
      </c>
      <c r="G459" s="15">
        <f t="shared" si="185"/>
        <v>0</v>
      </c>
      <c r="H459" s="15">
        <f t="shared" si="185"/>
        <v>0</v>
      </c>
      <c r="I459" s="15">
        <f t="shared" si="185"/>
        <v>-4720</v>
      </c>
      <c r="J459" s="3">
        <f>SUM(C459:I459)</f>
        <v>-18880</v>
      </c>
    </row>
    <row r="460" spans="1:11" x14ac:dyDescent="0.2">
      <c r="A460" s="16"/>
      <c r="B460" s="1"/>
      <c r="C460" s="15"/>
      <c r="D460" s="18"/>
      <c r="E460" s="18"/>
      <c r="F460" s="18"/>
      <c r="G460" s="21"/>
      <c r="H460" s="18"/>
      <c r="I460" s="15"/>
      <c r="J460" s="3"/>
    </row>
    <row r="461" spans="1:11" s="1" customFormat="1" x14ac:dyDescent="0.2">
      <c r="A461" s="1" t="s">
        <v>45</v>
      </c>
      <c r="B461" s="5" t="s">
        <v>19</v>
      </c>
      <c r="C461" s="28">
        <v>37257</v>
      </c>
      <c r="D461" s="6">
        <v>37258</v>
      </c>
      <c r="E461" s="6">
        <v>37259</v>
      </c>
      <c r="F461" s="6">
        <v>37260</v>
      </c>
      <c r="G461" s="28">
        <v>37262</v>
      </c>
      <c r="H461" s="28">
        <v>37263</v>
      </c>
      <c r="I461" s="6">
        <v>37264</v>
      </c>
      <c r="J461" s="8"/>
      <c r="K461" s="7"/>
    </row>
    <row r="462" spans="1:11" x14ac:dyDescent="0.2">
      <c r="B462" s="1" t="s">
        <v>3</v>
      </c>
      <c r="C462" s="19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0</v>
      </c>
      <c r="I462" s="19">
        <v>0</v>
      </c>
      <c r="K462" s="4"/>
    </row>
    <row r="463" spans="1:11" x14ac:dyDescent="0.2">
      <c r="B463" s="8" t="s">
        <v>4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K463" s="4"/>
    </row>
    <row r="464" spans="1:11" x14ac:dyDescent="0.2">
      <c r="B464" s="1" t="s">
        <v>5</v>
      </c>
      <c r="C464" s="19">
        <v>25</v>
      </c>
      <c r="D464" s="19">
        <v>25</v>
      </c>
      <c r="E464" s="19">
        <v>25</v>
      </c>
      <c r="F464" s="19">
        <v>25</v>
      </c>
      <c r="G464" s="19">
        <v>25</v>
      </c>
      <c r="H464" s="19">
        <v>25</v>
      </c>
      <c r="I464" s="19">
        <v>25</v>
      </c>
      <c r="K464" s="4"/>
    </row>
    <row r="465" spans="1:11" x14ac:dyDescent="0.2">
      <c r="B465" s="8" t="s">
        <v>4</v>
      </c>
      <c r="C465" s="10">
        <v>38.450000000000003</v>
      </c>
      <c r="D465" s="10">
        <v>38.450000000000003</v>
      </c>
      <c r="E465" s="10">
        <v>38.450000000000003</v>
      </c>
      <c r="F465" s="10">
        <v>38.450000000000003</v>
      </c>
      <c r="G465" s="10">
        <v>38.450000000000003</v>
      </c>
      <c r="H465" s="10">
        <v>38.450000000000003</v>
      </c>
      <c r="I465" s="10">
        <v>38.450000000000003</v>
      </c>
      <c r="K465" s="4"/>
    </row>
    <row r="466" spans="1:11" x14ac:dyDescent="0.2">
      <c r="B466" s="7" t="s">
        <v>6</v>
      </c>
      <c r="C466" s="4">
        <f t="shared" ref="C466:I466" si="186">C462-C464</f>
        <v>-25</v>
      </c>
      <c r="D466" s="4">
        <f t="shared" si="186"/>
        <v>-25</v>
      </c>
      <c r="E466" s="4">
        <f t="shared" si="186"/>
        <v>-25</v>
      </c>
      <c r="F466" s="4">
        <f t="shared" si="186"/>
        <v>-25</v>
      </c>
      <c r="G466" s="4">
        <f t="shared" si="186"/>
        <v>-25</v>
      </c>
      <c r="H466" s="4">
        <f t="shared" si="186"/>
        <v>-25</v>
      </c>
      <c r="I466" s="4">
        <f t="shared" si="186"/>
        <v>-25</v>
      </c>
      <c r="K466" s="4"/>
    </row>
    <row r="467" spans="1:11" x14ac:dyDescent="0.2">
      <c r="B467" s="9" t="s">
        <v>7</v>
      </c>
      <c r="C467" s="10">
        <v>30</v>
      </c>
      <c r="D467" s="29">
        <v>40</v>
      </c>
      <c r="E467" s="29">
        <v>40</v>
      </c>
      <c r="F467" s="29">
        <v>40</v>
      </c>
      <c r="G467" s="10">
        <v>30</v>
      </c>
      <c r="H467" s="10">
        <v>30</v>
      </c>
      <c r="I467" s="29">
        <v>40</v>
      </c>
      <c r="K467" s="4"/>
    </row>
    <row r="468" spans="1:11" x14ac:dyDescent="0.2">
      <c r="B468" s="9"/>
      <c r="C468" s="19"/>
      <c r="D468" s="19"/>
      <c r="E468" s="19"/>
      <c r="F468" s="10"/>
      <c r="G468" s="19"/>
      <c r="H468" s="19"/>
      <c r="K468" s="4"/>
    </row>
    <row r="469" spans="1:11" x14ac:dyDescent="0.2">
      <c r="B469" s="9" t="s">
        <v>8</v>
      </c>
      <c r="C469" s="12">
        <f>(C462*C463)*(-1)</f>
        <v>0</v>
      </c>
      <c r="D469" s="12">
        <f t="shared" ref="D469:I469" si="187">(D462*D463)*(-1)</f>
        <v>0</v>
      </c>
      <c r="E469" s="12">
        <f t="shared" si="187"/>
        <v>0</v>
      </c>
      <c r="F469" s="12">
        <f t="shared" si="187"/>
        <v>0</v>
      </c>
      <c r="G469" s="12">
        <f t="shared" si="187"/>
        <v>0</v>
      </c>
      <c r="H469" s="12">
        <f t="shared" si="187"/>
        <v>0</v>
      </c>
      <c r="I469" s="12">
        <f t="shared" si="187"/>
        <v>0</v>
      </c>
      <c r="K469" s="4"/>
    </row>
    <row r="470" spans="1:11" x14ac:dyDescent="0.2">
      <c r="B470" s="9" t="s">
        <v>9</v>
      </c>
      <c r="C470" s="11">
        <f>C464*C465</f>
        <v>961.25000000000011</v>
      </c>
      <c r="D470" s="11">
        <f t="shared" ref="D470:I470" si="188">D464*D465</f>
        <v>961.25000000000011</v>
      </c>
      <c r="E470" s="11">
        <f t="shared" si="188"/>
        <v>961.25000000000011</v>
      </c>
      <c r="F470" s="11">
        <f t="shared" si="188"/>
        <v>961.25000000000011</v>
      </c>
      <c r="G470" s="11">
        <f t="shared" si="188"/>
        <v>961.25000000000011</v>
      </c>
      <c r="H470" s="11">
        <f t="shared" si="188"/>
        <v>961.25000000000011</v>
      </c>
      <c r="I470" s="11">
        <f t="shared" si="188"/>
        <v>961.25000000000011</v>
      </c>
      <c r="K470" s="4"/>
    </row>
    <row r="471" spans="1:11" x14ac:dyDescent="0.2">
      <c r="B471" s="7" t="s">
        <v>10</v>
      </c>
      <c r="C471" s="11">
        <f>SUM(C469:C470)</f>
        <v>961.25000000000011</v>
      </c>
      <c r="D471" s="11">
        <f t="shared" ref="D471:I471" si="189">SUM(D469:D470)</f>
        <v>961.25000000000011</v>
      </c>
      <c r="E471" s="11">
        <f t="shared" si="189"/>
        <v>961.25000000000011</v>
      </c>
      <c r="F471" s="11">
        <f t="shared" si="189"/>
        <v>961.25000000000011</v>
      </c>
      <c r="G471" s="11">
        <f>SUM(G469:G470)</f>
        <v>961.25000000000011</v>
      </c>
      <c r="H471" s="11">
        <f>SUM(H469:H470)</f>
        <v>961.25000000000011</v>
      </c>
      <c r="I471" s="11">
        <f t="shared" si="189"/>
        <v>961.25000000000011</v>
      </c>
      <c r="K471" s="4"/>
    </row>
    <row r="472" spans="1:11" x14ac:dyDescent="0.2">
      <c r="A472" s="13"/>
      <c r="B472" s="2" t="s">
        <v>11</v>
      </c>
      <c r="C472" s="12">
        <f>C466*C467</f>
        <v>-750</v>
      </c>
      <c r="D472" s="12">
        <f t="shared" ref="D472:I472" si="190">D466*D467</f>
        <v>-1000</v>
      </c>
      <c r="E472" s="12">
        <f t="shared" si="190"/>
        <v>-1000</v>
      </c>
      <c r="F472" s="12">
        <f t="shared" si="190"/>
        <v>-1000</v>
      </c>
      <c r="G472" s="12">
        <f t="shared" si="190"/>
        <v>-750</v>
      </c>
      <c r="H472" s="12">
        <f t="shared" si="190"/>
        <v>-750</v>
      </c>
      <c r="I472" s="12">
        <f t="shared" si="190"/>
        <v>-1000</v>
      </c>
    </row>
    <row r="473" spans="1:11" x14ac:dyDescent="0.2">
      <c r="A473" s="14"/>
      <c r="E473" s="2"/>
      <c r="G473" s="2"/>
      <c r="H473" s="2"/>
      <c r="I473" s="2"/>
    </row>
    <row r="474" spans="1:11" s="1" customFormat="1" x14ac:dyDescent="0.2">
      <c r="A474" s="13"/>
      <c r="B474" s="1" t="s">
        <v>12</v>
      </c>
      <c r="C474" s="15">
        <f>SUM(C471:C472)</f>
        <v>211.25000000000011</v>
      </c>
      <c r="D474" s="15">
        <f t="shared" ref="D474:I474" si="191">SUM(D471:D472)</f>
        <v>-38.749999999999886</v>
      </c>
      <c r="E474" s="15">
        <f t="shared" si="191"/>
        <v>-38.749999999999886</v>
      </c>
      <c r="F474" s="15">
        <f t="shared" si="191"/>
        <v>-38.749999999999886</v>
      </c>
      <c r="G474" s="15">
        <f t="shared" si="191"/>
        <v>211.25000000000011</v>
      </c>
      <c r="H474" s="15">
        <f t="shared" si="191"/>
        <v>211.25000000000011</v>
      </c>
      <c r="I474" s="15">
        <f t="shared" si="191"/>
        <v>-38.749999999999886</v>
      </c>
      <c r="J474" s="8"/>
    </row>
    <row r="475" spans="1:11" x14ac:dyDescent="0.2">
      <c r="A475" s="16"/>
      <c r="B475" s="1" t="s">
        <v>27</v>
      </c>
      <c r="C475" s="15">
        <f>C474*16</f>
        <v>3380.0000000000018</v>
      </c>
      <c r="D475" s="15">
        <f t="shared" ref="D475:I475" si="192">D474*16</f>
        <v>-619.99999999999818</v>
      </c>
      <c r="E475" s="15">
        <f t="shared" si="192"/>
        <v>-619.99999999999818</v>
      </c>
      <c r="F475" s="15">
        <f t="shared" si="192"/>
        <v>-619.99999999999818</v>
      </c>
      <c r="G475" s="15">
        <f>G474*16</f>
        <v>3380.0000000000018</v>
      </c>
      <c r="H475" s="15">
        <f>H474*16</f>
        <v>3380.0000000000018</v>
      </c>
      <c r="I475" s="15">
        <f t="shared" si="192"/>
        <v>-619.99999999999818</v>
      </c>
      <c r="J475" s="3">
        <f>SUM(C475:I475)</f>
        <v>7660.0000000000127</v>
      </c>
    </row>
    <row r="476" spans="1:11" x14ac:dyDescent="0.2">
      <c r="A476" s="16"/>
      <c r="B476" s="1"/>
      <c r="C476" s="15"/>
      <c r="D476" s="18"/>
      <c r="E476" s="18"/>
      <c r="F476" s="18"/>
      <c r="G476" s="21"/>
      <c r="H476" s="18"/>
      <c r="I476" s="15"/>
      <c r="J476" s="3"/>
    </row>
    <row r="477" spans="1:11" s="1" customFormat="1" x14ac:dyDescent="0.2">
      <c r="A477" s="1" t="s">
        <v>46</v>
      </c>
      <c r="B477" s="5" t="s">
        <v>47</v>
      </c>
      <c r="C477" s="28">
        <v>37257</v>
      </c>
      <c r="D477" s="6">
        <v>37258</v>
      </c>
      <c r="E477" s="6">
        <v>37259</v>
      </c>
      <c r="F477" s="6">
        <v>37260</v>
      </c>
      <c r="G477" s="28">
        <v>37262</v>
      </c>
      <c r="H477" s="28">
        <v>37263</v>
      </c>
      <c r="I477" s="6">
        <v>37264</v>
      </c>
      <c r="J477" s="8"/>
      <c r="K477" s="7"/>
    </row>
    <row r="478" spans="1:11" x14ac:dyDescent="0.2">
      <c r="B478" s="1" t="s">
        <v>3</v>
      </c>
      <c r="E478" s="2"/>
      <c r="G478" s="2"/>
      <c r="H478" s="2"/>
      <c r="I478" s="2"/>
      <c r="K478" s="4"/>
    </row>
    <row r="479" spans="1:11" x14ac:dyDescent="0.2">
      <c r="B479" s="8" t="s">
        <v>4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K479" s="4"/>
    </row>
    <row r="480" spans="1:11" x14ac:dyDescent="0.2">
      <c r="B480" s="1" t="s">
        <v>5</v>
      </c>
      <c r="C480" s="2">
        <v>60</v>
      </c>
      <c r="D480" s="2">
        <v>0</v>
      </c>
      <c r="E480" s="2">
        <v>0</v>
      </c>
      <c r="F480" s="2">
        <v>0</v>
      </c>
      <c r="G480" s="2">
        <v>60</v>
      </c>
      <c r="H480" s="2">
        <v>60</v>
      </c>
      <c r="I480" s="2">
        <v>0</v>
      </c>
      <c r="K480" s="4"/>
    </row>
    <row r="481" spans="1:11" x14ac:dyDescent="0.2">
      <c r="B481" s="8" t="s">
        <v>4</v>
      </c>
      <c r="C481" s="3">
        <v>31.75</v>
      </c>
      <c r="D481" s="3">
        <v>0</v>
      </c>
      <c r="E481" s="3">
        <v>0</v>
      </c>
      <c r="F481" s="3">
        <v>0</v>
      </c>
      <c r="G481" s="3">
        <v>31.75</v>
      </c>
      <c r="H481" s="3">
        <v>31.75</v>
      </c>
      <c r="I481" s="3">
        <v>0</v>
      </c>
      <c r="K481" s="4"/>
    </row>
    <row r="482" spans="1:11" x14ac:dyDescent="0.2">
      <c r="B482" s="7" t="s">
        <v>6</v>
      </c>
      <c r="C482" s="4">
        <f>C478-C480</f>
        <v>-60</v>
      </c>
      <c r="D482" s="4">
        <f t="shared" ref="D482:I482" si="193">D478-D480</f>
        <v>0</v>
      </c>
      <c r="E482" s="4">
        <f t="shared" si="193"/>
        <v>0</v>
      </c>
      <c r="F482" s="4">
        <f t="shared" si="193"/>
        <v>0</v>
      </c>
      <c r="G482" s="4">
        <f t="shared" si="193"/>
        <v>-60</v>
      </c>
      <c r="H482" s="4">
        <f t="shared" si="193"/>
        <v>-60</v>
      </c>
      <c r="I482" s="4">
        <f t="shared" si="193"/>
        <v>0</v>
      </c>
      <c r="K482" s="4"/>
    </row>
    <row r="483" spans="1:11" x14ac:dyDescent="0.2">
      <c r="B483" s="9" t="s">
        <v>7</v>
      </c>
      <c r="C483" s="10">
        <v>25</v>
      </c>
      <c r="D483" s="19"/>
      <c r="E483" s="19"/>
      <c r="F483" s="19"/>
      <c r="G483" s="10">
        <v>25</v>
      </c>
      <c r="H483" s="10">
        <v>25</v>
      </c>
      <c r="I483" s="19"/>
      <c r="K483" s="4"/>
    </row>
    <row r="484" spans="1:11" x14ac:dyDescent="0.2">
      <c r="B484" s="9"/>
      <c r="C484" s="11"/>
      <c r="D484" s="19"/>
      <c r="E484" s="19"/>
      <c r="F484" s="19"/>
      <c r="G484" s="11"/>
      <c r="H484" s="11"/>
      <c r="I484" s="19"/>
      <c r="K484" s="4"/>
    </row>
    <row r="485" spans="1:11" x14ac:dyDescent="0.2">
      <c r="B485" s="9" t="s">
        <v>8</v>
      </c>
      <c r="C485" s="12">
        <f t="shared" ref="C485:I485" si="194">(C478*C479)*(-1)</f>
        <v>0</v>
      </c>
      <c r="D485" s="12">
        <f t="shared" si="194"/>
        <v>0</v>
      </c>
      <c r="E485" s="12">
        <f t="shared" si="194"/>
        <v>0</v>
      </c>
      <c r="F485" s="12">
        <f t="shared" si="194"/>
        <v>0</v>
      </c>
      <c r="G485" s="12">
        <f>(G478*G479)*(-1)</f>
        <v>0</v>
      </c>
      <c r="H485" s="12">
        <f>(H478*H479)*(-1)</f>
        <v>0</v>
      </c>
      <c r="I485" s="12">
        <f t="shared" si="194"/>
        <v>0</v>
      </c>
      <c r="K485" s="4"/>
    </row>
    <row r="486" spans="1:11" x14ac:dyDescent="0.2">
      <c r="B486" s="9" t="s">
        <v>9</v>
      </c>
      <c r="C486" s="11">
        <f t="shared" ref="C486:I486" si="195">C480*C481</f>
        <v>1905</v>
      </c>
      <c r="D486" s="11">
        <f t="shared" si="195"/>
        <v>0</v>
      </c>
      <c r="E486" s="11">
        <f t="shared" si="195"/>
        <v>0</v>
      </c>
      <c r="F486" s="11">
        <f t="shared" si="195"/>
        <v>0</v>
      </c>
      <c r="G486" s="11">
        <f>G480*G481</f>
        <v>1905</v>
      </c>
      <c r="H486" s="11">
        <f>H480*H481</f>
        <v>1905</v>
      </c>
      <c r="I486" s="11">
        <f t="shared" si="195"/>
        <v>0</v>
      </c>
      <c r="K486" s="4"/>
    </row>
    <row r="487" spans="1:11" x14ac:dyDescent="0.2">
      <c r="B487" s="7" t="s">
        <v>10</v>
      </c>
      <c r="C487" s="11">
        <f t="shared" ref="C487:I487" si="196">SUM(C485:C486)</f>
        <v>1905</v>
      </c>
      <c r="D487" s="11">
        <f t="shared" si="196"/>
        <v>0</v>
      </c>
      <c r="E487" s="11">
        <f t="shared" si="196"/>
        <v>0</v>
      </c>
      <c r="F487" s="11">
        <f t="shared" si="196"/>
        <v>0</v>
      </c>
      <c r="G487" s="11">
        <f t="shared" si="196"/>
        <v>1905</v>
      </c>
      <c r="H487" s="11">
        <f t="shared" si="196"/>
        <v>1905</v>
      </c>
      <c r="I487" s="11">
        <f t="shared" si="196"/>
        <v>0</v>
      </c>
      <c r="K487" s="4"/>
    </row>
    <row r="488" spans="1:11" x14ac:dyDescent="0.2">
      <c r="A488" s="13"/>
      <c r="B488" s="2" t="s">
        <v>11</v>
      </c>
      <c r="C488" s="12">
        <f t="shared" ref="C488:I488" si="197">C482*C483</f>
        <v>-1500</v>
      </c>
      <c r="D488" s="12">
        <f t="shared" si="197"/>
        <v>0</v>
      </c>
      <c r="E488" s="12">
        <f t="shared" si="197"/>
        <v>0</v>
      </c>
      <c r="F488" s="12">
        <f t="shared" si="197"/>
        <v>0</v>
      </c>
      <c r="G488" s="12">
        <f>G482*G483</f>
        <v>-1500</v>
      </c>
      <c r="H488" s="12">
        <f>H482*H483</f>
        <v>-1500</v>
      </c>
      <c r="I488" s="12">
        <f t="shared" si="197"/>
        <v>0</v>
      </c>
    </row>
    <row r="489" spans="1:11" x14ac:dyDescent="0.2">
      <c r="A489" s="14"/>
      <c r="E489" s="2"/>
      <c r="G489" s="2"/>
      <c r="H489" s="2"/>
      <c r="I489" s="2"/>
    </row>
    <row r="490" spans="1:11" s="1" customFormat="1" x14ac:dyDescent="0.2">
      <c r="A490" s="13"/>
      <c r="B490" s="1" t="s">
        <v>12</v>
      </c>
      <c r="C490" s="15">
        <f t="shared" ref="C490:I490" si="198">SUM(C487:C488)</f>
        <v>405</v>
      </c>
      <c r="D490" s="15">
        <f t="shared" si="198"/>
        <v>0</v>
      </c>
      <c r="E490" s="15">
        <f t="shared" si="198"/>
        <v>0</v>
      </c>
      <c r="F490" s="15">
        <f t="shared" si="198"/>
        <v>0</v>
      </c>
      <c r="G490" s="15">
        <f>SUM(G487:G488)</f>
        <v>405</v>
      </c>
      <c r="H490" s="15">
        <f>SUM(H487:H488)</f>
        <v>405</v>
      </c>
      <c r="I490" s="15">
        <f t="shared" si="198"/>
        <v>0</v>
      </c>
      <c r="J490" s="8"/>
    </row>
    <row r="491" spans="1:11" x14ac:dyDescent="0.2">
      <c r="A491" s="16"/>
      <c r="B491" s="1" t="s">
        <v>27</v>
      </c>
      <c r="C491" s="15">
        <f t="shared" ref="C491:I491" si="199">C490*16</f>
        <v>6480</v>
      </c>
      <c r="D491" s="15">
        <f t="shared" si="199"/>
        <v>0</v>
      </c>
      <c r="E491" s="15">
        <f t="shared" si="199"/>
        <v>0</v>
      </c>
      <c r="F491" s="15">
        <f t="shared" si="199"/>
        <v>0</v>
      </c>
      <c r="G491" s="15">
        <f t="shared" si="199"/>
        <v>6480</v>
      </c>
      <c r="H491" s="15">
        <f t="shared" si="199"/>
        <v>6480</v>
      </c>
      <c r="I491" s="15">
        <f t="shared" si="199"/>
        <v>0</v>
      </c>
      <c r="J491" s="3">
        <f>SUM(C491:I491)</f>
        <v>19440</v>
      </c>
    </row>
    <row r="492" spans="1:11" x14ac:dyDescent="0.2">
      <c r="A492" s="16"/>
      <c r="B492" s="1"/>
      <c r="C492" s="15"/>
      <c r="D492" s="18"/>
      <c r="E492" s="18"/>
      <c r="F492" s="18"/>
      <c r="G492" s="21"/>
      <c r="H492" s="18"/>
      <c r="I492" s="15"/>
      <c r="J492" s="3"/>
    </row>
    <row r="493" spans="1:11" x14ac:dyDescent="0.2">
      <c r="A493" s="16"/>
      <c r="B493" s="1"/>
      <c r="C493" s="15"/>
      <c r="D493" s="18"/>
      <c r="E493" s="18"/>
      <c r="F493" s="18"/>
      <c r="G493" s="21"/>
      <c r="H493" s="18"/>
      <c r="I493" s="15"/>
      <c r="J493" s="3"/>
    </row>
    <row r="494" spans="1:11" s="1" customFormat="1" x14ac:dyDescent="0.2">
      <c r="A494" s="1" t="s">
        <v>49</v>
      </c>
      <c r="B494" s="5" t="s">
        <v>19</v>
      </c>
      <c r="C494" s="28">
        <v>37257</v>
      </c>
      <c r="D494" s="6">
        <v>37258</v>
      </c>
      <c r="E494" s="6">
        <v>37259</v>
      </c>
      <c r="F494" s="6">
        <v>37260</v>
      </c>
      <c r="G494" s="28">
        <v>37262</v>
      </c>
      <c r="H494" s="28">
        <v>37263</v>
      </c>
      <c r="I494" s="6">
        <v>37264</v>
      </c>
      <c r="J494" s="8"/>
      <c r="K494" s="7"/>
    </row>
    <row r="495" spans="1:11" x14ac:dyDescent="0.2">
      <c r="B495" s="1" t="s">
        <v>3</v>
      </c>
      <c r="E495" s="2"/>
      <c r="G495" s="2"/>
      <c r="H495" s="2"/>
      <c r="I495" s="2"/>
      <c r="K495" s="4"/>
    </row>
    <row r="496" spans="1:11" x14ac:dyDescent="0.2">
      <c r="B496" s="8" t="s">
        <v>4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K496" s="4"/>
    </row>
    <row r="497" spans="1:15" x14ac:dyDescent="0.2">
      <c r="B497" s="1" t="s">
        <v>5</v>
      </c>
      <c r="C497" s="2">
        <v>675</v>
      </c>
      <c r="D497" s="2">
        <v>675</v>
      </c>
      <c r="E497" s="2">
        <v>675</v>
      </c>
      <c r="F497" s="2">
        <v>675</v>
      </c>
      <c r="G497" s="2">
        <v>675</v>
      </c>
      <c r="H497" s="2">
        <v>675</v>
      </c>
      <c r="I497" s="2">
        <v>675</v>
      </c>
      <c r="K497" s="4"/>
      <c r="N497" s="2">
        <v>24776947</v>
      </c>
    </row>
    <row r="498" spans="1:15" x14ac:dyDescent="0.2">
      <c r="B498" s="8" t="s">
        <v>4</v>
      </c>
      <c r="C498" s="3">
        <v>42.25</v>
      </c>
      <c r="D498" s="3">
        <v>42.25</v>
      </c>
      <c r="E498" s="3">
        <v>42.25</v>
      </c>
      <c r="F498" s="3">
        <v>42.25</v>
      </c>
      <c r="G498" s="3">
        <v>42.25</v>
      </c>
      <c r="H498" s="3">
        <v>42.25</v>
      </c>
      <c r="I498" s="3">
        <v>42.25</v>
      </c>
      <c r="K498" s="4"/>
      <c r="N498" s="2">
        <v>12</v>
      </c>
    </row>
    <row r="499" spans="1:15" x14ac:dyDescent="0.2">
      <c r="B499" s="7" t="s">
        <v>6</v>
      </c>
      <c r="C499" s="4">
        <f>C495-C497</f>
        <v>-675</v>
      </c>
      <c r="D499" s="4">
        <f t="shared" ref="D499:I499" si="200">D495-D497</f>
        <v>-675</v>
      </c>
      <c r="E499" s="4">
        <f t="shared" si="200"/>
        <v>-675</v>
      </c>
      <c r="F499" s="4">
        <f t="shared" si="200"/>
        <v>-675</v>
      </c>
      <c r="G499" s="4">
        <f t="shared" si="200"/>
        <v>-675</v>
      </c>
      <c r="H499" s="4">
        <f t="shared" si="200"/>
        <v>-675</v>
      </c>
      <c r="I499" s="4">
        <f t="shared" si="200"/>
        <v>-675</v>
      </c>
      <c r="K499" s="4"/>
      <c r="N499" s="2">
        <f>N497/N498</f>
        <v>2064745.5833333333</v>
      </c>
      <c r="O499" s="25">
        <f>N499/7</f>
        <v>294963.65476190473</v>
      </c>
    </row>
    <row r="500" spans="1:15" x14ac:dyDescent="0.2">
      <c r="B500" s="9" t="s">
        <v>7</v>
      </c>
      <c r="C500" s="10">
        <v>30</v>
      </c>
      <c r="D500" s="29">
        <v>40</v>
      </c>
      <c r="E500" s="29">
        <v>40</v>
      </c>
      <c r="F500" s="29">
        <v>40</v>
      </c>
      <c r="G500" s="10">
        <v>30</v>
      </c>
      <c r="H500" s="10">
        <v>30</v>
      </c>
      <c r="I500" s="29">
        <v>40</v>
      </c>
      <c r="K500" s="4"/>
    </row>
    <row r="501" spans="1:15" x14ac:dyDescent="0.2">
      <c r="B501" s="9"/>
      <c r="C501" s="11"/>
      <c r="D501" s="19"/>
      <c r="E501" s="19"/>
      <c r="F501" s="19"/>
      <c r="G501" s="11"/>
      <c r="H501" s="11"/>
      <c r="I501" s="19"/>
      <c r="K501" s="4"/>
    </row>
    <row r="502" spans="1:15" x14ac:dyDescent="0.2">
      <c r="B502" s="9" t="s">
        <v>8</v>
      </c>
      <c r="C502" s="12">
        <f t="shared" ref="C502:I502" si="201">(C495*C496)*(-1)</f>
        <v>0</v>
      </c>
      <c r="D502" s="12">
        <f t="shared" si="201"/>
        <v>0</v>
      </c>
      <c r="E502" s="12">
        <f t="shared" si="201"/>
        <v>0</v>
      </c>
      <c r="F502" s="12">
        <f t="shared" si="201"/>
        <v>0</v>
      </c>
      <c r="G502" s="12">
        <f t="shared" si="201"/>
        <v>0</v>
      </c>
      <c r="H502" s="12">
        <f t="shared" si="201"/>
        <v>0</v>
      </c>
      <c r="I502" s="12">
        <f t="shared" si="201"/>
        <v>0</v>
      </c>
      <c r="K502" s="4"/>
    </row>
    <row r="503" spans="1:15" x14ac:dyDescent="0.2">
      <c r="B503" s="9" t="s">
        <v>9</v>
      </c>
      <c r="C503" s="11">
        <f t="shared" ref="C503:I503" si="202">C497*C498</f>
        <v>28518.75</v>
      </c>
      <c r="D503" s="11">
        <f t="shared" si="202"/>
        <v>28518.75</v>
      </c>
      <c r="E503" s="11">
        <f t="shared" si="202"/>
        <v>28518.75</v>
      </c>
      <c r="F503" s="11">
        <f t="shared" si="202"/>
        <v>28518.75</v>
      </c>
      <c r="G503" s="11">
        <f t="shared" si="202"/>
        <v>28518.75</v>
      </c>
      <c r="H503" s="11">
        <f t="shared" si="202"/>
        <v>28518.75</v>
      </c>
      <c r="I503" s="11">
        <f t="shared" si="202"/>
        <v>28518.75</v>
      </c>
      <c r="K503" s="4"/>
    </row>
    <row r="504" spans="1:15" x14ac:dyDescent="0.2">
      <c r="B504" s="7" t="s">
        <v>10</v>
      </c>
      <c r="C504" s="11">
        <f t="shared" ref="C504:I504" si="203">SUM(C502:C503)</f>
        <v>28518.75</v>
      </c>
      <c r="D504" s="11">
        <f t="shared" si="203"/>
        <v>28518.75</v>
      </c>
      <c r="E504" s="11">
        <f t="shared" si="203"/>
        <v>28518.75</v>
      </c>
      <c r="F504" s="11">
        <f t="shared" si="203"/>
        <v>28518.75</v>
      </c>
      <c r="G504" s="11">
        <f t="shared" si="203"/>
        <v>28518.75</v>
      </c>
      <c r="H504" s="11">
        <f t="shared" si="203"/>
        <v>28518.75</v>
      </c>
      <c r="I504" s="11">
        <f t="shared" si="203"/>
        <v>28518.75</v>
      </c>
      <c r="K504" s="4"/>
    </row>
    <row r="505" spans="1:15" x14ac:dyDescent="0.2">
      <c r="A505" s="13"/>
      <c r="B505" s="2" t="s">
        <v>11</v>
      </c>
      <c r="C505" s="12">
        <f t="shared" ref="C505:I505" si="204">C499*C500</f>
        <v>-20250</v>
      </c>
      <c r="D505" s="12">
        <f t="shared" si="204"/>
        <v>-27000</v>
      </c>
      <c r="E505" s="12">
        <f t="shared" si="204"/>
        <v>-27000</v>
      </c>
      <c r="F505" s="12">
        <f t="shared" si="204"/>
        <v>-27000</v>
      </c>
      <c r="G505" s="12">
        <f t="shared" si="204"/>
        <v>-20250</v>
      </c>
      <c r="H505" s="12">
        <f t="shared" si="204"/>
        <v>-20250</v>
      </c>
      <c r="I505" s="12">
        <f t="shared" si="204"/>
        <v>-27000</v>
      </c>
    </row>
    <row r="506" spans="1:15" x14ac:dyDescent="0.2">
      <c r="A506" s="14"/>
      <c r="E506" s="2"/>
      <c r="G506" s="2"/>
      <c r="H506" s="2"/>
      <c r="I506" s="2"/>
    </row>
    <row r="507" spans="1:15" s="1" customFormat="1" x14ac:dyDescent="0.2">
      <c r="A507" s="13"/>
      <c r="B507" s="1" t="s">
        <v>12</v>
      </c>
      <c r="C507" s="15">
        <f t="shared" ref="C507:I507" si="205">SUM(C504:C505)</f>
        <v>8268.75</v>
      </c>
      <c r="D507" s="15">
        <f t="shared" si="205"/>
        <v>1518.75</v>
      </c>
      <c r="E507" s="15">
        <f t="shared" si="205"/>
        <v>1518.75</v>
      </c>
      <c r="F507" s="15">
        <f t="shared" si="205"/>
        <v>1518.75</v>
      </c>
      <c r="G507" s="15">
        <f t="shared" si="205"/>
        <v>8268.75</v>
      </c>
      <c r="H507" s="15">
        <f t="shared" si="205"/>
        <v>8268.75</v>
      </c>
      <c r="I507" s="15">
        <f t="shared" si="205"/>
        <v>1518.75</v>
      </c>
      <c r="J507" s="8"/>
    </row>
    <row r="508" spans="1:15" x14ac:dyDescent="0.2">
      <c r="A508" s="16"/>
      <c r="B508" s="1" t="s">
        <v>27</v>
      </c>
      <c r="C508" s="15">
        <f t="shared" ref="C508:I508" si="206">C507*16</f>
        <v>132300</v>
      </c>
      <c r="D508" s="15">
        <f t="shared" si="206"/>
        <v>24300</v>
      </c>
      <c r="E508" s="15">
        <f t="shared" si="206"/>
        <v>24300</v>
      </c>
      <c r="F508" s="15">
        <f t="shared" si="206"/>
        <v>24300</v>
      </c>
      <c r="G508" s="15">
        <f t="shared" si="206"/>
        <v>132300</v>
      </c>
      <c r="H508" s="15">
        <f t="shared" si="206"/>
        <v>132300</v>
      </c>
      <c r="I508" s="15">
        <f t="shared" si="206"/>
        <v>24300</v>
      </c>
      <c r="J508" s="3">
        <f>SUM(C508:I508)</f>
        <v>494100</v>
      </c>
    </row>
    <row r="509" spans="1:15" x14ac:dyDescent="0.2">
      <c r="A509" s="16"/>
      <c r="B509" s="1"/>
      <c r="C509" s="15"/>
      <c r="D509" s="18"/>
      <c r="E509" s="18"/>
      <c r="F509" s="18"/>
      <c r="G509" s="21"/>
      <c r="H509" s="18"/>
      <c r="I509" s="15"/>
      <c r="J509" s="3"/>
    </row>
    <row r="510" spans="1:15" s="1" customFormat="1" x14ac:dyDescent="0.2">
      <c r="A510" s="1" t="s">
        <v>23</v>
      </c>
      <c r="B510" s="5" t="s">
        <v>19</v>
      </c>
      <c r="C510" s="28">
        <v>37257</v>
      </c>
      <c r="D510" s="6">
        <v>37258</v>
      </c>
      <c r="E510" s="6">
        <v>37259</v>
      </c>
      <c r="F510" s="6">
        <v>37260</v>
      </c>
      <c r="G510" s="28">
        <v>37262</v>
      </c>
      <c r="H510" s="28">
        <v>37263</v>
      </c>
      <c r="I510" s="6">
        <v>37264</v>
      </c>
      <c r="J510" s="8"/>
      <c r="K510" s="7"/>
    </row>
    <row r="511" spans="1:15" x14ac:dyDescent="0.2">
      <c r="B511" s="1" t="s">
        <v>3</v>
      </c>
      <c r="D511" s="19">
        <v>0</v>
      </c>
      <c r="E511" s="19">
        <v>0</v>
      </c>
      <c r="F511" s="19">
        <v>0</v>
      </c>
      <c r="G511" s="10"/>
      <c r="H511" s="21"/>
      <c r="I511" s="19">
        <v>0</v>
      </c>
      <c r="K511" s="4"/>
    </row>
    <row r="512" spans="1:15" x14ac:dyDescent="0.2">
      <c r="B512" s="8" t="s">
        <v>4</v>
      </c>
      <c r="C512" s="3">
        <v>0</v>
      </c>
      <c r="D512" s="10">
        <v>0</v>
      </c>
      <c r="E512" s="10">
        <v>0</v>
      </c>
      <c r="F512" s="10">
        <v>0</v>
      </c>
      <c r="G512" s="10"/>
      <c r="H512" s="21"/>
      <c r="I512" s="10">
        <v>0</v>
      </c>
      <c r="K512" s="4"/>
    </row>
    <row r="513" spans="1:11" x14ac:dyDescent="0.2">
      <c r="B513" s="1" t="s">
        <v>5</v>
      </c>
      <c r="C513" s="2">
        <v>275</v>
      </c>
      <c r="D513" s="2">
        <v>275</v>
      </c>
      <c r="E513" s="2">
        <v>275</v>
      </c>
      <c r="F513" s="2">
        <v>275</v>
      </c>
      <c r="G513" s="2">
        <v>275</v>
      </c>
      <c r="H513" s="2">
        <v>275</v>
      </c>
      <c r="I513" s="2">
        <v>275</v>
      </c>
      <c r="K513" s="4"/>
    </row>
    <row r="514" spans="1:11" x14ac:dyDescent="0.2">
      <c r="B514" s="8" t="s">
        <v>4</v>
      </c>
      <c r="C514" s="3">
        <v>77.8</v>
      </c>
      <c r="D514" s="3">
        <v>77.8</v>
      </c>
      <c r="E514" s="3">
        <v>77.8</v>
      </c>
      <c r="F514" s="3">
        <v>77.8</v>
      </c>
      <c r="G514" s="3">
        <v>77.8</v>
      </c>
      <c r="H514" s="3">
        <v>77.8</v>
      </c>
      <c r="I514" s="3">
        <v>77.8</v>
      </c>
      <c r="K514" s="4"/>
    </row>
    <row r="515" spans="1:11" x14ac:dyDescent="0.2">
      <c r="B515" s="7" t="s">
        <v>6</v>
      </c>
      <c r="C515" s="4">
        <f>C511-C513</f>
        <v>-275</v>
      </c>
      <c r="D515" s="4">
        <f t="shared" ref="D515:I515" si="207">D511-D513</f>
        <v>-275</v>
      </c>
      <c r="E515" s="4">
        <f t="shared" si="207"/>
        <v>-275</v>
      </c>
      <c r="F515" s="4">
        <f t="shared" si="207"/>
        <v>-275</v>
      </c>
      <c r="G515" s="4">
        <f t="shared" si="207"/>
        <v>-275</v>
      </c>
      <c r="H515" s="4">
        <f t="shared" si="207"/>
        <v>-275</v>
      </c>
      <c r="I515" s="4">
        <f t="shared" si="207"/>
        <v>-275</v>
      </c>
      <c r="K515" s="4"/>
    </row>
    <row r="516" spans="1:11" x14ac:dyDescent="0.2">
      <c r="B516" s="9" t="s">
        <v>7</v>
      </c>
      <c r="C516" s="10">
        <v>30</v>
      </c>
      <c r="D516" s="29">
        <v>40</v>
      </c>
      <c r="E516" s="29">
        <v>40</v>
      </c>
      <c r="F516" s="29">
        <v>40</v>
      </c>
      <c r="G516" s="10">
        <v>30</v>
      </c>
      <c r="H516" s="10">
        <v>30</v>
      </c>
      <c r="I516" s="29">
        <v>40</v>
      </c>
      <c r="K516" s="4"/>
    </row>
    <row r="517" spans="1:11" x14ac:dyDescent="0.2">
      <c r="B517" s="9"/>
      <c r="C517" s="11"/>
      <c r="D517" s="19"/>
      <c r="E517" s="19"/>
      <c r="F517" s="10"/>
      <c r="G517" s="10"/>
      <c r="H517" s="21"/>
      <c r="K517" s="4"/>
    </row>
    <row r="518" spans="1:11" x14ac:dyDescent="0.2">
      <c r="B518" s="9" t="s">
        <v>8</v>
      </c>
      <c r="C518" s="12">
        <f t="shared" ref="C518:I518" si="208">(C511*C512)*(-1)</f>
        <v>0</v>
      </c>
      <c r="D518" s="12">
        <f t="shared" si="208"/>
        <v>0</v>
      </c>
      <c r="E518" s="12">
        <f t="shared" si="208"/>
        <v>0</v>
      </c>
      <c r="F518" s="12">
        <f t="shared" si="208"/>
        <v>0</v>
      </c>
      <c r="G518" s="12">
        <f t="shared" si="208"/>
        <v>0</v>
      </c>
      <c r="H518" s="12">
        <f t="shared" si="208"/>
        <v>0</v>
      </c>
      <c r="I518" s="12">
        <f t="shared" si="208"/>
        <v>0</v>
      </c>
      <c r="K518" s="4"/>
    </row>
    <row r="519" spans="1:11" x14ac:dyDescent="0.2">
      <c r="B519" s="9" t="s">
        <v>9</v>
      </c>
      <c r="C519" s="11">
        <f t="shared" ref="C519:I519" si="209">C513*C514</f>
        <v>21395</v>
      </c>
      <c r="D519" s="11">
        <f t="shared" si="209"/>
        <v>21395</v>
      </c>
      <c r="E519" s="11">
        <f t="shared" si="209"/>
        <v>21395</v>
      </c>
      <c r="F519" s="11">
        <f t="shared" si="209"/>
        <v>21395</v>
      </c>
      <c r="G519" s="11">
        <f t="shared" si="209"/>
        <v>21395</v>
      </c>
      <c r="H519" s="11">
        <f t="shared" si="209"/>
        <v>21395</v>
      </c>
      <c r="I519" s="11">
        <f t="shared" si="209"/>
        <v>21395</v>
      </c>
      <c r="K519" s="4"/>
    </row>
    <row r="520" spans="1:11" x14ac:dyDescent="0.2">
      <c r="B520" s="7" t="s">
        <v>10</v>
      </c>
      <c r="C520" s="11">
        <f t="shared" ref="C520:I520" si="210">SUM(C518:C519)</f>
        <v>21395</v>
      </c>
      <c r="D520" s="11">
        <f t="shared" si="210"/>
        <v>21395</v>
      </c>
      <c r="E520" s="11">
        <f t="shared" si="210"/>
        <v>21395</v>
      </c>
      <c r="F520" s="11">
        <f t="shared" si="210"/>
        <v>21395</v>
      </c>
      <c r="G520" s="11">
        <f t="shared" si="210"/>
        <v>21395</v>
      </c>
      <c r="H520" s="11">
        <f t="shared" si="210"/>
        <v>21395</v>
      </c>
      <c r="I520" s="11">
        <f t="shared" si="210"/>
        <v>21395</v>
      </c>
      <c r="K520" s="4"/>
    </row>
    <row r="521" spans="1:11" x14ac:dyDescent="0.2">
      <c r="A521" s="13"/>
      <c r="B521" s="2" t="s">
        <v>11</v>
      </c>
      <c r="C521" s="12">
        <f t="shared" ref="C521:I521" si="211">C515*C516</f>
        <v>-8250</v>
      </c>
      <c r="D521" s="12">
        <f t="shared" si="211"/>
        <v>-11000</v>
      </c>
      <c r="E521" s="12">
        <f t="shared" si="211"/>
        <v>-11000</v>
      </c>
      <c r="F521" s="12">
        <f t="shared" si="211"/>
        <v>-11000</v>
      </c>
      <c r="G521" s="12">
        <f t="shared" si="211"/>
        <v>-8250</v>
      </c>
      <c r="H521" s="12">
        <f t="shared" si="211"/>
        <v>-8250</v>
      </c>
      <c r="I521" s="12">
        <f t="shared" si="211"/>
        <v>-11000</v>
      </c>
    </row>
    <row r="522" spans="1:11" x14ac:dyDescent="0.2">
      <c r="A522" s="14"/>
      <c r="E522" s="2"/>
      <c r="G522" s="2"/>
      <c r="H522" s="2"/>
      <c r="I522" s="2"/>
    </row>
    <row r="523" spans="1:11" s="1" customFormat="1" x14ac:dyDescent="0.2">
      <c r="A523" s="13"/>
      <c r="B523" s="1" t="s">
        <v>12</v>
      </c>
      <c r="C523" s="15">
        <f t="shared" ref="C523:I523" si="212">SUM(C520:C521)</f>
        <v>13145</v>
      </c>
      <c r="D523" s="15">
        <f t="shared" si="212"/>
        <v>10395</v>
      </c>
      <c r="E523" s="15">
        <f t="shared" si="212"/>
        <v>10395</v>
      </c>
      <c r="F523" s="15">
        <f t="shared" si="212"/>
        <v>10395</v>
      </c>
      <c r="G523" s="15">
        <f t="shared" si="212"/>
        <v>13145</v>
      </c>
      <c r="H523" s="15">
        <f t="shared" si="212"/>
        <v>13145</v>
      </c>
      <c r="I523" s="15">
        <f t="shared" si="212"/>
        <v>10395</v>
      </c>
      <c r="J523" s="8"/>
    </row>
    <row r="524" spans="1:11" x14ac:dyDescent="0.2">
      <c r="A524" s="16"/>
      <c r="B524" s="1" t="s">
        <v>13</v>
      </c>
      <c r="C524" s="15">
        <f t="shared" ref="C524:I524" si="213">C523*16</f>
        <v>210320</v>
      </c>
      <c r="D524" s="15">
        <f t="shared" si="213"/>
        <v>166320</v>
      </c>
      <c r="E524" s="15">
        <f t="shared" si="213"/>
        <v>166320</v>
      </c>
      <c r="F524" s="15">
        <f t="shared" si="213"/>
        <v>166320</v>
      </c>
      <c r="G524" s="15">
        <f t="shared" si="213"/>
        <v>210320</v>
      </c>
      <c r="H524" s="15">
        <f t="shared" si="213"/>
        <v>210320</v>
      </c>
      <c r="I524" s="15">
        <f t="shared" si="213"/>
        <v>166320</v>
      </c>
      <c r="J524" s="3">
        <f>SUM(C524:I524)</f>
        <v>1296240</v>
      </c>
    </row>
    <row r="525" spans="1:11" x14ac:dyDescent="0.2">
      <c r="A525" s="16"/>
      <c r="B525" s="1"/>
      <c r="C525" s="15"/>
      <c r="D525" s="18"/>
      <c r="E525" s="18"/>
      <c r="F525" s="18"/>
      <c r="G525" s="21"/>
      <c r="H525" s="18"/>
      <c r="I525" s="15"/>
      <c r="J525" s="3"/>
    </row>
    <row r="526" spans="1:11" s="1" customFormat="1" x14ac:dyDescent="0.2">
      <c r="A526" s="1" t="s">
        <v>50</v>
      </c>
      <c r="B526" s="5" t="s">
        <v>19</v>
      </c>
      <c r="C526" s="28">
        <v>37257</v>
      </c>
      <c r="D526" s="6">
        <v>37258</v>
      </c>
      <c r="E526" s="6">
        <v>37259</v>
      </c>
      <c r="F526" s="6">
        <v>37260</v>
      </c>
      <c r="G526" s="28">
        <v>37262</v>
      </c>
      <c r="H526" s="28">
        <v>37263</v>
      </c>
      <c r="I526" s="6">
        <v>37264</v>
      </c>
      <c r="J526" s="8"/>
      <c r="K526" s="7"/>
    </row>
    <row r="527" spans="1:11" x14ac:dyDescent="0.2">
      <c r="B527" s="1" t="s">
        <v>3</v>
      </c>
      <c r="D527" s="19">
        <v>0</v>
      </c>
      <c r="E527" s="19">
        <v>0</v>
      </c>
      <c r="F527" s="19">
        <v>0</v>
      </c>
      <c r="G527" s="10"/>
      <c r="H527" s="21"/>
      <c r="I527" s="19">
        <v>0</v>
      </c>
      <c r="K527" s="4"/>
    </row>
    <row r="528" spans="1:11" x14ac:dyDescent="0.2">
      <c r="B528" s="8" t="s">
        <v>4</v>
      </c>
      <c r="C528" s="3">
        <v>0</v>
      </c>
      <c r="D528" s="10">
        <v>0</v>
      </c>
      <c r="E528" s="10">
        <v>0</v>
      </c>
      <c r="F528" s="10">
        <v>0</v>
      </c>
      <c r="G528" s="10"/>
      <c r="H528" s="21"/>
      <c r="I528" s="10">
        <v>0</v>
      </c>
      <c r="K528" s="4"/>
    </row>
    <row r="529" spans="1:11" x14ac:dyDescent="0.2">
      <c r="B529" s="1" t="s">
        <v>5</v>
      </c>
      <c r="C529" s="2">
        <v>90</v>
      </c>
      <c r="D529" s="2">
        <v>90</v>
      </c>
      <c r="E529" s="2">
        <v>90</v>
      </c>
      <c r="F529" s="2">
        <v>90</v>
      </c>
      <c r="G529" s="2">
        <v>90</v>
      </c>
      <c r="H529" s="2">
        <v>90</v>
      </c>
      <c r="I529" s="2">
        <v>90</v>
      </c>
      <c r="K529" s="4"/>
    </row>
    <row r="530" spans="1:11" x14ac:dyDescent="0.2">
      <c r="B530" s="8" t="s">
        <v>4</v>
      </c>
      <c r="C530" s="3">
        <v>68.62</v>
      </c>
      <c r="D530" s="3">
        <v>68.62</v>
      </c>
      <c r="E530" s="3">
        <v>68.62</v>
      </c>
      <c r="F530" s="3">
        <v>68.62</v>
      </c>
      <c r="G530" s="3">
        <v>68.62</v>
      </c>
      <c r="H530" s="3">
        <v>68.62</v>
      </c>
      <c r="I530" s="3">
        <v>68.62</v>
      </c>
      <c r="K530" s="4"/>
    </row>
    <row r="531" spans="1:11" x14ac:dyDescent="0.2">
      <c r="B531" s="7" t="s">
        <v>6</v>
      </c>
      <c r="C531" s="4">
        <f>C527-C529</f>
        <v>-90</v>
      </c>
      <c r="D531" s="4">
        <f t="shared" ref="D531:I531" si="214">D527-D529</f>
        <v>-90</v>
      </c>
      <c r="E531" s="4">
        <f t="shared" si="214"/>
        <v>-90</v>
      </c>
      <c r="F531" s="4">
        <f t="shared" si="214"/>
        <v>-90</v>
      </c>
      <c r="G531" s="4">
        <f t="shared" si="214"/>
        <v>-90</v>
      </c>
      <c r="H531" s="4">
        <f t="shared" si="214"/>
        <v>-90</v>
      </c>
      <c r="I531" s="4">
        <f t="shared" si="214"/>
        <v>-90</v>
      </c>
      <c r="K531" s="4"/>
    </row>
    <row r="532" spans="1:11" x14ac:dyDescent="0.2">
      <c r="B532" s="9" t="s">
        <v>7</v>
      </c>
      <c r="C532" s="10">
        <v>30</v>
      </c>
      <c r="D532" s="29">
        <v>40</v>
      </c>
      <c r="E532" s="29">
        <v>40</v>
      </c>
      <c r="F532" s="29">
        <v>40</v>
      </c>
      <c r="G532" s="10">
        <v>30</v>
      </c>
      <c r="H532" s="10">
        <v>30</v>
      </c>
      <c r="I532" s="29">
        <v>40</v>
      </c>
      <c r="K532" s="4"/>
    </row>
    <row r="533" spans="1:11" x14ac:dyDescent="0.2">
      <c r="B533" s="9"/>
      <c r="C533" s="11"/>
      <c r="D533" s="19"/>
      <c r="E533" s="19"/>
      <c r="F533" s="10"/>
      <c r="G533" s="10"/>
      <c r="H533" s="21"/>
      <c r="K533" s="4"/>
    </row>
    <row r="534" spans="1:11" x14ac:dyDescent="0.2">
      <c r="B534" s="9" t="s">
        <v>8</v>
      </c>
      <c r="C534" s="12">
        <f t="shared" ref="C534:I534" si="215">(C527*C528)*(-1)</f>
        <v>0</v>
      </c>
      <c r="D534" s="12">
        <f t="shared" si="215"/>
        <v>0</v>
      </c>
      <c r="E534" s="12">
        <f t="shared" si="215"/>
        <v>0</v>
      </c>
      <c r="F534" s="12">
        <f t="shared" si="215"/>
        <v>0</v>
      </c>
      <c r="G534" s="12">
        <f t="shared" si="215"/>
        <v>0</v>
      </c>
      <c r="H534" s="12">
        <f t="shared" si="215"/>
        <v>0</v>
      </c>
      <c r="I534" s="12">
        <f t="shared" si="215"/>
        <v>0</v>
      </c>
      <c r="K534" s="4"/>
    </row>
    <row r="535" spans="1:11" x14ac:dyDescent="0.2">
      <c r="B535" s="9" t="s">
        <v>9</v>
      </c>
      <c r="C535" s="11">
        <f t="shared" ref="C535:I535" si="216">C529*C530</f>
        <v>6175.8</v>
      </c>
      <c r="D535" s="11">
        <f t="shared" si="216"/>
        <v>6175.8</v>
      </c>
      <c r="E535" s="11">
        <f t="shared" si="216"/>
        <v>6175.8</v>
      </c>
      <c r="F535" s="11">
        <f t="shared" si="216"/>
        <v>6175.8</v>
      </c>
      <c r="G535" s="11">
        <f t="shared" si="216"/>
        <v>6175.8</v>
      </c>
      <c r="H535" s="11">
        <f t="shared" si="216"/>
        <v>6175.8</v>
      </c>
      <c r="I535" s="11">
        <f t="shared" si="216"/>
        <v>6175.8</v>
      </c>
      <c r="K535" s="4"/>
    </row>
    <row r="536" spans="1:11" x14ac:dyDescent="0.2">
      <c r="B536" s="7" t="s">
        <v>10</v>
      </c>
      <c r="C536" s="11">
        <f t="shared" ref="C536:I536" si="217">SUM(C534:C535)</f>
        <v>6175.8</v>
      </c>
      <c r="D536" s="11">
        <f t="shared" si="217"/>
        <v>6175.8</v>
      </c>
      <c r="E536" s="11">
        <f t="shared" si="217"/>
        <v>6175.8</v>
      </c>
      <c r="F536" s="11">
        <f t="shared" si="217"/>
        <v>6175.8</v>
      </c>
      <c r="G536" s="11">
        <f t="shared" si="217"/>
        <v>6175.8</v>
      </c>
      <c r="H536" s="11">
        <f t="shared" si="217"/>
        <v>6175.8</v>
      </c>
      <c r="I536" s="11">
        <f t="shared" si="217"/>
        <v>6175.8</v>
      </c>
      <c r="K536" s="4"/>
    </row>
    <row r="537" spans="1:11" x14ac:dyDescent="0.2">
      <c r="A537" s="13"/>
      <c r="B537" s="2" t="s">
        <v>11</v>
      </c>
      <c r="C537" s="12">
        <f t="shared" ref="C537:I537" si="218">C531*C532</f>
        <v>-2700</v>
      </c>
      <c r="D537" s="12">
        <f t="shared" si="218"/>
        <v>-3600</v>
      </c>
      <c r="E537" s="12">
        <f t="shared" si="218"/>
        <v>-3600</v>
      </c>
      <c r="F537" s="12">
        <f t="shared" si="218"/>
        <v>-3600</v>
      </c>
      <c r="G537" s="12">
        <f t="shared" si="218"/>
        <v>-2700</v>
      </c>
      <c r="H537" s="12">
        <f t="shared" si="218"/>
        <v>-2700</v>
      </c>
      <c r="I537" s="12">
        <f t="shared" si="218"/>
        <v>-3600</v>
      </c>
    </row>
    <row r="538" spans="1:11" x14ac:dyDescent="0.2">
      <c r="A538" s="14"/>
      <c r="E538" s="2"/>
      <c r="G538" s="2"/>
      <c r="H538" s="2"/>
      <c r="I538" s="2"/>
    </row>
    <row r="539" spans="1:11" s="1" customFormat="1" x14ac:dyDescent="0.2">
      <c r="A539" s="13"/>
      <c r="B539" s="1" t="s">
        <v>12</v>
      </c>
      <c r="C539" s="15">
        <f t="shared" ref="C539:I539" si="219">SUM(C536:C537)</f>
        <v>3475.8</v>
      </c>
      <c r="D539" s="15">
        <f t="shared" si="219"/>
        <v>2575.8000000000002</v>
      </c>
      <c r="E539" s="15">
        <f t="shared" si="219"/>
        <v>2575.8000000000002</v>
      </c>
      <c r="F539" s="15">
        <f t="shared" si="219"/>
        <v>2575.8000000000002</v>
      </c>
      <c r="G539" s="15">
        <f t="shared" si="219"/>
        <v>3475.8</v>
      </c>
      <c r="H539" s="15">
        <f t="shared" si="219"/>
        <v>3475.8</v>
      </c>
      <c r="I539" s="15">
        <f t="shared" si="219"/>
        <v>2575.8000000000002</v>
      </c>
      <c r="J539" s="8"/>
    </row>
    <row r="540" spans="1:11" x14ac:dyDescent="0.2">
      <c r="A540" s="16"/>
      <c r="B540" s="1" t="s">
        <v>13</v>
      </c>
      <c r="C540" s="15">
        <f t="shared" ref="C540:I540" si="220">C539*16</f>
        <v>55612.800000000003</v>
      </c>
      <c r="D540" s="15">
        <f t="shared" si="220"/>
        <v>41212.800000000003</v>
      </c>
      <c r="E540" s="15">
        <f t="shared" si="220"/>
        <v>41212.800000000003</v>
      </c>
      <c r="F540" s="15">
        <f t="shared" si="220"/>
        <v>41212.800000000003</v>
      </c>
      <c r="G540" s="15">
        <f t="shared" si="220"/>
        <v>55612.800000000003</v>
      </c>
      <c r="H540" s="15">
        <f t="shared" si="220"/>
        <v>55612.800000000003</v>
      </c>
      <c r="I540" s="15">
        <f t="shared" si="220"/>
        <v>41212.800000000003</v>
      </c>
      <c r="J540" s="3">
        <f>SUM(C540:I540)</f>
        <v>331689.59999999998</v>
      </c>
    </row>
    <row r="541" spans="1:11" ht="13.5" thickBot="1" x14ac:dyDescent="0.25">
      <c r="A541" s="16"/>
      <c r="B541" s="1"/>
      <c r="C541" s="15"/>
      <c r="E541" s="25"/>
    </row>
    <row r="542" spans="1:11" ht="20.25" thickBot="1" x14ac:dyDescent="0.35">
      <c r="A542" s="33" t="s">
        <v>33</v>
      </c>
      <c r="B542" s="34"/>
      <c r="C542" s="34"/>
      <c r="D542" s="34"/>
      <c r="E542" s="34"/>
      <c r="F542" s="34"/>
      <c r="G542" s="34"/>
      <c r="H542" s="34"/>
      <c r="I542" s="34"/>
      <c r="J542" s="35"/>
    </row>
    <row r="543" spans="1:11" x14ac:dyDescent="0.2">
      <c r="A543" s="20"/>
    </row>
    <row r="544" spans="1:11" s="1" customFormat="1" x14ac:dyDescent="0.2">
      <c r="A544" s="1" t="s">
        <v>1</v>
      </c>
      <c r="B544" s="26" t="s">
        <v>34</v>
      </c>
      <c r="C544" s="28">
        <v>37257</v>
      </c>
      <c r="D544" s="6">
        <v>37258</v>
      </c>
      <c r="E544" s="6">
        <v>37259</v>
      </c>
      <c r="F544" s="6">
        <v>37260</v>
      </c>
      <c r="G544" s="28">
        <v>37262</v>
      </c>
      <c r="H544" s="28">
        <v>37263</v>
      </c>
      <c r="I544" s="6">
        <v>37264</v>
      </c>
      <c r="J544" s="8"/>
      <c r="K544" s="7"/>
    </row>
    <row r="545" spans="1:11" x14ac:dyDescent="0.2">
      <c r="B545" s="1" t="s">
        <v>3</v>
      </c>
      <c r="C545" s="2">
        <v>50</v>
      </c>
      <c r="D545" s="19">
        <v>50</v>
      </c>
      <c r="E545" s="19">
        <v>50</v>
      </c>
      <c r="F545" s="19">
        <v>50</v>
      </c>
      <c r="G545" s="10">
        <v>50</v>
      </c>
      <c r="H545" s="21">
        <v>50</v>
      </c>
      <c r="I545" s="19">
        <v>50</v>
      </c>
      <c r="K545" s="4"/>
    </row>
    <row r="546" spans="1:11" x14ac:dyDescent="0.2">
      <c r="B546" s="8" t="s">
        <v>4</v>
      </c>
      <c r="C546" s="3">
        <v>23.75</v>
      </c>
      <c r="D546" s="3">
        <v>23.75</v>
      </c>
      <c r="E546" s="3">
        <v>23.75</v>
      </c>
      <c r="F546" s="3">
        <v>23.75</v>
      </c>
      <c r="G546" s="3">
        <v>23.75</v>
      </c>
      <c r="H546" s="3">
        <v>23.75</v>
      </c>
      <c r="I546" s="3">
        <v>23.75</v>
      </c>
      <c r="K546" s="4"/>
    </row>
    <row r="547" spans="1:11" x14ac:dyDescent="0.2">
      <c r="B547" s="1" t="s">
        <v>5</v>
      </c>
      <c r="C547" s="2">
        <v>50</v>
      </c>
      <c r="D547" s="19">
        <v>50</v>
      </c>
      <c r="E547" s="19">
        <v>50</v>
      </c>
      <c r="F547" s="19">
        <v>50</v>
      </c>
      <c r="G547" s="19">
        <v>50</v>
      </c>
      <c r="H547" s="19">
        <v>50</v>
      </c>
      <c r="I547" s="19">
        <v>50</v>
      </c>
      <c r="K547" s="4"/>
    </row>
    <row r="548" spans="1:11" x14ac:dyDescent="0.2">
      <c r="B548" s="8" t="s">
        <v>4</v>
      </c>
      <c r="C548" s="3">
        <v>23.85</v>
      </c>
      <c r="D548" s="3">
        <v>23.85</v>
      </c>
      <c r="E548" s="3">
        <v>23.85</v>
      </c>
      <c r="F548" s="3">
        <v>23.85</v>
      </c>
      <c r="G548" s="3">
        <v>23.85</v>
      </c>
      <c r="H548" s="3">
        <v>23.85</v>
      </c>
      <c r="I548" s="3">
        <v>23.85</v>
      </c>
      <c r="K548" s="4"/>
    </row>
    <row r="549" spans="1:11" x14ac:dyDescent="0.2">
      <c r="B549" s="7" t="s">
        <v>6</v>
      </c>
      <c r="C549" s="4">
        <f t="shared" ref="C549:I549" si="221">C545-C547</f>
        <v>0</v>
      </c>
      <c r="D549" s="4">
        <f t="shared" si="221"/>
        <v>0</v>
      </c>
      <c r="E549" s="4">
        <f t="shared" si="221"/>
        <v>0</v>
      </c>
      <c r="F549" s="4">
        <f t="shared" si="221"/>
        <v>0</v>
      </c>
      <c r="G549" s="4">
        <f t="shared" si="221"/>
        <v>0</v>
      </c>
      <c r="H549" s="4">
        <f t="shared" si="221"/>
        <v>0</v>
      </c>
      <c r="I549" s="4">
        <f t="shared" si="221"/>
        <v>0</v>
      </c>
      <c r="K549" s="4"/>
    </row>
    <row r="550" spans="1:11" x14ac:dyDescent="0.2">
      <c r="B550" s="9" t="s">
        <v>7</v>
      </c>
      <c r="C550" s="10">
        <v>22</v>
      </c>
      <c r="D550" s="29">
        <v>22</v>
      </c>
      <c r="E550" s="29">
        <v>22</v>
      </c>
      <c r="F550" s="29">
        <v>22</v>
      </c>
      <c r="G550" s="10">
        <v>22</v>
      </c>
      <c r="H550" s="10">
        <v>22</v>
      </c>
      <c r="I550" s="29">
        <v>22</v>
      </c>
      <c r="K550" s="4"/>
    </row>
    <row r="551" spans="1:11" x14ac:dyDescent="0.2">
      <c r="B551" s="9"/>
      <c r="C551" s="11"/>
      <c r="D551" s="19"/>
      <c r="E551" s="19"/>
      <c r="F551" s="10"/>
      <c r="G551" s="10"/>
      <c r="H551" s="21"/>
      <c r="K551" s="4"/>
    </row>
    <row r="552" spans="1:11" x14ac:dyDescent="0.2">
      <c r="B552" s="9" t="s">
        <v>8</v>
      </c>
      <c r="C552" s="12">
        <f t="shared" ref="C552:I552" si="222">(C545*C546)*(-1)</f>
        <v>-1187.5</v>
      </c>
      <c r="D552" s="12">
        <f t="shared" si="222"/>
        <v>-1187.5</v>
      </c>
      <c r="E552" s="12">
        <f t="shared" si="222"/>
        <v>-1187.5</v>
      </c>
      <c r="F552" s="12">
        <f t="shared" si="222"/>
        <v>-1187.5</v>
      </c>
      <c r="G552" s="12">
        <f t="shared" si="222"/>
        <v>-1187.5</v>
      </c>
      <c r="H552" s="12">
        <f t="shared" si="222"/>
        <v>-1187.5</v>
      </c>
      <c r="I552" s="12">
        <f t="shared" si="222"/>
        <v>-1187.5</v>
      </c>
      <c r="K552" s="4"/>
    </row>
    <row r="553" spans="1:11" x14ac:dyDescent="0.2">
      <c r="B553" s="9" t="s">
        <v>9</v>
      </c>
      <c r="C553" s="11">
        <f t="shared" ref="C553:I553" si="223">C547*C548</f>
        <v>1192.5</v>
      </c>
      <c r="D553" s="11">
        <f t="shared" si="223"/>
        <v>1192.5</v>
      </c>
      <c r="E553" s="11">
        <f t="shared" si="223"/>
        <v>1192.5</v>
      </c>
      <c r="F553" s="11">
        <f t="shared" si="223"/>
        <v>1192.5</v>
      </c>
      <c r="G553" s="11">
        <f t="shared" si="223"/>
        <v>1192.5</v>
      </c>
      <c r="H553" s="11">
        <f t="shared" si="223"/>
        <v>1192.5</v>
      </c>
      <c r="I553" s="11">
        <f t="shared" si="223"/>
        <v>1192.5</v>
      </c>
      <c r="K553" s="4"/>
    </row>
    <row r="554" spans="1:11" x14ac:dyDescent="0.2">
      <c r="B554" s="7" t="s">
        <v>10</v>
      </c>
      <c r="C554" s="11">
        <f t="shared" ref="C554:I554" si="224">SUM(C552:C553)</f>
        <v>5</v>
      </c>
      <c r="D554" s="11">
        <f t="shared" si="224"/>
        <v>5</v>
      </c>
      <c r="E554" s="11">
        <f t="shared" si="224"/>
        <v>5</v>
      </c>
      <c r="F554" s="11">
        <f t="shared" si="224"/>
        <v>5</v>
      </c>
      <c r="G554" s="11">
        <f t="shared" si="224"/>
        <v>5</v>
      </c>
      <c r="H554" s="11">
        <f t="shared" si="224"/>
        <v>5</v>
      </c>
      <c r="I554" s="11">
        <f t="shared" si="224"/>
        <v>5</v>
      </c>
      <c r="K554" s="4"/>
    </row>
    <row r="555" spans="1:11" x14ac:dyDescent="0.2">
      <c r="A555" s="13"/>
      <c r="B555" s="2" t="s">
        <v>11</v>
      </c>
      <c r="C555" s="12">
        <f t="shared" ref="C555:I555" si="225">C549*C550</f>
        <v>0</v>
      </c>
      <c r="D555" s="12">
        <f t="shared" si="225"/>
        <v>0</v>
      </c>
      <c r="E555" s="12">
        <f t="shared" si="225"/>
        <v>0</v>
      </c>
      <c r="F555" s="12">
        <f t="shared" si="225"/>
        <v>0</v>
      </c>
      <c r="G555" s="12">
        <f t="shared" si="225"/>
        <v>0</v>
      </c>
      <c r="H555" s="12">
        <f t="shared" si="225"/>
        <v>0</v>
      </c>
      <c r="I555" s="12">
        <f t="shared" si="225"/>
        <v>0</v>
      </c>
    </row>
    <row r="556" spans="1:11" x14ac:dyDescent="0.2">
      <c r="A556" s="14"/>
      <c r="E556" s="2"/>
      <c r="G556" s="2"/>
      <c r="H556" s="2"/>
      <c r="I556" s="2"/>
    </row>
    <row r="557" spans="1:11" s="1" customFormat="1" x14ac:dyDescent="0.2">
      <c r="A557" s="13"/>
      <c r="B557" s="1" t="s">
        <v>12</v>
      </c>
      <c r="C557" s="15">
        <f t="shared" ref="C557:I557" si="226">SUM(C554:C555)</f>
        <v>5</v>
      </c>
      <c r="D557" s="15">
        <f t="shared" si="226"/>
        <v>5</v>
      </c>
      <c r="E557" s="15">
        <f t="shared" si="226"/>
        <v>5</v>
      </c>
      <c r="F557" s="15">
        <f t="shared" si="226"/>
        <v>5</v>
      </c>
      <c r="G557" s="15">
        <f t="shared" si="226"/>
        <v>5</v>
      </c>
      <c r="H557" s="15">
        <f t="shared" si="226"/>
        <v>5</v>
      </c>
      <c r="I557" s="15">
        <f t="shared" si="226"/>
        <v>5</v>
      </c>
      <c r="J557" s="8"/>
    </row>
    <row r="558" spans="1:11" x14ac:dyDescent="0.2">
      <c r="A558" s="16"/>
      <c r="B558" s="27" t="s">
        <v>35</v>
      </c>
      <c r="C558" s="15">
        <f t="shared" ref="C558:I558" si="227">C557*16</f>
        <v>80</v>
      </c>
      <c r="D558" s="15">
        <f t="shared" si="227"/>
        <v>80</v>
      </c>
      <c r="E558" s="15">
        <f t="shared" si="227"/>
        <v>80</v>
      </c>
      <c r="F558" s="15">
        <f t="shared" si="227"/>
        <v>80</v>
      </c>
      <c r="G558" s="15">
        <f t="shared" si="227"/>
        <v>80</v>
      </c>
      <c r="H558" s="15">
        <f t="shared" si="227"/>
        <v>80</v>
      </c>
      <c r="I558" s="15">
        <f t="shared" si="227"/>
        <v>80</v>
      </c>
      <c r="J558" s="3">
        <f>SUM(C558:I558)</f>
        <v>560</v>
      </c>
    </row>
    <row r="559" spans="1:11" x14ac:dyDescent="0.2">
      <c r="A559" s="14"/>
      <c r="G559" s="21"/>
      <c r="H559" s="21"/>
    </row>
    <row r="560" spans="1:11" s="1" customFormat="1" x14ac:dyDescent="0.2">
      <c r="B560" s="26" t="s">
        <v>40</v>
      </c>
      <c r="C560" s="28">
        <v>37257</v>
      </c>
      <c r="D560" s="6">
        <v>37258</v>
      </c>
      <c r="E560" s="6">
        <v>37259</v>
      </c>
      <c r="F560" s="6">
        <v>37260</v>
      </c>
      <c r="G560" s="28">
        <v>37262</v>
      </c>
      <c r="H560" s="28">
        <v>37263</v>
      </c>
      <c r="I560" s="6">
        <v>37264</v>
      </c>
      <c r="J560" s="8"/>
      <c r="K560" s="7"/>
    </row>
    <row r="561" spans="1:11" x14ac:dyDescent="0.2">
      <c r="B561" s="1" t="s">
        <v>3</v>
      </c>
      <c r="C561" s="19">
        <v>0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K561" s="4"/>
    </row>
    <row r="562" spans="1:11" x14ac:dyDescent="0.2">
      <c r="B562" s="8" t="s">
        <v>4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K562" s="4"/>
    </row>
    <row r="563" spans="1:11" x14ac:dyDescent="0.2">
      <c r="B563" s="1" t="s">
        <v>5</v>
      </c>
      <c r="C563" s="19">
        <v>50</v>
      </c>
      <c r="D563" s="19">
        <v>50</v>
      </c>
      <c r="E563" s="19">
        <v>50</v>
      </c>
      <c r="F563" s="19">
        <v>50</v>
      </c>
      <c r="G563" s="19">
        <v>50</v>
      </c>
      <c r="H563" s="19">
        <v>50</v>
      </c>
      <c r="I563" s="19">
        <v>50</v>
      </c>
      <c r="K563" s="4"/>
    </row>
    <row r="564" spans="1:11" x14ac:dyDescent="0.2">
      <c r="B564" s="8" t="s">
        <v>4</v>
      </c>
      <c r="C564" s="10">
        <v>18.25</v>
      </c>
      <c r="D564" s="10">
        <v>18.25</v>
      </c>
      <c r="E564" s="10">
        <v>18.25</v>
      </c>
      <c r="F564" s="10">
        <v>18.25</v>
      </c>
      <c r="G564" s="10">
        <v>18.25</v>
      </c>
      <c r="H564" s="10">
        <v>18.25</v>
      </c>
      <c r="I564" s="10">
        <v>18.25</v>
      </c>
      <c r="K564" s="4"/>
    </row>
    <row r="565" spans="1:11" x14ac:dyDescent="0.2">
      <c r="B565" s="7" t="s">
        <v>6</v>
      </c>
      <c r="C565" s="4">
        <f t="shared" ref="C565:I565" si="228">C561-C563</f>
        <v>-50</v>
      </c>
      <c r="D565" s="4">
        <f t="shared" si="228"/>
        <v>-50</v>
      </c>
      <c r="E565" s="4">
        <f t="shared" si="228"/>
        <v>-50</v>
      </c>
      <c r="F565" s="4">
        <f t="shared" si="228"/>
        <v>-50</v>
      </c>
      <c r="G565" s="4">
        <f t="shared" si="228"/>
        <v>-50</v>
      </c>
      <c r="H565" s="4">
        <f t="shared" si="228"/>
        <v>-50</v>
      </c>
      <c r="I565" s="4">
        <f t="shared" si="228"/>
        <v>-50</v>
      </c>
      <c r="K565" s="4"/>
    </row>
    <row r="566" spans="1:11" x14ac:dyDescent="0.2">
      <c r="B566" s="9" t="s">
        <v>7</v>
      </c>
      <c r="C566" s="10">
        <v>22</v>
      </c>
      <c r="D566" s="29">
        <v>22</v>
      </c>
      <c r="E566" s="29">
        <v>22</v>
      </c>
      <c r="F566" s="29">
        <v>22</v>
      </c>
      <c r="G566" s="10">
        <v>22</v>
      </c>
      <c r="H566" s="10">
        <v>22</v>
      </c>
      <c r="I566" s="29">
        <v>22</v>
      </c>
      <c r="K566" s="4"/>
    </row>
    <row r="567" spans="1:11" x14ac:dyDescent="0.2">
      <c r="B567" s="9"/>
      <c r="C567" s="19"/>
      <c r="D567" s="19"/>
      <c r="E567" s="19"/>
      <c r="F567" s="10"/>
      <c r="G567" s="19"/>
      <c r="H567" s="19"/>
      <c r="K567" s="4"/>
    </row>
    <row r="568" spans="1:11" x14ac:dyDescent="0.2">
      <c r="B568" s="9" t="s">
        <v>8</v>
      </c>
      <c r="C568" s="12">
        <f>(C561*C562)*(-1)</f>
        <v>0</v>
      </c>
      <c r="D568" s="12">
        <f t="shared" ref="D568:I568" si="229">(D561*D562)*(-1)</f>
        <v>0</v>
      </c>
      <c r="E568" s="12">
        <f t="shared" si="229"/>
        <v>0</v>
      </c>
      <c r="F568" s="12">
        <f t="shared" si="229"/>
        <v>0</v>
      </c>
      <c r="G568" s="12">
        <f>(G561*G562)*(-1)</f>
        <v>0</v>
      </c>
      <c r="H568" s="12">
        <f>(H561*H562)*(-1)</f>
        <v>0</v>
      </c>
      <c r="I568" s="12">
        <f t="shared" si="229"/>
        <v>0</v>
      </c>
      <c r="K568" s="4"/>
    </row>
    <row r="569" spans="1:11" x14ac:dyDescent="0.2">
      <c r="B569" s="9" t="s">
        <v>9</v>
      </c>
      <c r="C569" s="11">
        <f>C563*C564</f>
        <v>912.5</v>
      </c>
      <c r="D569" s="11">
        <f t="shared" ref="D569:I569" si="230">D563*D564</f>
        <v>912.5</v>
      </c>
      <c r="E569" s="11">
        <f t="shared" si="230"/>
        <v>912.5</v>
      </c>
      <c r="F569" s="11">
        <f t="shared" si="230"/>
        <v>912.5</v>
      </c>
      <c r="G569" s="11">
        <f>G563*G564</f>
        <v>912.5</v>
      </c>
      <c r="H569" s="11">
        <f>H563*H564</f>
        <v>912.5</v>
      </c>
      <c r="I569" s="11">
        <f t="shared" si="230"/>
        <v>912.5</v>
      </c>
      <c r="K569" s="4"/>
    </row>
    <row r="570" spans="1:11" x14ac:dyDescent="0.2">
      <c r="B570" s="7" t="s">
        <v>10</v>
      </c>
      <c r="C570" s="11">
        <f t="shared" ref="C570:I570" si="231">SUM(C568:C569)</f>
        <v>912.5</v>
      </c>
      <c r="D570" s="11">
        <f t="shared" si="231"/>
        <v>912.5</v>
      </c>
      <c r="E570" s="11">
        <f t="shared" si="231"/>
        <v>912.5</v>
      </c>
      <c r="F570" s="11">
        <f t="shared" si="231"/>
        <v>912.5</v>
      </c>
      <c r="G570" s="11">
        <f>SUM(G568:G569)</f>
        <v>912.5</v>
      </c>
      <c r="H570" s="11">
        <f>SUM(H568:H569)</f>
        <v>912.5</v>
      </c>
      <c r="I570" s="11">
        <f t="shared" si="231"/>
        <v>912.5</v>
      </c>
      <c r="K570" s="4"/>
    </row>
    <row r="571" spans="1:11" x14ac:dyDescent="0.2">
      <c r="A571" s="13"/>
      <c r="B571" s="2" t="s">
        <v>11</v>
      </c>
      <c r="C571" s="12">
        <f>C565*C566</f>
        <v>-1100</v>
      </c>
      <c r="D571" s="12">
        <f t="shared" ref="D571:I571" si="232">D565*D566</f>
        <v>-1100</v>
      </c>
      <c r="E571" s="12">
        <f t="shared" si="232"/>
        <v>-1100</v>
      </c>
      <c r="F571" s="12">
        <f t="shared" si="232"/>
        <v>-1100</v>
      </c>
      <c r="G571" s="12">
        <f>G565*G566</f>
        <v>-1100</v>
      </c>
      <c r="H571" s="12">
        <f>H565*H566</f>
        <v>-1100</v>
      </c>
      <c r="I571" s="12">
        <f t="shared" si="232"/>
        <v>-1100</v>
      </c>
    </row>
    <row r="572" spans="1:11" x14ac:dyDescent="0.2">
      <c r="A572" s="14"/>
      <c r="E572" s="2"/>
      <c r="G572" s="2"/>
      <c r="H572" s="2"/>
      <c r="I572" s="2"/>
    </row>
    <row r="573" spans="1:11" s="1" customFormat="1" x14ac:dyDescent="0.2">
      <c r="A573" s="13"/>
      <c r="B573" s="1" t="s">
        <v>12</v>
      </c>
      <c r="C573" s="15">
        <f>SUM(C570:C571)</f>
        <v>-187.5</v>
      </c>
      <c r="D573" s="15">
        <f t="shared" ref="D573:I573" si="233">SUM(D570:D571)</f>
        <v>-187.5</v>
      </c>
      <c r="E573" s="15">
        <f t="shared" si="233"/>
        <v>-187.5</v>
      </c>
      <c r="F573" s="15">
        <f t="shared" si="233"/>
        <v>-187.5</v>
      </c>
      <c r="G573" s="15">
        <f>SUM(G570:G571)</f>
        <v>-187.5</v>
      </c>
      <c r="H573" s="15">
        <f>SUM(H570:H571)</f>
        <v>-187.5</v>
      </c>
      <c r="I573" s="15">
        <f t="shared" si="233"/>
        <v>-187.5</v>
      </c>
      <c r="J573" s="8"/>
    </row>
    <row r="574" spans="1:11" x14ac:dyDescent="0.2">
      <c r="A574" s="16"/>
      <c r="B574" s="27" t="s">
        <v>35</v>
      </c>
      <c r="C574" s="15">
        <f t="shared" ref="C574:I574" si="234">C573*16</f>
        <v>-3000</v>
      </c>
      <c r="D574" s="15">
        <f t="shared" si="234"/>
        <v>-3000</v>
      </c>
      <c r="E574" s="15">
        <f t="shared" si="234"/>
        <v>-3000</v>
      </c>
      <c r="F574" s="15">
        <f t="shared" si="234"/>
        <v>-3000</v>
      </c>
      <c r="G574" s="15">
        <f>G573*16</f>
        <v>-3000</v>
      </c>
      <c r="H574" s="15">
        <f>H573*16</f>
        <v>-3000</v>
      </c>
      <c r="I574" s="15">
        <f t="shared" si="234"/>
        <v>-3000</v>
      </c>
      <c r="J574" s="3">
        <f>SUM(C574:I574)</f>
        <v>-21000</v>
      </c>
    </row>
    <row r="575" spans="1:11" x14ac:dyDescent="0.2">
      <c r="A575" s="16"/>
      <c r="B575" s="27"/>
      <c r="C575" s="15"/>
      <c r="D575" s="18"/>
      <c r="E575" s="18"/>
      <c r="F575" s="18"/>
      <c r="G575" s="21"/>
      <c r="H575" s="18"/>
      <c r="I575" s="15"/>
      <c r="J575" s="3"/>
    </row>
    <row r="576" spans="1:11" s="1" customFormat="1" x14ac:dyDescent="0.2">
      <c r="B576" s="26" t="s">
        <v>37</v>
      </c>
      <c r="C576" s="28">
        <v>37257</v>
      </c>
      <c r="D576" s="6">
        <v>37258</v>
      </c>
      <c r="E576" s="6">
        <v>37259</v>
      </c>
      <c r="F576" s="6">
        <v>37260</v>
      </c>
      <c r="G576" s="28">
        <v>37262</v>
      </c>
      <c r="H576" s="28">
        <v>37263</v>
      </c>
      <c r="I576" s="6">
        <v>37264</v>
      </c>
      <c r="J576" s="8"/>
      <c r="K576" s="7"/>
    </row>
    <row r="577" spans="1:11" x14ac:dyDescent="0.2">
      <c r="B577" s="1" t="s">
        <v>3</v>
      </c>
      <c r="C577" s="2">
        <v>400</v>
      </c>
      <c r="D577" s="19">
        <v>400</v>
      </c>
      <c r="E577" s="19">
        <v>400</v>
      </c>
      <c r="F577" s="19">
        <v>400</v>
      </c>
      <c r="G577" s="2">
        <v>400</v>
      </c>
      <c r="H577" s="2">
        <v>400</v>
      </c>
      <c r="I577" s="19">
        <v>400</v>
      </c>
      <c r="K577" s="4"/>
    </row>
    <row r="578" spans="1:11" x14ac:dyDescent="0.2">
      <c r="B578" s="8" t="s">
        <v>4</v>
      </c>
      <c r="C578" s="3">
        <v>31.75</v>
      </c>
      <c r="D578" s="10">
        <v>31.75</v>
      </c>
      <c r="E578" s="10">
        <v>31.75</v>
      </c>
      <c r="F578" s="10">
        <v>31.75</v>
      </c>
      <c r="G578" s="3">
        <v>31.75</v>
      </c>
      <c r="H578" s="3">
        <v>31.75</v>
      </c>
      <c r="I578" s="10">
        <v>31.75</v>
      </c>
      <c r="K578" s="4"/>
    </row>
    <row r="579" spans="1:11" x14ac:dyDescent="0.2">
      <c r="B579" s="1" t="s">
        <v>5</v>
      </c>
      <c r="C579" s="2">
        <v>100</v>
      </c>
      <c r="D579" s="19">
        <v>100</v>
      </c>
      <c r="E579" s="19">
        <v>100</v>
      </c>
      <c r="F579" s="19">
        <v>100</v>
      </c>
      <c r="G579" s="2">
        <v>100</v>
      </c>
      <c r="H579" s="2">
        <v>100</v>
      </c>
      <c r="I579" s="19">
        <v>100</v>
      </c>
      <c r="K579" s="4"/>
    </row>
    <row r="580" spans="1:11" x14ac:dyDescent="0.2">
      <c r="B580" s="8" t="s">
        <v>4</v>
      </c>
      <c r="C580" s="3">
        <v>34</v>
      </c>
      <c r="D580" s="10">
        <v>34</v>
      </c>
      <c r="E580" s="10">
        <v>34</v>
      </c>
      <c r="F580" s="10">
        <v>34</v>
      </c>
      <c r="G580" s="3">
        <v>34</v>
      </c>
      <c r="H580" s="3">
        <v>34</v>
      </c>
      <c r="I580" s="10">
        <v>34</v>
      </c>
      <c r="K580" s="4"/>
    </row>
    <row r="581" spans="1:11" x14ac:dyDescent="0.2">
      <c r="B581" s="7" t="s">
        <v>6</v>
      </c>
      <c r="C581" s="4">
        <f t="shared" ref="C581:I581" si="235">C577-C579</f>
        <v>300</v>
      </c>
      <c r="D581" s="4">
        <f t="shared" si="235"/>
        <v>300</v>
      </c>
      <c r="E581" s="4">
        <f t="shared" si="235"/>
        <v>300</v>
      </c>
      <c r="F581" s="4">
        <f t="shared" si="235"/>
        <v>300</v>
      </c>
      <c r="G581" s="4">
        <f t="shared" si="235"/>
        <v>300</v>
      </c>
      <c r="H581" s="4">
        <f t="shared" si="235"/>
        <v>300</v>
      </c>
      <c r="I581" s="4">
        <f t="shared" si="235"/>
        <v>300</v>
      </c>
      <c r="K581" s="4"/>
    </row>
    <row r="582" spans="1:11" x14ac:dyDescent="0.2">
      <c r="B582" s="9" t="s">
        <v>7</v>
      </c>
      <c r="C582" s="10">
        <v>30</v>
      </c>
      <c r="D582" s="10">
        <v>30</v>
      </c>
      <c r="E582" s="10">
        <v>30</v>
      </c>
      <c r="F582" s="10">
        <v>30</v>
      </c>
      <c r="G582" s="10">
        <v>30</v>
      </c>
      <c r="H582" s="10">
        <v>30</v>
      </c>
      <c r="I582" s="10">
        <v>30</v>
      </c>
      <c r="K582" s="4"/>
    </row>
    <row r="583" spans="1:11" x14ac:dyDescent="0.2">
      <c r="B583" s="9"/>
      <c r="C583" s="11"/>
      <c r="D583" s="19"/>
      <c r="E583" s="19"/>
      <c r="F583" s="10"/>
      <c r="G583" s="11"/>
      <c r="H583" s="11"/>
      <c r="K583" s="4"/>
    </row>
    <row r="584" spans="1:11" x14ac:dyDescent="0.2">
      <c r="B584" s="9" t="s">
        <v>8</v>
      </c>
      <c r="C584" s="12">
        <f>(C577*C578)*(-1)</f>
        <v>-12700</v>
      </c>
      <c r="D584" s="12">
        <f t="shared" ref="D584:I584" si="236">(D577*D578)*(-1)</f>
        <v>-12700</v>
      </c>
      <c r="E584" s="12">
        <f t="shared" si="236"/>
        <v>-12700</v>
      </c>
      <c r="F584" s="12">
        <f t="shared" si="236"/>
        <v>-12700</v>
      </c>
      <c r="G584" s="12">
        <f t="shared" si="236"/>
        <v>-12700</v>
      </c>
      <c r="H584" s="12">
        <f t="shared" si="236"/>
        <v>-12700</v>
      </c>
      <c r="I584" s="12">
        <f t="shared" si="236"/>
        <v>-12700</v>
      </c>
      <c r="K584" s="4"/>
    </row>
    <row r="585" spans="1:11" x14ac:dyDescent="0.2">
      <c r="B585" s="9" t="s">
        <v>9</v>
      </c>
      <c r="C585" s="11">
        <f>C579*C580</f>
        <v>3400</v>
      </c>
      <c r="D585" s="11">
        <f t="shared" ref="D585:I585" si="237">D579*D580</f>
        <v>3400</v>
      </c>
      <c r="E585" s="11">
        <f t="shared" si="237"/>
        <v>3400</v>
      </c>
      <c r="F585" s="11">
        <f t="shared" si="237"/>
        <v>3400</v>
      </c>
      <c r="G585" s="11">
        <f t="shared" si="237"/>
        <v>3400</v>
      </c>
      <c r="H585" s="11">
        <f t="shared" si="237"/>
        <v>3400</v>
      </c>
      <c r="I585" s="11">
        <f t="shared" si="237"/>
        <v>3400</v>
      </c>
      <c r="K585" s="4"/>
    </row>
    <row r="586" spans="1:11" x14ac:dyDescent="0.2">
      <c r="B586" s="7" t="s">
        <v>10</v>
      </c>
      <c r="C586" s="11">
        <f>SUM(C584:C585)</f>
        <v>-9300</v>
      </c>
      <c r="D586" s="11">
        <f t="shared" ref="D586:I586" si="238">SUM(D584:D585)</f>
        <v>-9300</v>
      </c>
      <c r="E586" s="11">
        <f t="shared" si="238"/>
        <v>-9300</v>
      </c>
      <c r="F586" s="11">
        <f t="shared" si="238"/>
        <v>-9300</v>
      </c>
      <c r="G586" s="11">
        <f>SUM(G584:G585)</f>
        <v>-9300</v>
      </c>
      <c r="H586" s="11">
        <f>SUM(H584:H585)</f>
        <v>-9300</v>
      </c>
      <c r="I586" s="11">
        <f t="shared" si="238"/>
        <v>-9300</v>
      </c>
      <c r="K586" s="4"/>
    </row>
    <row r="587" spans="1:11" x14ac:dyDescent="0.2">
      <c r="A587" s="13"/>
      <c r="B587" s="2" t="s">
        <v>11</v>
      </c>
      <c r="C587" s="12">
        <f>C581*C582</f>
        <v>9000</v>
      </c>
      <c r="D587" s="12">
        <f t="shared" ref="D587:I587" si="239">D581*D582</f>
        <v>9000</v>
      </c>
      <c r="E587" s="12">
        <f t="shared" si="239"/>
        <v>9000</v>
      </c>
      <c r="F587" s="12">
        <f t="shared" si="239"/>
        <v>9000</v>
      </c>
      <c r="G587" s="12">
        <f t="shared" si="239"/>
        <v>9000</v>
      </c>
      <c r="H587" s="12">
        <f t="shared" si="239"/>
        <v>9000</v>
      </c>
      <c r="I587" s="12">
        <f t="shared" si="239"/>
        <v>9000</v>
      </c>
    </row>
    <row r="588" spans="1:11" x14ac:dyDescent="0.2">
      <c r="A588" s="14"/>
      <c r="E588" s="2"/>
      <c r="G588" s="2"/>
      <c r="H588" s="2"/>
      <c r="I588" s="2"/>
    </row>
    <row r="589" spans="1:11" s="1" customFormat="1" x14ac:dyDescent="0.2">
      <c r="A589" s="13"/>
      <c r="B589" s="1" t="s">
        <v>12</v>
      </c>
      <c r="C589" s="15">
        <f>SUM(C586:C587)</f>
        <v>-300</v>
      </c>
      <c r="D589" s="15">
        <f t="shared" ref="D589:I589" si="240">SUM(D586:D587)</f>
        <v>-300</v>
      </c>
      <c r="E589" s="15">
        <f t="shared" si="240"/>
        <v>-300</v>
      </c>
      <c r="F589" s="15">
        <f t="shared" si="240"/>
        <v>-300</v>
      </c>
      <c r="G589" s="15">
        <f t="shared" si="240"/>
        <v>-300</v>
      </c>
      <c r="H589" s="15">
        <f t="shared" si="240"/>
        <v>-300</v>
      </c>
      <c r="I589" s="15">
        <f t="shared" si="240"/>
        <v>-300</v>
      </c>
      <c r="J589" s="8"/>
    </row>
    <row r="590" spans="1:11" x14ac:dyDescent="0.2">
      <c r="A590" s="16"/>
      <c r="B590" s="27" t="s">
        <v>35</v>
      </c>
      <c r="C590" s="15">
        <f>C589*16</f>
        <v>-4800</v>
      </c>
      <c r="D590" s="15">
        <f t="shared" ref="D590:I590" si="241">D589*16</f>
        <v>-4800</v>
      </c>
      <c r="E590" s="15">
        <f t="shared" si="241"/>
        <v>-4800</v>
      </c>
      <c r="F590" s="15">
        <f t="shared" si="241"/>
        <v>-4800</v>
      </c>
      <c r="G590" s="15">
        <f>G589*16</f>
        <v>-4800</v>
      </c>
      <c r="H590" s="15">
        <f>H589*16</f>
        <v>-4800</v>
      </c>
      <c r="I590" s="15">
        <f t="shared" si="241"/>
        <v>-4800</v>
      </c>
      <c r="J590" s="3">
        <f>SUM(C590:I590)</f>
        <v>-33600</v>
      </c>
    </row>
    <row r="591" spans="1:11" x14ac:dyDescent="0.2">
      <c r="G591" s="21"/>
      <c r="H591" s="21"/>
    </row>
    <row r="592" spans="1:11" s="1" customFormat="1" x14ac:dyDescent="0.2">
      <c r="A592" s="1" t="s">
        <v>32</v>
      </c>
      <c r="B592" s="26" t="s">
        <v>40</v>
      </c>
      <c r="C592" s="28">
        <v>37257</v>
      </c>
      <c r="D592" s="6">
        <v>37258</v>
      </c>
      <c r="E592" s="6">
        <v>37259</v>
      </c>
      <c r="F592" s="6">
        <v>37260</v>
      </c>
      <c r="G592" s="28">
        <v>37262</v>
      </c>
      <c r="H592" s="28">
        <v>37263</v>
      </c>
      <c r="I592" s="6">
        <v>37264</v>
      </c>
      <c r="J592" s="8"/>
      <c r="K592" s="7"/>
    </row>
    <row r="593" spans="1:11" x14ac:dyDescent="0.2">
      <c r="B593" s="1" t="s">
        <v>3</v>
      </c>
      <c r="D593" s="19">
        <v>0</v>
      </c>
      <c r="E593" s="19">
        <v>0</v>
      </c>
      <c r="F593" s="19">
        <v>0</v>
      </c>
      <c r="G593" s="10"/>
      <c r="H593" s="21"/>
      <c r="I593" s="19">
        <v>0</v>
      </c>
      <c r="K593" s="4"/>
    </row>
    <row r="594" spans="1:11" x14ac:dyDescent="0.2">
      <c r="B594" s="8" t="s">
        <v>4</v>
      </c>
      <c r="C594" s="3">
        <v>0</v>
      </c>
      <c r="D594" s="10">
        <v>0</v>
      </c>
      <c r="E594" s="10">
        <v>0</v>
      </c>
      <c r="F594" s="10">
        <v>0</v>
      </c>
      <c r="G594" s="10"/>
      <c r="H594" s="21"/>
      <c r="I594" s="10">
        <v>0</v>
      </c>
      <c r="K594" s="4"/>
    </row>
    <row r="595" spans="1:11" x14ac:dyDescent="0.2">
      <c r="B595" s="1" t="s">
        <v>5</v>
      </c>
      <c r="C595" s="2">
        <v>50</v>
      </c>
      <c r="D595" s="19">
        <v>50</v>
      </c>
      <c r="E595" s="19">
        <v>50</v>
      </c>
      <c r="F595" s="19">
        <v>50</v>
      </c>
      <c r="G595" s="19">
        <v>50</v>
      </c>
      <c r="H595" s="19">
        <v>50</v>
      </c>
      <c r="I595" s="19">
        <v>50</v>
      </c>
      <c r="K595" s="4"/>
    </row>
    <row r="596" spans="1:11" x14ac:dyDescent="0.2">
      <c r="B596" s="8" t="s">
        <v>4</v>
      </c>
      <c r="C596" s="3">
        <v>32</v>
      </c>
      <c r="D596" s="10">
        <v>32</v>
      </c>
      <c r="E596" s="10">
        <v>32</v>
      </c>
      <c r="F596" s="10">
        <v>32</v>
      </c>
      <c r="G596" s="10">
        <v>32</v>
      </c>
      <c r="H596" s="10">
        <v>32</v>
      </c>
      <c r="I596" s="10">
        <v>32</v>
      </c>
      <c r="K596" s="4"/>
    </row>
    <row r="597" spans="1:11" x14ac:dyDescent="0.2">
      <c r="B597" s="7" t="s">
        <v>6</v>
      </c>
      <c r="C597" s="4">
        <f>C593-C595</f>
        <v>-50</v>
      </c>
      <c r="D597" s="4">
        <f t="shared" ref="D597:I597" si="242">D593-D595</f>
        <v>-50</v>
      </c>
      <c r="E597" s="4">
        <f t="shared" si="242"/>
        <v>-50</v>
      </c>
      <c r="F597" s="4">
        <f t="shared" si="242"/>
        <v>-50</v>
      </c>
      <c r="G597" s="4">
        <f t="shared" si="242"/>
        <v>-50</v>
      </c>
      <c r="H597" s="4">
        <f t="shared" si="242"/>
        <v>-50</v>
      </c>
      <c r="I597" s="4">
        <f t="shared" si="242"/>
        <v>-50</v>
      </c>
      <c r="K597" s="4"/>
    </row>
    <row r="598" spans="1:11" x14ac:dyDescent="0.2">
      <c r="B598" s="9" t="s">
        <v>7</v>
      </c>
      <c r="C598" s="10">
        <v>22</v>
      </c>
      <c r="D598" s="29">
        <v>22</v>
      </c>
      <c r="E598" s="29">
        <v>22</v>
      </c>
      <c r="F598" s="29">
        <v>22</v>
      </c>
      <c r="G598" s="10">
        <v>22</v>
      </c>
      <c r="H598" s="10">
        <v>22</v>
      </c>
      <c r="I598" s="29">
        <v>22</v>
      </c>
      <c r="K598" s="4"/>
    </row>
    <row r="599" spans="1:11" x14ac:dyDescent="0.2">
      <c r="B599" s="9"/>
      <c r="C599" s="11"/>
      <c r="D599" s="19"/>
      <c r="E599" s="19"/>
      <c r="F599" s="10"/>
      <c r="G599" s="10"/>
      <c r="H599" s="21"/>
      <c r="K599" s="4"/>
    </row>
    <row r="600" spans="1:11" x14ac:dyDescent="0.2">
      <c r="B600" s="9" t="s">
        <v>8</v>
      </c>
      <c r="C600" s="12">
        <f t="shared" ref="C600:I600" si="243">(C593*C594)*(-1)</f>
        <v>0</v>
      </c>
      <c r="D600" s="12">
        <f t="shared" si="243"/>
        <v>0</v>
      </c>
      <c r="E600" s="12">
        <f t="shared" si="243"/>
        <v>0</v>
      </c>
      <c r="F600" s="12">
        <f t="shared" si="243"/>
        <v>0</v>
      </c>
      <c r="G600" s="12">
        <f t="shared" si="243"/>
        <v>0</v>
      </c>
      <c r="H600" s="12">
        <f t="shared" si="243"/>
        <v>0</v>
      </c>
      <c r="I600" s="12">
        <f t="shared" si="243"/>
        <v>0</v>
      </c>
      <c r="K600" s="4"/>
    </row>
    <row r="601" spans="1:11" x14ac:dyDescent="0.2">
      <c r="B601" s="9" t="s">
        <v>9</v>
      </c>
      <c r="C601" s="11">
        <f t="shared" ref="C601:I601" si="244">C595*C596</f>
        <v>1600</v>
      </c>
      <c r="D601" s="11">
        <f t="shared" si="244"/>
        <v>1600</v>
      </c>
      <c r="E601" s="11">
        <f t="shared" si="244"/>
        <v>1600</v>
      </c>
      <c r="F601" s="11">
        <f t="shared" si="244"/>
        <v>1600</v>
      </c>
      <c r="G601" s="11">
        <f t="shared" si="244"/>
        <v>1600</v>
      </c>
      <c r="H601" s="11">
        <f t="shared" si="244"/>
        <v>1600</v>
      </c>
      <c r="I601" s="11">
        <f t="shared" si="244"/>
        <v>1600</v>
      </c>
      <c r="K601" s="4"/>
    </row>
    <row r="602" spans="1:11" x14ac:dyDescent="0.2">
      <c r="B602" s="7" t="s">
        <v>10</v>
      </c>
      <c r="C602" s="11">
        <f t="shared" ref="C602:I602" si="245">SUM(C600:C601)</f>
        <v>1600</v>
      </c>
      <c r="D602" s="11">
        <f t="shared" si="245"/>
        <v>1600</v>
      </c>
      <c r="E602" s="11">
        <f t="shared" si="245"/>
        <v>1600</v>
      </c>
      <c r="F602" s="11">
        <f t="shared" si="245"/>
        <v>1600</v>
      </c>
      <c r="G602" s="11">
        <f t="shared" si="245"/>
        <v>1600</v>
      </c>
      <c r="H602" s="11">
        <f t="shared" si="245"/>
        <v>1600</v>
      </c>
      <c r="I602" s="11">
        <f t="shared" si="245"/>
        <v>1600</v>
      </c>
      <c r="K602" s="4"/>
    </row>
    <row r="603" spans="1:11" x14ac:dyDescent="0.2">
      <c r="A603" s="13"/>
      <c r="B603" s="2" t="s">
        <v>11</v>
      </c>
      <c r="C603" s="12">
        <f t="shared" ref="C603:I603" si="246">C597*C598</f>
        <v>-1100</v>
      </c>
      <c r="D603" s="12">
        <f t="shared" si="246"/>
        <v>-1100</v>
      </c>
      <c r="E603" s="12">
        <f t="shared" si="246"/>
        <v>-1100</v>
      </c>
      <c r="F603" s="12">
        <f t="shared" si="246"/>
        <v>-1100</v>
      </c>
      <c r="G603" s="12">
        <f t="shared" si="246"/>
        <v>-1100</v>
      </c>
      <c r="H603" s="12">
        <f t="shared" si="246"/>
        <v>-1100</v>
      </c>
      <c r="I603" s="12">
        <f t="shared" si="246"/>
        <v>-1100</v>
      </c>
    </row>
    <row r="604" spans="1:11" x14ac:dyDescent="0.2">
      <c r="A604" s="14"/>
      <c r="E604" s="2"/>
      <c r="G604" s="2"/>
      <c r="H604" s="2"/>
      <c r="I604" s="2"/>
    </row>
    <row r="605" spans="1:11" s="1" customFormat="1" x14ac:dyDescent="0.2">
      <c r="A605" s="13"/>
      <c r="B605" s="1" t="s">
        <v>12</v>
      </c>
      <c r="C605" s="15">
        <f t="shared" ref="C605:I605" si="247">SUM(C602:C603)</f>
        <v>500</v>
      </c>
      <c r="D605" s="15">
        <f t="shared" si="247"/>
        <v>500</v>
      </c>
      <c r="E605" s="15">
        <f t="shared" si="247"/>
        <v>500</v>
      </c>
      <c r="F605" s="15">
        <f t="shared" si="247"/>
        <v>500</v>
      </c>
      <c r="G605" s="15">
        <f t="shared" si="247"/>
        <v>500</v>
      </c>
      <c r="H605" s="15">
        <f t="shared" si="247"/>
        <v>500</v>
      </c>
      <c r="I605" s="15">
        <f t="shared" si="247"/>
        <v>500</v>
      </c>
      <c r="J605" s="8"/>
    </row>
    <row r="606" spans="1:11" x14ac:dyDescent="0.2">
      <c r="A606" s="16"/>
      <c r="B606" s="27" t="s">
        <v>35</v>
      </c>
      <c r="C606" s="15">
        <f t="shared" ref="C606:I606" si="248">C605*16</f>
        <v>8000</v>
      </c>
      <c r="D606" s="15">
        <f t="shared" si="248"/>
        <v>8000</v>
      </c>
      <c r="E606" s="15">
        <f t="shared" si="248"/>
        <v>8000</v>
      </c>
      <c r="F606" s="15">
        <f t="shared" si="248"/>
        <v>8000</v>
      </c>
      <c r="G606" s="15">
        <f t="shared" si="248"/>
        <v>8000</v>
      </c>
      <c r="H606" s="15">
        <f t="shared" si="248"/>
        <v>8000</v>
      </c>
      <c r="I606" s="15">
        <f t="shared" si="248"/>
        <v>8000</v>
      </c>
      <c r="J606" s="3">
        <f>SUM(C606:I606)</f>
        <v>56000</v>
      </c>
    </row>
    <row r="609" spans="1:10" x14ac:dyDescent="0.2">
      <c r="A609" s="1" t="s">
        <v>43</v>
      </c>
      <c r="B609" s="26" t="s">
        <v>44</v>
      </c>
      <c r="C609" s="28">
        <v>37257</v>
      </c>
      <c r="D609" s="6">
        <v>37258</v>
      </c>
      <c r="E609" s="6">
        <v>37259</v>
      </c>
      <c r="F609" s="6">
        <v>37260</v>
      </c>
      <c r="G609" s="28">
        <v>37262</v>
      </c>
      <c r="H609" s="28">
        <v>37263</v>
      </c>
      <c r="I609" s="6">
        <v>37264</v>
      </c>
      <c r="J609" s="8"/>
    </row>
    <row r="610" spans="1:10" x14ac:dyDescent="0.2">
      <c r="B610" s="1" t="s">
        <v>3</v>
      </c>
      <c r="C610" s="2">
        <v>50</v>
      </c>
      <c r="D610" s="2">
        <v>50</v>
      </c>
      <c r="E610" s="2">
        <v>50</v>
      </c>
      <c r="F610" s="2">
        <v>50</v>
      </c>
      <c r="G610" s="2">
        <v>50</v>
      </c>
      <c r="H610" s="2">
        <v>50</v>
      </c>
      <c r="I610" s="2">
        <v>50</v>
      </c>
    </row>
    <row r="611" spans="1:10" x14ac:dyDescent="0.2">
      <c r="B611" s="8" t="s">
        <v>4</v>
      </c>
      <c r="C611" s="3">
        <v>24</v>
      </c>
      <c r="D611" s="3">
        <v>24</v>
      </c>
      <c r="E611" s="3">
        <v>24</v>
      </c>
      <c r="F611" s="3">
        <v>24</v>
      </c>
      <c r="G611" s="3">
        <v>24</v>
      </c>
      <c r="H611" s="3">
        <v>24</v>
      </c>
      <c r="I611" s="3">
        <v>24</v>
      </c>
    </row>
    <row r="612" spans="1:10" x14ac:dyDescent="0.2">
      <c r="B612" s="1" t="s">
        <v>5</v>
      </c>
      <c r="D612" s="19">
        <v>0</v>
      </c>
      <c r="E612" s="19">
        <v>0</v>
      </c>
      <c r="F612" s="19">
        <v>0</v>
      </c>
      <c r="G612" s="10"/>
      <c r="H612" s="21"/>
      <c r="I612" s="19">
        <v>0</v>
      </c>
    </row>
    <row r="613" spans="1:10" x14ac:dyDescent="0.2">
      <c r="B613" s="8" t="s">
        <v>4</v>
      </c>
      <c r="C613" s="3">
        <v>0</v>
      </c>
      <c r="D613" s="10">
        <v>0</v>
      </c>
      <c r="E613" s="10">
        <v>0</v>
      </c>
      <c r="F613" s="10">
        <v>0</v>
      </c>
      <c r="G613" s="10"/>
      <c r="H613" s="21"/>
      <c r="I613" s="10">
        <v>0</v>
      </c>
    </row>
    <row r="614" spans="1:10" x14ac:dyDescent="0.2">
      <c r="B614" s="7" t="s">
        <v>6</v>
      </c>
      <c r="C614" s="4">
        <f t="shared" ref="C614:I614" si="249">C610-C612</f>
        <v>50</v>
      </c>
      <c r="D614" s="4">
        <f t="shared" si="249"/>
        <v>50</v>
      </c>
      <c r="E614" s="4">
        <f t="shared" si="249"/>
        <v>50</v>
      </c>
      <c r="F614" s="4">
        <f t="shared" si="249"/>
        <v>50</v>
      </c>
      <c r="G614" s="4">
        <f t="shared" si="249"/>
        <v>50</v>
      </c>
      <c r="H614" s="4">
        <f t="shared" si="249"/>
        <v>50</v>
      </c>
      <c r="I614" s="4">
        <f t="shared" si="249"/>
        <v>50</v>
      </c>
    </row>
    <row r="615" spans="1:10" x14ac:dyDescent="0.2">
      <c r="B615" s="9" t="s">
        <v>7</v>
      </c>
      <c r="C615" s="10">
        <v>22</v>
      </c>
      <c r="D615" s="29">
        <v>22</v>
      </c>
      <c r="E615" s="29">
        <v>22</v>
      </c>
      <c r="F615" s="29">
        <v>22</v>
      </c>
      <c r="G615" s="10">
        <v>22</v>
      </c>
      <c r="H615" s="10">
        <v>22</v>
      </c>
      <c r="I615" s="29">
        <v>22</v>
      </c>
    </row>
    <row r="616" spans="1:10" x14ac:dyDescent="0.2">
      <c r="B616" s="9"/>
      <c r="C616" s="11"/>
      <c r="D616" s="19"/>
      <c r="E616" s="19"/>
      <c r="F616" s="10"/>
      <c r="G616" s="10"/>
      <c r="H616" s="21"/>
    </row>
    <row r="617" spans="1:10" x14ac:dyDescent="0.2">
      <c r="B617" s="9" t="s">
        <v>8</v>
      </c>
      <c r="C617" s="12">
        <f t="shared" ref="C617:I617" si="250">(C610*C611)*(-1)</f>
        <v>-1200</v>
      </c>
      <c r="D617" s="12">
        <f t="shared" si="250"/>
        <v>-1200</v>
      </c>
      <c r="E617" s="12">
        <f t="shared" si="250"/>
        <v>-1200</v>
      </c>
      <c r="F617" s="12">
        <f t="shared" si="250"/>
        <v>-1200</v>
      </c>
      <c r="G617" s="12">
        <f t="shared" si="250"/>
        <v>-1200</v>
      </c>
      <c r="H617" s="12">
        <f t="shared" si="250"/>
        <v>-1200</v>
      </c>
      <c r="I617" s="12">
        <f t="shared" si="250"/>
        <v>-1200</v>
      </c>
    </row>
    <row r="618" spans="1:10" x14ac:dyDescent="0.2">
      <c r="B618" s="9" t="s">
        <v>9</v>
      </c>
      <c r="C618" s="11">
        <f t="shared" ref="C618:I618" si="251">C612*C613</f>
        <v>0</v>
      </c>
      <c r="D618" s="11">
        <f t="shared" si="251"/>
        <v>0</v>
      </c>
      <c r="E618" s="11">
        <f t="shared" si="251"/>
        <v>0</v>
      </c>
      <c r="F618" s="11">
        <f t="shared" si="251"/>
        <v>0</v>
      </c>
      <c r="G618" s="11">
        <f t="shared" si="251"/>
        <v>0</v>
      </c>
      <c r="H618" s="11">
        <f t="shared" si="251"/>
        <v>0</v>
      </c>
      <c r="I618" s="11">
        <f t="shared" si="251"/>
        <v>0</v>
      </c>
    </row>
    <row r="619" spans="1:10" x14ac:dyDescent="0.2">
      <c r="B619" s="7" t="s">
        <v>10</v>
      </c>
      <c r="C619" s="11">
        <f t="shared" ref="C619:I619" si="252">SUM(C617:C618)</f>
        <v>-1200</v>
      </c>
      <c r="D619" s="11">
        <f t="shared" si="252"/>
        <v>-1200</v>
      </c>
      <c r="E619" s="11">
        <f t="shared" si="252"/>
        <v>-1200</v>
      </c>
      <c r="F619" s="11">
        <f t="shared" si="252"/>
        <v>-1200</v>
      </c>
      <c r="G619" s="11">
        <f t="shared" si="252"/>
        <v>-1200</v>
      </c>
      <c r="H619" s="11">
        <f t="shared" si="252"/>
        <v>-1200</v>
      </c>
      <c r="I619" s="11">
        <f t="shared" si="252"/>
        <v>-1200</v>
      </c>
    </row>
    <row r="620" spans="1:10" x14ac:dyDescent="0.2">
      <c r="A620" s="13"/>
      <c r="B620" s="2" t="s">
        <v>11</v>
      </c>
      <c r="C620" s="12">
        <f t="shared" ref="C620:I620" si="253">C614*C615</f>
        <v>1100</v>
      </c>
      <c r="D620" s="12">
        <f t="shared" si="253"/>
        <v>1100</v>
      </c>
      <c r="E620" s="12">
        <f t="shared" si="253"/>
        <v>1100</v>
      </c>
      <c r="F620" s="12">
        <f t="shared" si="253"/>
        <v>1100</v>
      </c>
      <c r="G620" s="12">
        <f t="shared" si="253"/>
        <v>1100</v>
      </c>
      <c r="H620" s="12">
        <f t="shared" si="253"/>
        <v>1100</v>
      </c>
      <c r="I620" s="12">
        <f t="shared" si="253"/>
        <v>1100</v>
      </c>
    </row>
    <row r="621" spans="1:10" x14ac:dyDescent="0.2">
      <c r="A621" s="14"/>
      <c r="E621" s="2"/>
      <c r="G621" s="2"/>
      <c r="H621" s="2"/>
      <c r="I621" s="2"/>
    </row>
    <row r="622" spans="1:10" x14ac:dyDescent="0.2">
      <c r="A622" s="13"/>
      <c r="B622" s="1" t="s">
        <v>12</v>
      </c>
      <c r="C622" s="15">
        <f t="shared" ref="C622:I622" si="254">SUM(C619:C620)</f>
        <v>-100</v>
      </c>
      <c r="D622" s="15">
        <f t="shared" si="254"/>
        <v>-100</v>
      </c>
      <c r="E622" s="15">
        <f t="shared" si="254"/>
        <v>-100</v>
      </c>
      <c r="F622" s="15">
        <f t="shared" si="254"/>
        <v>-100</v>
      </c>
      <c r="G622" s="15">
        <f t="shared" si="254"/>
        <v>-100</v>
      </c>
      <c r="H622" s="15">
        <f t="shared" si="254"/>
        <v>-100</v>
      </c>
      <c r="I622" s="15">
        <f t="shared" si="254"/>
        <v>-100</v>
      </c>
      <c r="J622" s="8"/>
    </row>
    <row r="623" spans="1:10" x14ac:dyDescent="0.2">
      <c r="A623" s="16"/>
      <c r="B623" s="27" t="s">
        <v>35</v>
      </c>
      <c r="C623" s="15">
        <f t="shared" ref="C623:I623" si="255">C622*16</f>
        <v>-1600</v>
      </c>
      <c r="D623" s="15">
        <f t="shared" si="255"/>
        <v>-1600</v>
      </c>
      <c r="E623" s="15">
        <f t="shared" si="255"/>
        <v>-1600</v>
      </c>
      <c r="F623" s="15">
        <f t="shared" si="255"/>
        <v>-1600</v>
      </c>
      <c r="G623" s="15">
        <f t="shared" si="255"/>
        <v>-1600</v>
      </c>
      <c r="H623" s="15">
        <f t="shared" si="255"/>
        <v>-1600</v>
      </c>
      <c r="I623" s="15">
        <f t="shared" si="255"/>
        <v>-1600</v>
      </c>
      <c r="J623" s="3">
        <f>SUM(C623:I623)</f>
        <v>-11200</v>
      </c>
    </row>
    <row r="626" spans="1:11" s="1" customFormat="1" x14ac:dyDescent="0.2">
      <c r="A626" s="1" t="s">
        <v>21</v>
      </c>
      <c r="B626" s="5" t="s">
        <v>36</v>
      </c>
      <c r="C626" s="28">
        <v>37257</v>
      </c>
      <c r="D626" s="6">
        <v>37258</v>
      </c>
      <c r="E626" s="6">
        <v>37259</v>
      </c>
      <c r="F626" s="6">
        <v>37260</v>
      </c>
      <c r="G626" s="28">
        <v>37262</v>
      </c>
      <c r="H626" s="28">
        <v>37263</v>
      </c>
      <c r="I626" s="6">
        <v>37264</v>
      </c>
      <c r="J626" s="8"/>
      <c r="K626" s="7"/>
    </row>
    <row r="627" spans="1:11" x14ac:dyDescent="0.2">
      <c r="B627" s="1" t="s">
        <v>3</v>
      </c>
      <c r="C627" s="2">
        <v>150</v>
      </c>
      <c r="D627" s="19">
        <v>150</v>
      </c>
      <c r="E627" s="19">
        <v>150</v>
      </c>
      <c r="F627" s="19">
        <v>150</v>
      </c>
      <c r="G627" s="2">
        <v>150</v>
      </c>
      <c r="H627" s="2">
        <v>150</v>
      </c>
      <c r="I627" s="19">
        <v>150</v>
      </c>
      <c r="K627" s="4"/>
    </row>
    <row r="628" spans="1:11" x14ac:dyDescent="0.2">
      <c r="B628" s="8" t="s">
        <v>4</v>
      </c>
      <c r="C628" s="3">
        <v>30.82</v>
      </c>
      <c r="D628" s="10">
        <v>30.82</v>
      </c>
      <c r="E628" s="10">
        <v>30.82</v>
      </c>
      <c r="F628" s="10">
        <v>30.82</v>
      </c>
      <c r="G628" s="3">
        <v>30.82</v>
      </c>
      <c r="H628" s="3">
        <v>30.82</v>
      </c>
      <c r="I628" s="10">
        <v>30.82</v>
      </c>
      <c r="K628" s="4"/>
    </row>
    <row r="629" spans="1:11" x14ac:dyDescent="0.2">
      <c r="B629" s="1" t="s">
        <v>5</v>
      </c>
      <c r="C629" s="2">
        <v>150</v>
      </c>
      <c r="D629" s="19">
        <v>150</v>
      </c>
      <c r="E629" s="19">
        <v>150</v>
      </c>
      <c r="F629" s="19">
        <v>150</v>
      </c>
      <c r="G629" s="2">
        <v>150</v>
      </c>
      <c r="H629" s="2">
        <v>150</v>
      </c>
      <c r="I629" s="19">
        <v>150</v>
      </c>
      <c r="K629" s="4"/>
    </row>
    <row r="630" spans="1:11" x14ac:dyDescent="0.2">
      <c r="B630" s="8" t="s">
        <v>4</v>
      </c>
      <c r="C630" s="3">
        <v>40.130000000000003</v>
      </c>
      <c r="D630" s="10">
        <v>40.130000000000003</v>
      </c>
      <c r="E630" s="10">
        <v>40.130000000000003</v>
      </c>
      <c r="F630" s="10">
        <v>40.130000000000003</v>
      </c>
      <c r="G630" s="3">
        <v>40.130000000000003</v>
      </c>
      <c r="H630" s="3">
        <v>40.130000000000003</v>
      </c>
      <c r="I630" s="10">
        <v>40.130000000000003</v>
      </c>
      <c r="K630" s="4"/>
    </row>
    <row r="631" spans="1:11" x14ac:dyDescent="0.2">
      <c r="B631" s="7" t="s">
        <v>6</v>
      </c>
      <c r="C631" s="4">
        <f t="shared" ref="C631:I631" si="256">C627-C629</f>
        <v>0</v>
      </c>
      <c r="D631" s="4">
        <f t="shared" si="256"/>
        <v>0</v>
      </c>
      <c r="E631" s="4">
        <f t="shared" si="256"/>
        <v>0</v>
      </c>
      <c r="F631" s="4">
        <f t="shared" si="256"/>
        <v>0</v>
      </c>
      <c r="G631" s="4">
        <f t="shared" si="256"/>
        <v>0</v>
      </c>
      <c r="H631" s="4">
        <f t="shared" si="256"/>
        <v>0</v>
      </c>
      <c r="I631" s="4">
        <f t="shared" si="256"/>
        <v>0</v>
      </c>
      <c r="K631" s="4"/>
    </row>
    <row r="632" spans="1:11" x14ac:dyDescent="0.2">
      <c r="B632" s="9" t="s">
        <v>7</v>
      </c>
      <c r="C632" s="10">
        <v>30</v>
      </c>
      <c r="D632" s="10">
        <v>30</v>
      </c>
      <c r="E632" s="10">
        <v>30</v>
      </c>
      <c r="F632" s="10">
        <v>30</v>
      </c>
      <c r="G632" s="10">
        <v>30</v>
      </c>
      <c r="H632" s="10">
        <v>30</v>
      </c>
      <c r="I632" s="10">
        <v>30</v>
      </c>
      <c r="K632" s="4"/>
    </row>
    <row r="633" spans="1:11" x14ac:dyDescent="0.2">
      <c r="B633" s="9"/>
      <c r="C633" s="11"/>
      <c r="D633" s="19"/>
      <c r="E633" s="19"/>
      <c r="F633" s="10"/>
      <c r="G633" s="11"/>
      <c r="H633" s="11"/>
      <c r="K633" s="4"/>
    </row>
    <row r="634" spans="1:11" x14ac:dyDescent="0.2">
      <c r="B634" s="9" t="s">
        <v>8</v>
      </c>
      <c r="C634" s="12">
        <f>(C627*C628)*(-1)</f>
        <v>-4623</v>
      </c>
      <c r="D634" s="12">
        <f t="shared" ref="D634:I634" si="257">(D627*D628)*(-1)</f>
        <v>-4623</v>
      </c>
      <c r="E634" s="12">
        <f t="shared" si="257"/>
        <v>-4623</v>
      </c>
      <c r="F634" s="12">
        <f t="shared" si="257"/>
        <v>-4623</v>
      </c>
      <c r="G634" s="12">
        <f t="shared" si="257"/>
        <v>-4623</v>
      </c>
      <c r="H634" s="12">
        <f t="shared" si="257"/>
        <v>-4623</v>
      </c>
      <c r="I634" s="12">
        <f t="shared" si="257"/>
        <v>-4623</v>
      </c>
      <c r="K634" s="4"/>
    </row>
    <row r="635" spans="1:11" x14ac:dyDescent="0.2">
      <c r="B635" s="9" t="s">
        <v>9</v>
      </c>
      <c r="C635" s="11">
        <f>C629*C630</f>
        <v>6019.5</v>
      </c>
      <c r="D635" s="11">
        <f t="shared" ref="D635:I635" si="258">D629*D630</f>
        <v>6019.5</v>
      </c>
      <c r="E635" s="11">
        <f t="shared" si="258"/>
        <v>6019.5</v>
      </c>
      <c r="F635" s="11">
        <f t="shared" si="258"/>
        <v>6019.5</v>
      </c>
      <c r="G635" s="11">
        <f t="shared" si="258"/>
        <v>6019.5</v>
      </c>
      <c r="H635" s="11">
        <f t="shared" si="258"/>
        <v>6019.5</v>
      </c>
      <c r="I635" s="11">
        <f t="shared" si="258"/>
        <v>6019.5</v>
      </c>
      <c r="K635" s="4"/>
    </row>
    <row r="636" spans="1:11" x14ac:dyDescent="0.2">
      <c r="B636" s="7" t="s">
        <v>10</v>
      </c>
      <c r="C636" s="11">
        <f>SUM(C634:C635)</f>
        <v>1396.5</v>
      </c>
      <c r="D636" s="11">
        <f t="shared" ref="D636:I636" si="259">SUM(D634:D635)</f>
        <v>1396.5</v>
      </c>
      <c r="E636" s="11">
        <f t="shared" si="259"/>
        <v>1396.5</v>
      </c>
      <c r="F636" s="11">
        <f t="shared" si="259"/>
        <v>1396.5</v>
      </c>
      <c r="G636" s="11">
        <f>SUM(G634:G635)</f>
        <v>1396.5</v>
      </c>
      <c r="H636" s="11">
        <f>SUM(H634:H635)</f>
        <v>1396.5</v>
      </c>
      <c r="I636" s="11">
        <f t="shared" si="259"/>
        <v>1396.5</v>
      </c>
      <c r="K636" s="4"/>
    </row>
    <row r="637" spans="1:11" x14ac:dyDescent="0.2">
      <c r="A637" s="13"/>
      <c r="B637" s="2" t="s">
        <v>11</v>
      </c>
      <c r="C637" s="12">
        <f>C631*C632</f>
        <v>0</v>
      </c>
      <c r="D637" s="12">
        <f t="shared" ref="D637:I637" si="260">D631*D632</f>
        <v>0</v>
      </c>
      <c r="E637" s="12">
        <f t="shared" si="260"/>
        <v>0</v>
      </c>
      <c r="F637" s="12">
        <f t="shared" si="260"/>
        <v>0</v>
      </c>
      <c r="G637" s="12">
        <f t="shared" si="260"/>
        <v>0</v>
      </c>
      <c r="H637" s="12">
        <f t="shared" si="260"/>
        <v>0</v>
      </c>
      <c r="I637" s="12">
        <f t="shared" si="260"/>
        <v>0</v>
      </c>
    </row>
    <row r="638" spans="1:11" x14ac:dyDescent="0.2">
      <c r="A638" s="14"/>
      <c r="E638" s="2"/>
      <c r="G638" s="2"/>
      <c r="H638" s="2"/>
      <c r="I638" s="2"/>
    </row>
    <row r="639" spans="1:11" s="1" customFormat="1" x14ac:dyDescent="0.2">
      <c r="A639" s="13"/>
      <c r="B639" s="1" t="s">
        <v>12</v>
      </c>
      <c r="C639" s="15">
        <f>SUM(C636:C637)</f>
        <v>1396.5</v>
      </c>
      <c r="D639" s="15">
        <f t="shared" ref="D639:I639" si="261">SUM(D636:D637)</f>
        <v>1396.5</v>
      </c>
      <c r="E639" s="15">
        <f t="shared" si="261"/>
        <v>1396.5</v>
      </c>
      <c r="F639" s="15">
        <f t="shared" si="261"/>
        <v>1396.5</v>
      </c>
      <c r="G639" s="15">
        <f t="shared" si="261"/>
        <v>1396.5</v>
      </c>
      <c r="H639" s="15">
        <f t="shared" si="261"/>
        <v>1396.5</v>
      </c>
      <c r="I639" s="15">
        <f t="shared" si="261"/>
        <v>1396.5</v>
      </c>
      <c r="J639" s="8"/>
    </row>
    <row r="640" spans="1:11" x14ac:dyDescent="0.2">
      <c r="A640" s="16"/>
      <c r="B640" s="27" t="s">
        <v>35</v>
      </c>
      <c r="C640" s="15">
        <f>C639*16</f>
        <v>22344</v>
      </c>
      <c r="D640" s="15">
        <f t="shared" ref="D640:I640" si="262">D639*16</f>
        <v>22344</v>
      </c>
      <c r="E640" s="15">
        <f t="shared" si="262"/>
        <v>22344</v>
      </c>
      <c r="F640" s="15">
        <f t="shared" si="262"/>
        <v>22344</v>
      </c>
      <c r="G640" s="15">
        <f>G639*16</f>
        <v>22344</v>
      </c>
      <c r="H640" s="15">
        <f>H639*16</f>
        <v>22344</v>
      </c>
      <c r="I640" s="15">
        <f t="shared" si="262"/>
        <v>22344</v>
      </c>
      <c r="J640" s="3">
        <f>SUM(C640:I640)</f>
        <v>156408</v>
      </c>
    </row>
    <row r="643" spans="1:11" s="1" customFormat="1" x14ac:dyDescent="0.2">
      <c r="A643" s="1" t="s">
        <v>17</v>
      </c>
      <c r="B643" s="5" t="s">
        <v>36</v>
      </c>
      <c r="C643" s="28">
        <v>37257</v>
      </c>
      <c r="D643" s="6">
        <v>37258</v>
      </c>
      <c r="E643" s="6">
        <v>37259</v>
      </c>
      <c r="F643" s="6">
        <v>37260</v>
      </c>
      <c r="G643" s="28">
        <v>37262</v>
      </c>
      <c r="H643" s="28">
        <v>37263</v>
      </c>
      <c r="I643" s="6">
        <v>37264</v>
      </c>
      <c r="J643" s="8"/>
      <c r="K643" s="7"/>
    </row>
    <row r="644" spans="1:11" x14ac:dyDescent="0.2">
      <c r="B644" s="1" t="s">
        <v>3</v>
      </c>
      <c r="D644" s="19">
        <v>0</v>
      </c>
      <c r="E644" s="19">
        <v>0</v>
      </c>
      <c r="F644" s="19">
        <v>0</v>
      </c>
      <c r="G644" s="2"/>
      <c r="H644" s="2"/>
      <c r="I644" s="19">
        <v>0</v>
      </c>
      <c r="K644" s="4"/>
    </row>
    <row r="645" spans="1:11" x14ac:dyDescent="0.2">
      <c r="B645" s="8" t="s">
        <v>4</v>
      </c>
      <c r="C645" s="3">
        <v>0</v>
      </c>
      <c r="D645" s="10">
        <v>0</v>
      </c>
      <c r="E645" s="10">
        <v>0</v>
      </c>
      <c r="F645" s="10">
        <v>0</v>
      </c>
      <c r="G645" s="3">
        <v>0</v>
      </c>
      <c r="H645" s="3">
        <v>0</v>
      </c>
      <c r="I645" s="10">
        <v>0</v>
      </c>
      <c r="K645" s="4"/>
    </row>
    <row r="646" spans="1:11" x14ac:dyDescent="0.2">
      <c r="B646" s="1" t="s">
        <v>5</v>
      </c>
      <c r="C646" s="2">
        <v>350</v>
      </c>
      <c r="D646" s="19">
        <v>350</v>
      </c>
      <c r="E646" s="19">
        <v>350</v>
      </c>
      <c r="F646" s="19">
        <v>350</v>
      </c>
      <c r="G646" s="2">
        <v>350</v>
      </c>
      <c r="H646" s="2">
        <v>350</v>
      </c>
      <c r="I646" s="19">
        <v>350</v>
      </c>
      <c r="K646" s="4"/>
    </row>
    <row r="647" spans="1:11" x14ac:dyDescent="0.2">
      <c r="B647" s="8" t="s">
        <v>4</v>
      </c>
      <c r="C647" s="3">
        <v>30.49</v>
      </c>
      <c r="D647" s="10">
        <v>30.49</v>
      </c>
      <c r="E647" s="10">
        <v>30.49</v>
      </c>
      <c r="F647" s="10">
        <v>30.49</v>
      </c>
      <c r="G647" s="3">
        <v>30.49</v>
      </c>
      <c r="H647" s="3">
        <v>30.49</v>
      </c>
      <c r="I647" s="10">
        <v>30.49</v>
      </c>
      <c r="K647" s="4"/>
    </row>
    <row r="648" spans="1:11" x14ac:dyDescent="0.2">
      <c r="B648" s="7" t="s">
        <v>6</v>
      </c>
      <c r="C648" s="4">
        <f t="shared" ref="C648:I648" si="263">C644-C646</f>
        <v>-350</v>
      </c>
      <c r="D648" s="4">
        <f t="shared" si="263"/>
        <v>-350</v>
      </c>
      <c r="E648" s="21">
        <f t="shared" si="263"/>
        <v>-350</v>
      </c>
      <c r="F648" s="21">
        <f t="shared" si="263"/>
        <v>-350</v>
      </c>
      <c r="G648" s="4">
        <f t="shared" si="263"/>
        <v>-350</v>
      </c>
      <c r="H648" s="4">
        <f t="shared" si="263"/>
        <v>-350</v>
      </c>
      <c r="I648" s="4">
        <f t="shared" si="263"/>
        <v>-350</v>
      </c>
      <c r="K648" s="4"/>
    </row>
    <row r="649" spans="1:11" x14ac:dyDescent="0.2">
      <c r="B649" s="9" t="s">
        <v>7</v>
      </c>
      <c r="C649" s="10">
        <v>30</v>
      </c>
      <c r="D649" s="10">
        <v>30</v>
      </c>
      <c r="E649" s="10">
        <v>30</v>
      </c>
      <c r="F649" s="10">
        <v>30</v>
      </c>
      <c r="G649" s="10">
        <v>30</v>
      </c>
      <c r="H649" s="10">
        <v>30</v>
      </c>
      <c r="I649" s="10">
        <v>30</v>
      </c>
      <c r="K649" s="4"/>
    </row>
    <row r="650" spans="1:11" x14ac:dyDescent="0.2">
      <c r="B650" s="9"/>
      <c r="C650" s="11"/>
      <c r="D650" s="19"/>
      <c r="E650" s="19"/>
      <c r="F650" s="10"/>
      <c r="G650" s="11"/>
      <c r="H650" s="11"/>
      <c r="K650" s="4"/>
    </row>
    <row r="651" spans="1:11" x14ac:dyDescent="0.2">
      <c r="B651" s="9" t="s">
        <v>8</v>
      </c>
      <c r="C651" s="12">
        <f>(C644*C645)*(-1)</f>
        <v>0</v>
      </c>
      <c r="D651" s="12">
        <f t="shared" ref="D651:I651" si="264">(D644*D645)*(-1)</f>
        <v>0</v>
      </c>
      <c r="E651" s="12">
        <f t="shared" si="264"/>
        <v>0</v>
      </c>
      <c r="F651" s="12">
        <f t="shared" si="264"/>
        <v>0</v>
      </c>
      <c r="G651" s="12">
        <f t="shared" si="264"/>
        <v>0</v>
      </c>
      <c r="H651" s="12">
        <f t="shared" si="264"/>
        <v>0</v>
      </c>
      <c r="I651" s="12">
        <f t="shared" si="264"/>
        <v>0</v>
      </c>
      <c r="K651" s="4"/>
    </row>
    <row r="652" spans="1:11" x14ac:dyDescent="0.2">
      <c r="B652" s="9" t="s">
        <v>9</v>
      </c>
      <c r="C652" s="11">
        <f>C646*C647</f>
        <v>10671.5</v>
      </c>
      <c r="D652" s="11">
        <f t="shared" ref="D652:I652" si="265">D646*D647</f>
        <v>10671.5</v>
      </c>
      <c r="E652" s="11">
        <f t="shared" si="265"/>
        <v>10671.5</v>
      </c>
      <c r="F652" s="11">
        <f t="shared" si="265"/>
        <v>10671.5</v>
      </c>
      <c r="G652" s="11">
        <f t="shared" si="265"/>
        <v>10671.5</v>
      </c>
      <c r="H652" s="11">
        <f t="shared" si="265"/>
        <v>10671.5</v>
      </c>
      <c r="I652" s="11">
        <f t="shared" si="265"/>
        <v>10671.5</v>
      </c>
      <c r="K652" s="4"/>
    </row>
    <row r="653" spans="1:11" x14ac:dyDescent="0.2">
      <c r="B653" s="7" t="s">
        <v>10</v>
      </c>
      <c r="C653" s="11">
        <f>SUM(C651:C652)</f>
        <v>10671.5</v>
      </c>
      <c r="D653" s="11">
        <f t="shared" ref="D653:I653" si="266">SUM(D651:D652)</f>
        <v>10671.5</v>
      </c>
      <c r="E653" s="11">
        <f t="shared" si="266"/>
        <v>10671.5</v>
      </c>
      <c r="F653" s="11">
        <f t="shared" si="266"/>
        <v>10671.5</v>
      </c>
      <c r="G653" s="11">
        <f>SUM(G651:G652)</f>
        <v>10671.5</v>
      </c>
      <c r="H653" s="11">
        <f>SUM(H651:H652)</f>
        <v>10671.5</v>
      </c>
      <c r="I653" s="11">
        <f t="shared" si="266"/>
        <v>10671.5</v>
      </c>
      <c r="K653" s="4"/>
    </row>
    <row r="654" spans="1:11" x14ac:dyDescent="0.2">
      <c r="A654" s="13"/>
      <c r="B654" s="2" t="s">
        <v>11</v>
      </c>
      <c r="C654" s="12">
        <f>C648*C649</f>
        <v>-10500</v>
      </c>
      <c r="D654" s="12">
        <f t="shared" ref="D654:I654" si="267">D648*D649</f>
        <v>-10500</v>
      </c>
      <c r="E654" s="12">
        <f t="shared" si="267"/>
        <v>-10500</v>
      </c>
      <c r="F654" s="12">
        <f t="shared" si="267"/>
        <v>-10500</v>
      </c>
      <c r="G654" s="12">
        <f t="shared" si="267"/>
        <v>-10500</v>
      </c>
      <c r="H654" s="12">
        <f t="shared" si="267"/>
        <v>-10500</v>
      </c>
      <c r="I654" s="12">
        <f t="shared" si="267"/>
        <v>-10500</v>
      </c>
    </row>
    <row r="655" spans="1:11" x14ac:dyDescent="0.2">
      <c r="A655" s="14"/>
      <c r="E655" s="2"/>
      <c r="G655" s="2"/>
      <c r="H655" s="2"/>
      <c r="I655" s="2"/>
    </row>
    <row r="656" spans="1:11" s="1" customFormat="1" x14ac:dyDescent="0.2">
      <c r="A656" s="13"/>
      <c r="B656" s="1" t="s">
        <v>12</v>
      </c>
      <c r="C656" s="15">
        <f>SUM(C653:C654)</f>
        <v>171.5</v>
      </c>
      <c r="D656" s="15">
        <f t="shared" ref="D656:I656" si="268">SUM(D653:D654)</f>
        <v>171.5</v>
      </c>
      <c r="E656" s="15">
        <f t="shared" si="268"/>
        <v>171.5</v>
      </c>
      <c r="F656" s="15">
        <f t="shared" si="268"/>
        <v>171.5</v>
      </c>
      <c r="G656" s="15">
        <f t="shared" si="268"/>
        <v>171.5</v>
      </c>
      <c r="H656" s="15">
        <f t="shared" si="268"/>
        <v>171.5</v>
      </c>
      <c r="I656" s="15">
        <f t="shared" si="268"/>
        <v>171.5</v>
      </c>
      <c r="J656" s="8"/>
    </row>
    <row r="657" spans="1:11" x14ac:dyDescent="0.2">
      <c r="A657" s="16"/>
      <c r="B657" s="27" t="s">
        <v>35</v>
      </c>
      <c r="C657" s="15">
        <f>C656*16</f>
        <v>2744</v>
      </c>
      <c r="D657" s="15">
        <f t="shared" ref="D657:I657" si="269">D656*16</f>
        <v>2744</v>
      </c>
      <c r="E657" s="15">
        <f t="shared" si="269"/>
        <v>2744</v>
      </c>
      <c r="F657" s="15">
        <f t="shared" si="269"/>
        <v>2744</v>
      </c>
      <c r="G657" s="15">
        <f>G656*16</f>
        <v>2744</v>
      </c>
      <c r="H657" s="15">
        <f>H656*16</f>
        <v>2744</v>
      </c>
      <c r="I657" s="15">
        <f t="shared" si="269"/>
        <v>2744</v>
      </c>
      <c r="J657" s="3">
        <f>SUM(C657:I657)</f>
        <v>19208</v>
      </c>
    </row>
    <row r="660" spans="1:11" s="1" customFormat="1" x14ac:dyDescent="0.2">
      <c r="A660" s="1" t="s">
        <v>45</v>
      </c>
      <c r="B660" s="5" t="s">
        <v>36</v>
      </c>
      <c r="C660" s="28">
        <v>37257</v>
      </c>
      <c r="D660" s="6">
        <v>37258</v>
      </c>
      <c r="E660" s="6">
        <v>37259</v>
      </c>
      <c r="F660" s="6">
        <v>37260</v>
      </c>
      <c r="G660" s="28">
        <v>37262</v>
      </c>
      <c r="H660" s="28">
        <v>37263</v>
      </c>
      <c r="I660" s="6">
        <v>37264</v>
      </c>
      <c r="J660" s="8"/>
      <c r="K660" s="7"/>
    </row>
    <row r="661" spans="1:11" x14ac:dyDescent="0.2">
      <c r="B661" s="1" t="s">
        <v>3</v>
      </c>
      <c r="C661" s="19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K661" s="4"/>
    </row>
    <row r="662" spans="1:11" x14ac:dyDescent="0.2">
      <c r="B662" s="8" t="s">
        <v>4</v>
      </c>
      <c r="C662" s="10">
        <v>0</v>
      </c>
      <c r="D662" s="10">
        <v>0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K662" s="4"/>
    </row>
    <row r="663" spans="1:11" x14ac:dyDescent="0.2">
      <c r="B663" s="1" t="s">
        <v>5</v>
      </c>
      <c r="C663" s="19">
        <v>25</v>
      </c>
      <c r="D663" s="19">
        <v>25</v>
      </c>
      <c r="E663" s="19">
        <v>25</v>
      </c>
      <c r="F663" s="19">
        <v>25</v>
      </c>
      <c r="G663" s="19">
        <v>25</v>
      </c>
      <c r="H663" s="19">
        <v>25</v>
      </c>
      <c r="I663" s="19">
        <v>25</v>
      </c>
      <c r="K663" s="4"/>
    </row>
    <row r="664" spans="1:11" x14ac:dyDescent="0.2">
      <c r="B664" s="8" t="s">
        <v>4</v>
      </c>
      <c r="C664" s="10">
        <v>38.450000000000003</v>
      </c>
      <c r="D664" s="10">
        <v>38.450000000000003</v>
      </c>
      <c r="E664" s="10">
        <v>38.450000000000003</v>
      </c>
      <c r="F664" s="10">
        <v>38.450000000000003</v>
      </c>
      <c r="G664" s="10">
        <v>38.450000000000003</v>
      </c>
      <c r="H664" s="10">
        <v>38.450000000000003</v>
      </c>
      <c r="I664" s="10">
        <v>38.450000000000003</v>
      </c>
      <c r="K664" s="4"/>
    </row>
    <row r="665" spans="1:11" x14ac:dyDescent="0.2">
      <c r="B665" s="7" t="s">
        <v>6</v>
      </c>
      <c r="C665" s="4">
        <f t="shared" ref="C665:I665" si="270">C661-C663</f>
        <v>-25</v>
      </c>
      <c r="D665" s="4">
        <f t="shared" si="270"/>
        <v>-25</v>
      </c>
      <c r="E665" s="4">
        <f t="shared" si="270"/>
        <v>-25</v>
      </c>
      <c r="F665" s="4">
        <f t="shared" si="270"/>
        <v>-25</v>
      </c>
      <c r="G665" s="4">
        <f t="shared" si="270"/>
        <v>-25</v>
      </c>
      <c r="H665" s="4">
        <f t="shared" si="270"/>
        <v>-25</v>
      </c>
      <c r="I665" s="4">
        <f t="shared" si="270"/>
        <v>-25</v>
      </c>
      <c r="K665" s="4"/>
    </row>
    <row r="666" spans="1:11" x14ac:dyDescent="0.2">
      <c r="B666" s="9" t="s">
        <v>7</v>
      </c>
      <c r="C666" s="10">
        <v>30</v>
      </c>
      <c r="D666" s="10">
        <v>30</v>
      </c>
      <c r="E666" s="10">
        <v>30</v>
      </c>
      <c r="F666" s="10">
        <v>30</v>
      </c>
      <c r="G666" s="10">
        <v>30</v>
      </c>
      <c r="H666" s="10">
        <v>30</v>
      </c>
      <c r="I666" s="10">
        <v>30</v>
      </c>
      <c r="K666" s="4"/>
    </row>
    <row r="667" spans="1:11" x14ac:dyDescent="0.2">
      <c r="B667" s="9"/>
      <c r="C667" s="19"/>
      <c r="D667" s="19"/>
      <c r="E667" s="19"/>
      <c r="F667" s="10"/>
      <c r="G667" s="19"/>
      <c r="H667" s="19"/>
      <c r="K667" s="4"/>
    </row>
    <row r="668" spans="1:11" x14ac:dyDescent="0.2">
      <c r="B668" s="9" t="s">
        <v>8</v>
      </c>
      <c r="C668" s="12">
        <f>(C661*C662)*(-1)</f>
        <v>0</v>
      </c>
      <c r="D668" s="12">
        <f t="shared" ref="D668:I668" si="271">(D661*D662)*(-1)</f>
        <v>0</v>
      </c>
      <c r="E668" s="12">
        <f t="shared" si="271"/>
        <v>0</v>
      </c>
      <c r="F668" s="12">
        <f t="shared" si="271"/>
        <v>0</v>
      </c>
      <c r="G668" s="12">
        <f>(G661*G662)*(-1)</f>
        <v>0</v>
      </c>
      <c r="H668" s="12">
        <f>(H661*H662)*(-1)</f>
        <v>0</v>
      </c>
      <c r="I668" s="12">
        <f t="shared" si="271"/>
        <v>0</v>
      </c>
      <c r="K668" s="4"/>
    </row>
    <row r="669" spans="1:11" x14ac:dyDescent="0.2">
      <c r="B669" s="9" t="s">
        <v>9</v>
      </c>
      <c r="C669" s="11">
        <f>C663*C664</f>
        <v>961.25000000000011</v>
      </c>
      <c r="D669" s="11">
        <f t="shared" ref="D669:I669" si="272">D663*D664</f>
        <v>961.25000000000011</v>
      </c>
      <c r="E669" s="11">
        <f t="shared" si="272"/>
        <v>961.25000000000011</v>
      </c>
      <c r="F669" s="11">
        <f t="shared" si="272"/>
        <v>961.25000000000011</v>
      </c>
      <c r="G669" s="11">
        <f>G663*G664</f>
        <v>961.25000000000011</v>
      </c>
      <c r="H669" s="11">
        <f>H663*H664</f>
        <v>961.25000000000011</v>
      </c>
      <c r="I669" s="11">
        <f t="shared" si="272"/>
        <v>961.25000000000011</v>
      </c>
      <c r="K669" s="4"/>
    </row>
    <row r="670" spans="1:11" x14ac:dyDescent="0.2">
      <c r="B670" s="7" t="s">
        <v>10</v>
      </c>
      <c r="C670" s="11">
        <f t="shared" ref="C670:I670" si="273">SUM(C668:C669)</f>
        <v>961.25000000000011</v>
      </c>
      <c r="D670" s="11">
        <f t="shared" si="273"/>
        <v>961.25000000000011</v>
      </c>
      <c r="E670" s="11">
        <f t="shared" si="273"/>
        <v>961.25000000000011</v>
      </c>
      <c r="F670" s="11">
        <f t="shared" si="273"/>
        <v>961.25000000000011</v>
      </c>
      <c r="G670" s="11">
        <f>SUM(G668:G669)</f>
        <v>961.25000000000011</v>
      </c>
      <c r="H670" s="11">
        <f>SUM(H668:H669)</f>
        <v>961.25000000000011</v>
      </c>
      <c r="I670" s="11">
        <f t="shared" si="273"/>
        <v>961.25000000000011</v>
      </c>
      <c r="K670" s="4"/>
    </row>
    <row r="671" spans="1:11" x14ac:dyDescent="0.2">
      <c r="A671" s="13"/>
      <c r="B671" s="2" t="s">
        <v>11</v>
      </c>
      <c r="C671" s="12">
        <f>C665*C666</f>
        <v>-750</v>
      </c>
      <c r="D671" s="12">
        <f t="shared" ref="D671:I671" si="274">D665*D666</f>
        <v>-750</v>
      </c>
      <c r="E671" s="12">
        <f t="shared" si="274"/>
        <v>-750</v>
      </c>
      <c r="F671" s="12">
        <f t="shared" si="274"/>
        <v>-750</v>
      </c>
      <c r="G671" s="12">
        <f>G665*G666</f>
        <v>-750</v>
      </c>
      <c r="H671" s="12">
        <f>H665*H666</f>
        <v>-750</v>
      </c>
      <c r="I671" s="12">
        <f t="shared" si="274"/>
        <v>-750</v>
      </c>
    </row>
    <row r="672" spans="1:11" x14ac:dyDescent="0.2">
      <c r="A672" s="14"/>
      <c r="E672" s="2"/>
      <c r="G672" s="2"/>
      <c r="H672" s="2"/>
      <c r="I672" s="2"/>
    </row>
    <row r="673" spans="1:11" s="1" customFormat="1" x14ac:dyDescent="0.2">
      <c r="A673" s="13"/>
      <c r="B673" s="1" t="s">
        <v>12</v>
      </c>
      <c r="C673" s="15">
        <f>SUM(C670:C671)</f>
        <v>211.25000000000011</v>
      </c>
      <c r="D673" s="15">
        <f t="shared" ref="D673:I673" si="275">SUM(D670:D671)</f>
        <v>211.25000000000011</v>
      </c>
      <c r="E673" s="15">
        <f t="shared" si="275"/>
        <v>211.25000000000011</v>
      </c>
      <c r="F673" s="15">
        <f t="shared" si="275"/>
        <v>211.25000000000011</v>
      </c>
      <c r="G673" s="15">
        <f>SUM(G670:G671)</f>
        <v>211.25000000000011</v>
      </c>
      <c r="H673" s="15">
        <f>SUM(H670:H671)</f>
        <v>211.25000000000011</v>
      </c>
      <c r="I673" s="15">
        <f t="shared" si="275"/>
        <v>211.25000000000011</v>
      </c>
      <c r="J673" s="8"/>
    </row>
    <row r="674" spans="1:11" x14ac:dyDescent="0.2">
      <c r="A674" s="16"/>
      <c r="B674" s="1" t="s">
        <v>27</v>
      </c>
      <c r="C674" s="15">
        <f t="shared" ref="C674:I674" si="276">C673*16</f>
        <v>3380.0000000000018</v>
      </c>
      <c r="D674" s="15">
        <f t="shared" si="276"/>
        <v>3380.0000000000018</v>
      </c>
      <c r="E674" s="15">
        <f t="shared" si="276"/>
        <v>3380.0000000000018</v>
      </c>
      <c r="F674" s="15">
        <f t="shared" si="276"/>
        <v>3380.0000000000018</v>
      </c>
      <c r="G674" s="15">
        <f>G673*16</f>
        <v>3380.0000000000018</v>
      </c>
      <c r="H674" s="15">
        <f>H673*16</f>
        <v>3380.0000000000018</v>
      </c>
      <c r="I674" s="15">
        <f t="shared" si="276"/>
        <v>3380.0000000000018</v>
      </c>
      <c r="J674" s="3">
        <f>SUM(C674:I674)</f>
        <v>23660.000000000007</v>
      </c>
    </row>
    <row r="676" spans="1:11" s="1" customFormat="1" x14ac:dyDescent="0.2">
      <c r="A676" s="1" t="s">
        <v>46</v>
      </c>
      <c r="B676" s="5" t="s">
        <v>48</v>
      </c>
      <c r="C676" s="28">
        <v>37257</v>
      </c>
      <c r="D676" s="6">
        <v>37258</v>
      </c>
      <c r="E676" s="6">
        <v>37259</v>
      </c>
      <c r="F676" s="6">
        <v>37260</v>
      </c>
      <c r="G676" s="28">
        <v>37262</v>
      </c>
      <c r="H676" s="28">
        <v>37263</v>
      </c>
      <c r="I676" s="6">
        <v>37264</v>
      </c>
      <c r="J676" s="8"/>
      <c r="K676" s="7"/>
    </row>
    <row r="677" spans="1:11" x14ac:dyDescent="0.2">
      <c r="B677" s="1" t="s">
        <v>3</v>
      </c>
      <c r="E677" s="2"/>
      <c r="G677" s="2"/>
      <c r="H677" s="2"/>
      <c r="I677" s="2"/>
      <c r="K677" s="4"/>
    </row>
    <row r="678" spans="1:11" x14ac:dyDescent="0.2">
      <c r="B678" s="8" t="s">
        <v>4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K678" s="4"/>
    </row>
    <row r="679" spans="1:11" x14ac:dyDescent="0.2">
      <c r="B679" s="1" t="s">
        <v>5</v>
      </c>
      <c r="C679" s="2">
        <v>60</v>
      </c>
      <c r="D679" s="2">
        <v>0</v>
      </c>
      <c r="E679" s="2">
        <v>0</v>
      </c>
      <c r="F679" s="2">
        <v>0</v>
      </c>
      <c r="G679" s="2">
        <v>60</v>
      </c>
      <c r="H679" s="2">
        <v>60</v>
      </c>
      <c r="I679" s="2">
        <v>0</v>
      </c>
      <c r="K679" s="4"/>
    </row>
    <row r="680" spans="1:11" x14ac:dyDescent="0.2">
      <c r="B680" s="8" t="s">
        <v>4</v>
      </c>
      <c r="C680" s="3">
        <v>31.75</v>
      </c>
      <c r="D680" s="3">
        <v>0</v>
      </c>
      <c r="E680" s="3">
        <v>0</v>
      </c>
      <c r="F680" s="3">
        <v>0</v>
      </c>
      <c r="G680" s="3">
        <v>31.75</v>
      </c>
      <c r="H680" s="3">
        <v>31.75</v>
      </c>
      <c r="I680" s="3">
        <v>0</v>
      </c>
      <c r="K680" s="4"/>
    </row>
    <row r="681" spans="1:11" x14ac:dyDescent="0.2">
      <c r="B681" s="7" t="s">
        <v>6</v>
      </c>
      <c r="C681" s="4">
        <f>C677-C679</f>
        <v>-60</v>
      </c>
      <c r="D681" s="4">
        <f t="shared" ref="D681:I681" si="277">D677-D679</f>
        <v>0</v>
      </c>
      <c r="E681" s="4">
        <f t="shared" si="277"/>
        <v>0</v>
      </c>
      <c r="F681" s="4">
        <f t="shared" si="277"/>
        <v>0</v>
      </c>
      <c r="G681" s="4">
        <f t="shared" si="277"/>
        <v>-60</v>
      </c>
      <c r="H681" s="4">
        <f t="shared" si="277"/>
        <v>-60</v>
      </c>
      <c r="I681" s="4">
        <f t="shared" si="277"/>
        <v>0</v>
      </c>
      <c r="K681" s="4"/>
    </row>
    <row r="682" spans="1:11" x14ac:dyDescent="0.2">
      <c r="B682" s="9" t="s">
        <v>7</v>
      </c>
      <c r="C682" s="10">
        <v>25</v>
      </c>
      <c r="D682" s="19"/>
      <c r="E682" s="19"/>
      <c r="F682" s="19"/>
      <c r="G682" s="10">
        <v>25</v>
      </c>
      <c r="H682" s="10">
        <v>25</v>
      </c>
      <c r="I682" s="19"/>
      <c r="K682" s="4"/>
    </row>
    <row r="683" spans="1:11" x14ac:dyDescent="0.2">
      <c r="B683" s="9"/>
      <c r="C683" s="11"/>
      <c r="D683" s="19"/>
      <c r="E683" s="19"/>
      <c r="F683" s="19"/>
      <c r="G683" s="11"/>
      <c r="H683" s="11"/>
      <c r="I683" s="19"/>
      <c r="K683" s="4"/>
    </row>
    <row r="684" spans="1:11" x14ac:dyDescent="0.2">
      <c r="B684" s="9" t="s">
        <v>8</v>
      </c>
      <c r="C684" s="12">
        <f t="shared" ref="C684:I684" si="278">(C677*C678)*(-1)</f>
        <v>0</v>
      </c>
      <c r="D684" s="12">
        <f t="shared" si="278"/>
        <v>0</v>
      </c>
      <c r="E684" s="12">
        <f t="shared" si="278"/>
        <v>0</v>
      </c>
      <c r="F684" s="12">
        <f t="shared" si="278"/>
        <v>0</v>
      </c>
      <c r="G684" s="12">
        <f t="shared" si="278"/>
        <v>0</v>
      </c>
      <c r="H684" s="12">
        <f t="shared" si="278"/>
        <v>0</v>
      </c>
      <c r="I684" s="12">
        <f t="shared" si="278"/>
        <v>0</v>
      </c>
      <c r="K684" s="4"/>
    </row>
    <row r="685" spans="1:11" x14ac:dyDescent="0.2">
      <c r="B685" s="9" t="s">
        <v>9</v>
      </c>
      <c r="C685" s="11">
        <f t="shared" ref="C685:I685" si="279">C679*C680</f>
        <v>1905</v>
      </c>
      <c r="D685" s="11">
        <f t="shared" si="279"/>
        <v>0</v>
      </c>
      <c r="E685" s="11">
        <f t="shared" si="279"/>
        <v>0</v>
      </c>
      <c r="F685" s="11">
        <f t="shared" si="279"/>
        <v>0</v>
      </c>
      <c r="G685" s="11">
        <f t="shared" si="279"/>
        <v>1905</v>
      </c>
      <c r="H685" s="11">
        <f t="shared" si="279"/>
        <v>1905</v>
      </c>
      <c r="I685" s="11">
        <f t="shared" si="279"/>
        <v>0</v>
      </c>
      <c r="K685" s="4"/>
    </row>
    <row r="686" spans="1:11" x14ac:dyDescent="0.2">
      <c r="B686" s="7" t="s">
        <v>10</v>
      </c>
      <c r="C686" s="11">
        <f t="shared" ref="C686:I686" si="280">SUM(C684:C685)</f>
        <v>1905</v>
      </c>
      <c r="D686" s="11">
        <f t="shared" si="280"/>
        <v>0</v>
      </c>
      <c r="E686" s="11">
        <f t="shared" si="280"/>
        <v>0</v>
      </c>
      <c r="F686" s="11">
        <f t="shared" si="280"/>
        <v>0</v>
      </c>
      <c r="G686" s="11">
        <f t="shared" si="280"/>
        <v>1905</v>
      </c>
      <c r="H686" s="11">
        <f t="shared" si="280"/>
        <v>1905</v>
      </c>
      <c r="I686" s="11">
        <f t="shared" si="280"/>
        <v>0</v>
      </c>
      <c r="K686" s="4"/>
    </row>
    <row r="687" spans="1:11" x14ac:dyDescent="0.2">
      <c r="A687" s="13"/>
      <c r="B687" s="2" t="s">
        <v>11</v>
      </c>
      <c r="C687" s="12">
        <f t="shared" ref="C687:I687" si="281">C681*C682</f>
        <v>-1500</v>
      </c>
      <c r="D687" s="12">
        <f t="shared" si="281"/>
        <v>0</v>
      </c>
      <c r="E687" s="12">
        <f t="shared" si="281"/>
        <v>0</v>
      </c>
      <c r="F687" s="12">
        <f t="shared" si="281"/>
        <v>0</v>
      </c>
      <c r="G687" s="12">
        <f t="shared" si="281"/>
        <v>-1500</v>
      </c>
      <c r="H687" s="12">
        <f t="shared" si="281"/>
        <v>-1500</v>
      </c>
      <c r="I687" s="12">
        <f t="shared" si="281"/>
        <v>0</v>
      </c>
    </row>
    <row r="688" spans="1:11" x14ac:dyDescent="0.2">
      <c r="A688" s="14"/>
      <c r="E688" s="2"/>
      <c r="G688" s="2"/>
      <c r="H688" s="2"/>
      <c r="I688" s="2"/>
    </row>
    <row r="689" spans="1:10" s="1" customFormat="1" x14ac:dyDescent="0.2">
      <c r="A689" s="13"/>
      <c r="B689" s="1" t="s">
        <v>12</v>
      </c>
      <c r="C689" s="15">
        <f t="shared" ref="C689:I689" si="282">SUM(C686:C687)</f>
        <v>405</v>
      </c>
      <c r="D689" s="15">
        <f t="shared" si="282"/>
        <v>0</v>
      </c>
      <c r="E689" s="15">
        <f t="shared" si="282"/>
        <v>0</v>
      </c>
      <c r="F689" s="15">
        <f t="shared" si="282"/>
        <v>0</v>
      </c>
      <c r="G689" s="15">
        <f t="shared" si="282"/>
        <v>405</v>
      </c>
      <c r="H689" s="15">
        <f t="shared" si="282"/>
        <v>405</v>
      </c>
      <c r="I689" s="15">
        <f t="shared" si="282"/>
        <v>0</v>
      </c>
      <c r="J689" s="8"/>
    </row>
    <row r="690" spans="1:10" x14ac:dyDescent="0.2">
      <c r="A690" s="16"/>
      <c r="B690" s="1" t="s">
        <v>27</v>
      </c>
      <c r="C690" s="15">
        <f t="shared" ref="C690:I690" si="283">C689*16</f>
        <v>6480</v>
      </c>
      <c r="D690" s="15">
        <f t="shared" si="283"/>
        <v>0</v>
      </c>
      <c r="E690" s="15">
        <f t="shared" si="283"/>
        <v>0</v>
      </c>
      <c r="F690" s="15">
        <f t="shared" si="283"/>
        <v>0</v>
      </c>
      <c r="G690" s="15">
        <f t="shared" si="283"/>
        <v>6480</v>
      </c>
      <c r="H690" s="15">
        <f t="shared" si="283"/>
        <v>6480</v>
      </c>
      <c r="I690" s="15">
        <f t="shared" si="283"/>
        <v>0</v>
      </c>
      <c r="J690" s="3">
        <f>SUM(C690:I690)</f>
        <v>19440</v>
      </c>
    </row>
  </sheetData>
  <mergeCells count="2">
    <mergeCell ref="A2:J2"/>
    <mergeCell ref="A542:J542"/>
  </mergeCells>
  <phoneticPr fontId="0" type="noConversion"/>
  <conditionalFormatting sqref="J1:J1048576 C17:I18 C33:I34 C50:I51 C67:I68 C85:I86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phanse</dc:creator>
  <cp:lastModifiedBy>Jan Havlíček</cp:lastModifiedBy>
  <cp:lastPrinted>2001-12-26T15:40:05Z</cp:lastPrinted>
  <dcterms:created xsi:type="dcterms:W3CDTF">2001-12-24T19:43:04Z</dcterms:created>
  <dcterms:modified xsi:type="dcterms:W3CDTF">2023-09-10T18:23:23Z</dcterms:modified>
</cp:coreProperties>
</file>