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EE9B48-AC30-4AAE-9344-B042EEF243B5}" xr6:coauthVersionLast="47" xr6:coauthVersionMax="47" xr10:uidLastSave="{00000000-0000-0000-0000-000000000000}"/>
  <bookViews>
    <workbookView xWindow="-120" yWindow="-120" windowWidth="38640" windowHeight="15720"/>
  </bookViews>
  <sheets>
    <sheet name="Cash Positions" sheetId="3" r:id="rId1"/>
    <sheet name="Incoming" sheetId="2" r:id="rId2"/>
    <sheet name="Outgoing" sheetId="1" r:id="rId3"/>
  </sheets>
  <definedNames>
    <definedName name="_xlnm.Print_Titles" localSheetId="0">'Cash Positions'!$1:$3</definedName>
    <definedName name="_xlnm.Print_Titles" localSheetId="1">Incoming!$1:$4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3" l="1"/>
  <c r="C72" i="3"/>
  <c r="C81" i="3"/>
  <c r="C116" i="3"/>
  <c r="C118" i="3"/>
  <c r="E164" i="2"/>
  <c r="E168" i="2"/>
  <c r="E174" i="2"/>
  <c r="E176" i="2"/>
  <c r="E179" i="2"/>
  <c r="E190" i="2"/>
  <c r="E197" i="2"/>
  <c r="E199" i="2"/>
  <c r="E11" i="1"/>
  <c r="E14" i="1"/>
  <c r="E20" i="1"/>
  <c r="E35" i="1"/>
  <c r="E44" i="1"/>
</calcChain>
</file>

<file path=xl/sharedStrings.xml><?xml version="1.0" encoding="utf-8"?>
<sst xmlns="http://schemas.openxmlformats.org/spreadsheetml/2006/main" count="2423" uniqueCount="614">
  <si>
    <t>PNC Bank, National Association, Inc.</t>
  </si>
  <si>
    <t>DEALALL</t>
  </si>
  <si>
    <t>Y</t>
  </si>
  <si>
    <t>USD</t>
  </si>
  <si>
    <t>STANDBY</t>
  </si>
  <si>
    <t>S238334KTY</t>
  </si>
  <si>
    <t>APB Energy, Inc.</t>
  </si>
  <si>
    <t>Bank of America, National Association</t>
  </si>
  <si>
    <t>CONTRACT</t>
  </si>
  <si>
    <t>N</t>
  </si>
  <si>
    <t>3038761</t>
  </si>
  <si>
    <t>Adams Resources Marketing, Ltd.</t>
  </si>
  <si>
    <t>Societe Generale</t>
  </si>
  <si>
    <t>04980p2so100115</t>
  </si>
  <si>
    <t>Addax BV</t>
  </si>
  <si>
    <t>Suntrust Bank, Atlanta</t>
  </si>
  <si>
    <t>ORL/F701024</t>
  </si>
  <si>
    <t>Airtran Holdings, Inc.</t>
  </si>
  <si>
    <t>Canadian Imperial Bank of Commerce</t>
  </si>
  <si>
    <t>PROD</t>
  </si>
  <si>
    <t>SBGC707400</t>
  </si>
  <si>
    <t>Alberta's New Land Investments Ltd</t>
  </si>
  <si>
    <t>Banque Artesia Nederland NV</t>
  </si>
  <si>
    <t>76870-R</t>
  </si>
  <si>
    <t>Allround Fuel Trading Chemoil  BV</t>
  </si>
  <si>
    <t>Keybank National Association</t>
  </si>
  <si>
    <t>S99/96152</t>
  </si>
  <si>
    <t>AmeriMark Direct LLC</t>
  </si>
  <si>
    <t>Compass Bank Inc</t>
  </si>
  <si>
    <t>DEAL</t>
  </si>
  <si>
    <t>S25142T</t>
  </si>
  <si>
    <t>American Assurance 2000 L.P.</t>
  </si>
  <si>
    <t>Chase Manhattan Bank USA NA</t>
  </si>
  <si>
    <t>72096</t>
  </si>
  <si>
    <t>Armstrong World Industries, Limited</t>
  </si>
  <si>
    <t>Sanpaolo IMI SpA.</t>
  </si>
  <si>
    <t>EUR</t>
  </si>
  <si>
    <t>2366/792</t>
  </si>
  <si>
    <t>Atlantic Seven Llc</t>
  </si>
  <si>
    <t>The Sanwa Bank Limited</t>
  </si>
  <si>
    <t>LC # 66247099833</t>
  </si>
  <si>
    <t>Auburndale Power Partners LP</t>
  </si>
  <si>
    <t>The Chase Manhattan Bank</t>
  </si>
  <si>
    <t>P-218884</t>
  </si>
  <si>
    <t>BP Corporation North America Inc.</t>
  </si>
  <si>
    <t>ABN AMRO Bank N.V.</t>
  </si>
  <si>
    <t>TGD10691</t>
  </si>
  <si>
    <t>Bakri Trading Co. (Asia) Pte Ltd</t>
  </si>
  <si>
    <t>FND-002388/2001</t>
  </si>
  <si>
    <t>Ballarpur Industries Limited</t>
  </si>
  <si>
    <t>Skandinaviska Enskilda Banken (SEB)</t>
  </si>
  <si>
    <t>SEK</t>
  </si>
  <si>
    <t>GTIR00004772</t>
  </si>
  <si>
    <t>Brista Kraft AB</t>
  </si>
  <si>
    <t>Wells Fargo Bank, N.A.</t>
  </si>
  <si>
    <t>NTS414602</t>
  </si>
  <si>
    <t>Brothers Production Properties, Ltd.</t>
  </si>
  <si>
    <t>BNP Paribas</t>
  </si>
  <si>
    <t>21502/01</t>
  </si>
  <si>
    <t>CKE Restaurants, Inc.</t>
  </si>
  <si>
    <t>Bank Of Oklahoma Tulsa</t>
  </si>
  <si>
    <t>BOK99SDF06594</t>
  </si>
  <si>
    <t>Cage Gas Services</t>
  </si>
  <si>
    <t>HSBC Bank Canada</t>
  </si>
  <si>
    <t>SDCHCV100166</t>
  </si>
  <si>
    <t>Canagro Produce Ltd.</t>
  </si>
  <si>
    <t>The Bank of Nova Scotia</t>
  </si>
  <si>
    <t>SI8572/158940</t>
  </si>
  <si>
    <t>Casco Inc.</t>
  </si>
  <si>
    <t>Fleet National Bank</t>
  </si>
  <si>
    <t>CS1261858</t>
  </si>
  <si>
    <t>Castle Power LLC</t>
  </si>
  <si>
    <t>Union Bank of California, N.A.</t>
  </si>
  <si>
    <t>306S233555</t>
  </si>
  <si>
    <t>Commonwealth Energy Corp</t>
  </si>
  <si>
    <t>Bank of America, N.A., Trade Operations</t>
  </si>
  <si>
    <t>3041628</t>
  </si>
  <si>
    <t>Constellation Power Source, Inc.</t>
  </si>
  <si>
    <t>Bank of America Corporation</t>
  </si>
  <si>
    <t>3038440</t>
  </si>
  <si>
    <t>306S233688</t>
  </si>
  <si>
    <t>Cook Inlet Energy Supply L.L.C.</t>
  </si>
  <si>
    <t>JPMorgan Chase Bank</t>
  </si>
  <si>
    <t>P-219764</t>
  </si>
  <si>
    <t>Coral Energy Holding, L.P.</t>
  </si>
  <si>
    <t>Credit Suisse First Boston</t>
  </si>
  <si>
    <t>GBP</t>
  </si>
  <si>
    <t>LC 9622</t>
  </si>
  <si>
    <t>Coryton Energy Company Ltd</t>
  </si>
  <si>
    <t>Chase Manhattan Bank (National Association), The</t>
  </si>
  <si>
    <t>P-215132</t>
  </si>
  <si>
    <t>Crown Cork &amp; Seal Inc</t>
  </si>
  <si>
    <t>First Tennessee Bank National Association</t>
  </si>
  <si>
    <t>S013190</t>
  </si>
  <si>
    <t>Cumberland Valley Resources, LLC</t>
  </si>
  <si>
    <t>S013261</t>
  </si>
  <si>
    <t>RCH/F801754</t>
  </si>
  <si>
    <t>Cypress Natural Gas, LLC</t>
  </si>
  <si>
    <t>Jyske Bank AS</t>
  </si>
  <si>
    <t>Christiania Bank Og Kreditkasse ASA</t>
  </si>
  <si>
    <t>DKK</t>
  </si>
  <si>
    <t>7240 116607-8</t>
  </si>
  <si>
    <t>Dan El AS</t>
  </si>
  <si>
    <t>7170159378-3</t>
  </si>
  <si>
    <t>Dan Energi A/S</t>
  </si>
  <si>
    <t>7170 159977-2</t>
  </si>
  <si>
    <t>U.S. Bank National Association</t>
  </si>
  <si>
    <t>SLCDDEN00546</t>
  </si>
  <si>
    <t>Delta Petroleum Corporation</t>
  </si>
  <si>
    <t>Zions First National Bank</t>
  </si>
  <si>
    <t>9590</t>
  </si>
  <si>
    <t>Deseret Generation &amp; Transmission Coop.</t>
  </si>
  <si>
    <t>ZSB800173</t>
  </si>
  <si>
    <t>NZS420604</t>
  </si>
  <si>
    <t>DevX Energy, Inc.</t>
  </si>
  <si>
    <t>Unibank A/S</t>
  </si>
  <si>
    <t>7457-10131</t>
  </si>
  <si>
    <t>Disam A/S</t>
  </si>
  <si>
    <t>Bank One, Texas, National Association</t>
  </si>
  <si>
    <t>STR13663</t>
  </si>
  <si>
    <t>Dispatch Printing Company Inc., The</t>
  </si>
  <si>
    <t>Royal Bank of Canada, The</t>
  </si>
  <si>
    <t>P118429C03749</t>
  </si>
  <si>
    <t>EPCOR Energy Services (Alberta) Inc.</t>
  </si>
  <si>
    <t>Citibank, N.A.</t>
  </si>
  <si>
    <t>NY-02509-30030987</t>
  </si>
  <si>
    <t>Edison Mission Marketing &amp; Trading Inc.</t>
  </si>
  <si>
    <t>Citibank N.A.</t>
  </si>
  <si>
    <t>NY-02509-30030865</t>
  </si>
  <si>
    <t>P-219735</t>
  </si>
  <si>
    <t>El Paso Electric Company</t>
  </si>
  <si>
    <t>306S233064</t>
  </si>
  <si>
    <t>Elm Ridge Exploration Company</t>
  </si>
  <si>
    <t>Countersigned Elro PCG</t>
  </si>
  <si>
    <t>Elro Handel A/S</t>
  </si>
  <si>
    <t>Leonia Bank plc</t>
  </si>
  <si>
    <t>FIM</t>
  </si>
  <si>
    <t>LI/714115</t>
  </si>
  <si>
    <t>Energiameklarit Oy</t>
  </si>
  <si>
    <t>Deutsche Bank AG</t>
  </si>
  <si>
    <t>707BGA0000065</t>
  </si>
  <si>
    <t>Energieunion Aktiengesellschaft</t>
  </si>
  <si>
    <t>707bga0000076</t>
  </si>
  <si>
    <t>J.P. Morgan Chase &amp; Co.</t>
  </si>
  <si>
    <t>D-206905</t>
  </si>
  <si>
    <t>Energy Production Corporation</t>
  </si>
  <si>
    <t>7406071</t>
  </si>
  <si>
    <t>Energy Service Providers, LLC</t>
  </si>
  <si>
    <t>7405690</t>
  </si>
  <si>
    <t>SLCBBOI00537</t>
  </si>
  <si>
    <t>Energy West Incorporated</t>
  </si>
  <si>
    <t>S407930/NVS372331</t>
  </si>
  <si>
    <t>The Toronto-Dominion Bank</t>
  </si>
  <si>
    <t>G590801</t>
  </si>
  <si>
    <t>Engage Energy Canada L.P.</t>
  </si>
  <si>
    <t>Credit Agricole Indosuez</t>
  </si>
  <si>
    <t>Morgan Stanley Capital Group Inc.</t>
  </si>
  <si>
    <t>I02097</t>
  </si>
  <si>
    <t>Toronto Dominion (Texas) Inc.</t>
  </si>
  <si>
    <t>Enmax Power Corporation</t>
  </si>
  <si>
    <t>CAD</t>
  </si>
  <si>
    <t>G390423</t>
  </si>
  <si>
    <t>G390424</t>
  </si>
  <si>
    <t>G390422</t>
  </si>
  <si>
    <t>Standard Chartered Bank</t>
  </si>
  <si>
    <t>Power Pool of Alberta, a dba of The Power Pool Council</t>
  </si>
  <si>
    <t>S9703222</t>
  </si>
  <si>
    <t>Town of Ponoka</t>
  </si>
  <si>
    <t>G390425</t>
  </si>
  <si>
    <t>Automated Power Exchange (UK) Limited</t>
  </si>
  <si>
    <t>I01708</t>
  </si>
  <si>
    <t>OM London Exchange Limited</t>
  </si>
  <si>
    <t>I01710</t>
  </si>
  <si>
    <t>Bayerische Hypo- Und Vereinsbank Aktiengesellschaft, New York</t>
  </si>
  <si>
    <t>Oman Liquefied Natural Gas, LLC.</t>
  </si>
  <si>
    <t>SB104537</t>
  </si>
  <si>
    <t>Empresa Estatal de Petroleos del Ecuador</t>
  </si>
  <si>
    <t>P-218543</t>
  </si>
  <si>
    <t>New Counterparty</t>
  </si>
  <si>
    <t>American Public Energy Agency</t>
  </si>
  <si>
    <t>20-60-30/8153-80-06</t>
  </si>
  <si>
    <t>Mahonia Ltd</t>
  </si>
  <si>
    <t>Deals EH4007.2  EH4007.5 EH4007.6</t>
  </si>
  <si>
    <t>Deal #EH4007.15; EH4007.16; EH4007.17 (Letters in Credit)</t>
  </si>
  <si>
    <t>ER#6971</t>
  </si>
  <si>
    <t>Deal #EY6637</t>
  </si>
  <si>
    <t>Deal #NP2758</t>
  </si>
  <si>
    <t>Swiss Re Financial Products Corporation</t>
  </si>
  <si>
    <t>3040064</t>
  </si>
  <si>
    <t>Automated Power Exchange, Inc.</t>
  </si>
  <si>
    <t>3035369</t>
  </si>
  <si>
    <t>Safeco Insurance Company of America</t>
  </si>
  <si>
    <t>ISO New England Inc.</t>
  </si>
  <si>
    <t>Bond #613 14 68</t>
  </si>
  <si>
    <t>00000</t>
  </si>
  <si>
    <t>Tampa Electric Company</t>
  </si>
  <si>
    <t>27592</t>
  </si>
  <si>
    <t>1089163</t>
  </si>
  <si>
    <t>Enserco Energy, Inc.</t>
  </si>
  <si>
    <t>1091846</t>
  </si>
  <si>
    <t>3024519</t>
  </si>
  <si>
    <t>0879-208120</t>
  </si>
  <si>
    <t>Entrade GmbH</t>
  </si>
  <si>
    <t>American National Bank and Trust Company of Chicago</t>
  </si>
  <si>
    <t>60752289</t>
  </si>
  <si>
    <t>Evanston Paper Company, Incorporated</t>
  </si>
  <si>
    <t>Paribas</t>
  </si>
  <si>
    <t>91852863</t>
  </si>
  <si>
    <t>Ferrell International Limited</t>
  </si>
  <si>
    <t>91854130</t>
  </si>
  <si>
    <t>Citicorp</t>
  </si>
  <si>
    <t>003</t>
  </si>
  <si>
    <t>First Gas Power Corporation</t>
  </si>
  <si>
    <t>DG BANK Deutsche Genossenschaftsbank AG</t>
  </si>
  <si>
    <t>AUSL./KO</t>
  </si>
  <si>
    <t>GETEC Energie AG</t>
  </si>
  <si>
    <t>Alberta Treasury Branches</t>
  </si>
  <si>
    <t>1227</t>
  </si>
  <si>
    <t>Garden City Plaza, Ltd.</t>
  </si>
  <si>
    <t>Bankers Trust Company</t>
  </si>
  <si>
    <t>S-13288</t>
  </si>
  <si>
    <t>Gaylord Container Corporation</t>
  </si>
  <si>
    <t>ANZ Banking Group, Ltd.</t>
  </si>
  <si>
    <t>S019600/1002</t>
  </si>
  <si>
    <t>Glencore AG</t>
  </si>
  <si>
    <t>IO1718</t>
  </si>
  <si>
    <t>Glencore Commodities Limited</t>
  </si>
  <si>
    <t>LCIS1000615</t>
  </si>
  <si>
    <t>Glencore International AG</t>
  </si>
  <si>
    <t>The Bank of New York Company, Inc.</t>
  </si>
  <si>
    <t>S00044095</t>
  </si>
  <si>
    <t>Glencore Ltd.</t>
  </si>
  <si>
    <t>Travelers Casualty and Surety Company of America</t>
  </si>
  <si>
    <t>61S103555288BCM</t>
  </si>
  <si>
    <t>Global Crossing Bandwidth, Inc.</t>
  </si>
  <si>
    <t>Citizens Bank New Hampshire</t>
  </si>
  <si>
    <t>LC-011544</t>
  </si>
  <si>
    <t>Great Bay Power Corporation</t>
  </si>
  <si>
    <t>30479</t>
  </si>
  <si>
    <t>Hafslund Energy Trading, LLC</t>
  </si>
  <si>
    <t>Texas State Bank</t>
  </si>
  <si>
    <t>1373-S</t>
  </si>
  <si>
    <t>Houston Energy Services Company, LLC</t>
  </si>
  <si>
    <t>1311-S</t>
  </si>
  <si>
    <t>1374-S</t>
  </si>
  <si>
    <t>72084</t>
  </si>
  <si>
    <t>IMC Canada Ltd.</t>
  </si>
  <si>
    <t>First Union National Bank</t>
  </si>
  <si>
    <t>SM 417637C</t>
  </si>
  <si>
    <t>Inergy Partners, LLC</t>
  </si>
  <si>
    <t>77091-R</t>
  </si>
  <si>
    <t>InterChem Chemicals Pte Ltd Singapore</t>
  </si>
  <si>
    <t>First Commercial Bank Inc.</t>
  </si>
  <si>
    <t>10000132</t>
  </si>
  <si>
    <t>Interconn Resources, Inc.</t>
  </si>
  <si>
    <t>P119018H09344</t>
  </si>
  <si>
    <t>Irving Pulp &amp; Paper Limited</t>
  </si>
  <si>
    <t>Okobank</t>
  </si>
  <si>
    <t>S250000</t>
  </si>
  <si>
    <t>Isommus-Energia OY</t>
  </si>
  <si>
    <t>NY-02805-30030590</t>
  </si>
  <si>
    <t>Kal Kan Foods, Inc.</t>
  </si>
  <si>
    <t>706 bgi 0001144</t>
  </si>
  <si>
    <t>Kom-Strom AG</t>
  </si>
  <si>
    <t>706bgi0100087</t>
  </si>
  <si>
    <t>706BGI0100112</t>
  </si>
  <si>
    <t>International Bank of Commerce, Inc.</t>
  </si>
  <si>
    <t>SB500302</t>
  </si>
  <si>
    <t>Kona Ltd.</t>
  </si>
  <si>
    <t>Merita Bank Plc</t>
  </si>
  <si>
    <t>NOK</t>
  </si>
  <si>
    <t>LRT0100359</t>
  </si>
  <si>
    <t>Kouvolan Seudun Sahko</t>
  </si>
  <si>
    <t>Bank of Montreal</t>
  </si>
  <si>
    <t>IMDC/USC/S/344686</t>
  </si>
  <si>
    <t>LG&amp;E Energy Marketing Inc.</t>
  </si>
  <si>
    <t>Branch Banking &amp; Trust Company</t>
  </si>
  <si>
    <t>739-0046558/00003</t>
  </si>
  <si>
    <t>Lauscha Fiber International Corp.</t>
  </si>
  <si>
    <t>NZS367197</t>
  </si>
  <si>
    <t>Luzenac America, Inc.</t>
  </si>
  <si>
    <t>NZS367196</t>
  </si>
  <si>
    <t>Fleet Bank</t>
  </si>
  <si>
    <t>ASL-3007694-160MGF</t>
  </si>
  <si>
    <t>MGF Industries LLC</t>
  </si>
  <si>
    <t>T-214468</t>
  </si>
  <si>
    <t>MGS Corporation</t>
  </si>
  <si>
    <t>IMDC/ T0R/S/341595</t>
  </si>
  <si>
    <t>MP Energy Partnership</t>
  </si>
  <si>
    <t>1324-S</t>
  </si>
  <si>
    <t>Mainline Energy, L.L.C.</t>
  </si>
  <si>
    <t>1279-S</t>
  </si>
  <si>
    <t>1293-S</t>
  </si>
  <si>
    <t>National Bank of Canada</t>
  </si>
  <si>
    <t>1585-ILG-0008</t>
  </si>
  <si>
    <t>Merit Energy Ltd.</t>
  </si>
  <si>
    <t>P-207846</t>
  </si>
  <si>
    <t>Metromedia Energy, Inc.</t>
  </si>
  <si>
    <t>IMDC/USC/S/328792 frmly SLCDC3896/911960</t>
  </si>
  <si>
    <t>Midland Cogeneration Venture Limited Partnership</t>
  </si>
  <si>
    <t>IMDC/USC/S/328779 ( f/k/a - SLCDC3896/911644)</t>
  </si>
  <si>
    <t>The Fuji Bank, Limited</t>
  </si>
  <si>
    <t>CLL-904-100005</t>
  </si>
  <si>
    <t>Mieco Inc.</t>
  </si>
  <si>
    <t>CLL904-100004</t>
  </si>
  <si>
    <t>Bank of Tokyo-Mitsubishi, Trust Co, Inc.</t>
  </si>
  <si>
    <t>165-LCS-351173</t>
  </si>
  <si>
    <t>Firstar Bank Miwaukee, N.A.</t>
  </si>
  <si>
    <t>S102998</t>
  </si>
  <si>
    <t>Miles Kimball Company</t>
  </si>
  <si>
    <t>First Massachusettes Bank, N.A.</t>
  </si>
  <si>
    <t>83009842</t>
  </si>
  <si>
    <t>Mill Marketing Inc.</t>
  </si>
  <si>
    <t>slcmmsp01706</t>
  </si>
  <si>
    <t>Millennium Gas Marketing, L.L.C.</t>
  </si>
  <si>
    <t>nts 414308</t>
  </si>
  <si>
    <t>Moriah Properties, Ltd.</t>
  </si>
  <si>
    <t>202</t>
  </si>
  <si>
    <t>Morrow Power, LLC</t>
  </si>
  <si>
    <t>Fortis Bank Nederland NV</t>
  </si>
  <si>
    <t>000605 IS 1554 FBN</t>
  </si>
  <si>
    <t>N.V. openbaar Nutsbedrijf Schiedam (O.N.S.) 'Energie'</t>
  </si>
  <si>
    <t>3039313</t>
  </si>
  <si>
    <t>NGL Supply, Inc.</t>
  </si>
  <si>
    <t>3026404</t>
  </si>
  <si>
    <t>NGTS LLC</t>
  </si>
  <si>
    <t>Royal Bank of Scotland Plc (The)</t>
  </si>
  <si>
    <t>L471471</t>
  </si>
  <si>
    <t>NYFEX Ocean Freight Fund Limited Partnership</t>
  </si>
  <si>
    <t>SLCPPDX01236</t>
  </si>
  <si>
    <t>National Fuel Marketing Company, LLC</t>
  </si>
  <si>
    <t>4022182-5</t>
  </si>
  <si>
    <t>Nature Fresh Farms Inc.</t>
  </si>
  <si>
    <t>Eastern Bank</t>
  </si>
  <si>
    <t>5672</t>
  </si>
  <si>
    <t>New England Serum Company, Inc.</t>
  </si>
  <si>
    <t>Newtown Savings Bank</t>
  </si>
  <si>
    <t>110-100-120</t>
  </si>
  <si>
    <t>Newtown Paper Company, Inc.</t>
  </si>
  <si>
    <t>110/100/114</t>
  </si>
  <si>
    <t>110-100-117</t>
  </si>
  <si>
    <t>HSBC Bank USA</t>
  </si>
  <si>
    <t>SDCMBF800212</t>
  </si>
  <si>
    <t>Niagara Mohawk Energy Marketing, Inc.</t>
  </si>
  <si>
    <t>SDCMBF800203</t>
  </si>
  <si>
    <t>00027516</t>
  </si>
  <si>
    <t>North Shore Gas Company</t>
  </si>
  <si>
    <t>000605IS1554FBN</t>
  </si>
  <si>
    <t>ONS Energy Services BV</t>
  </si>
  <si>
    <t>Bank Of Nova Scotia Trust Company Of New York, The</t>
  </si>
  <si>
    <t>S10009/ 158384</t>
  </si>
  <si>
    <t>Olds Co-operative Association Limited</t>
  </si>
  <si>
    <t>P-219165</t>
  </si>
  <si>
    <t>PSEG Energy Resources &amp; Trade LLC</t>
  </si>
  <si>
    <t>SDCHT0994661</t>
  </si>
  <si>
    <t>Par-Pak Ltd</t>
  </si>
  <si>
    <t>SDCHTO090654</t>
  </si>
  <si>
    <t>S240226NJY</t>
  </si>
  <si>
    <t>Paragon Paper, Inc.</t>
  </si>
  <si>
    <t>91860166</t>
  </si>
  <si>
    <t>Peerless Oil &amp; Chemicals, Inc.</t>
  </si>
  <si>
    <t>Banca di Roma Spa</t>
  </si>
  <si>
    <t>IC-31513</t>
  </si>
  <si>
    <t>Peoples Gas Light &amp; Coke Co.</t>
  </si>
  <si>
    <t>00027517</t>
  </si>
  <si>
    <t>United European Bank</t>
  </si>
  <si>
    <t>LCIS3163932</t>
  </si>
  <si>
    <t>Petredec Limited</t>
  </si>
  <si>
    <t>Brown Brothers Harriman &amp; Co</t>
  </si>
  <si>
    <t>NY-I325955</t>
  </si>
  <si>
    <t>Petrocom Energy Group, Ltd.</t>
  </si>
  <si>
    <t>BNP Paribas (Suisse) SA</t>
  </si>
  <si>
    <t>104.702/c1</t>
  </si>
  <si>
    <t>Petrotrade, Inc.</t>
  </si>
  <si>
    <t>Cobank, ACB</t>
  </si>
  <si>
    <t>00614020</t>
  </si>
  <si>
    <t>Petrous, LLC</t>
  </si>
  <si>
    <t>National City Bank</t>
  </si>
  <si>
    <t>SCL006865</t>
  </si>
  <si>
    <t>Plymouth Inventory Inc</t>
  </si>
  <si>
    <t>T-213042</t>
  </si>
  <si>
    <t>Power Merchants Group, LLC</t>
  </si>
  <si>
    <t>LCIS1194460</t>
  </si>
  <si>
    <t>Projector S.A.</t>
  </si>
  <si>
    <t>BNC National Bank</t>
  </si>
  <si>
    <t>00168</t>
  </si>
  <si>
    <t>Rainbow Energy Marketing Corporation</t>
  </si>
  <si>
    <t>00214</t>
  </si>
  <si>
    <t>IMDC/TOR/S/351251</t>
  </si>
  <si>
    <t>Resorts of the Canadian Rockies Inc.</t>
  </si>
  <si>
    <t>Bank of Texas, N.A.</t>
  </si>
  <si>
    <t>BOK01SDF00056</t>
  </si>
  <si>
    <t>Rising Star Energy, L.L.C.</t>
  </si>
  <si>
    <t>BOK01SDF00106</t>
  </si>
  <si>
    <t>Danske Bank A/S</t>
  </si>
  <si>
    <t>50676/GR6</t>
  </si>
  <si>
    <t>SEF Handel A/S</t>
  </si>
  <si>
    <t>Dresdner Bank AG</t>
  </si>
  <si>
    <t>1594-01</t>
  </si>
  <si>
    <t>SGL Carbon, LLC</t>
  </si>
  <si>
    <t>Den Norske Bank ASA</t>
  </si>
  <si>
    <t>935-02-0196262</t>
  </si>
  <si>
    <t>SKM Kraft AS</t>
  </si>
  <si>
    <t>SM414912C</t>
  </si>
  <si>
    <t>Sapient Energy Corp.</t>
  </si>
  <si>
    <t>S9703692</t>
  </si>
  <si>
    <t>Sempra Energy Trading Corp.</t>
  </si>
  <si>
    <t>3035505</t>
  </si>
  <si>
    <t>Simpson Tacoma Kraft Company</t>
  </si>
  <si>
    <t>Skandinavisk Kraftmegling AS</t>
  </si>
  <si>
    <t>Bank One, National Association</t>
  </si>
  <si>
    <t>STR16025</t>
  </si>
  <si>
    <t>Small Ventures USA, L.L.C.</t>
  </si>
  <si>
    <t>S-14059</t>
  </si>
  <si>
    <t>Smurfit-Stone Container Corporation</t>
  </si>
  <si>
    <t>Nordbanken AB (publ)</t>
  </si>
  <si>
    <t>30828502536</t>
  </si>
  <si>
    <t>Soderenergi AB</t>
  </si>
  <si>
    <t>30828502544</t>
  </si>
  <si>
    <t>935-02-0002756</t>
  </si>
  <si>
    <t>Sogn og Fjordane Energi  AS</t>
  </si>
  <si>
    <t>00613854</t>
  </si>
  <si>
    <t>Split Rock Energy, LLC</t>
  </si>
  <si>
    <t>Servus Credit Union Ltd.</t>
  </si>
  <si>
    <t>06-01</t>
  </si>
  <si>
    <t>St. Paul and District Co-operative Association Ltd.</t>
  </si>
  <si>
    <t>SB500082</t>
  </si>
  <si>
    <t>Statex Petroleum I, L.P.</t>
  </si>
  <si>
    <t>9306168-01</t>
  </si>
  <si>
    <t>Stony Plain Co-op Ltd</t>
  </si>
  <si>
    <t>S241235PGF</t>
  </si>
  <si>
    <t>Strategic Energy L.L.C.</t>
  </si>
  <si>
    <t>00322532</t>
  </si>
  <si>
    <t>Strategic Energy Ltd</t>
  </si>
  <si>
    <t>SM418322C</t>
  </si>
  <si>
    <t>Suiza Foods Corporation</t>
  </si>
  <si>
    <t>72102</t>
  </si>
  <si>
    <t>TXU Energy Trading Company</t>
  </si>
  <si>
    <t>1255</t>
  </si>
  <si>
    <t>Tenaska III Texas Partners</t>
  </si>
  <si>
    <t>3040409</t>
  </si>
  <si>
    <t>Texex Energy Partners Ltd.</t>
  </si>
  <si>
    <t>Frost National Bank</t>
  </si>
  <si>
    <t>23407-s</t>
  </si>
  <si>
    <t>Texican Natural Gas Company</t>
  </si>
  <si>
    <t>3039099</t>
  </si>
  <si>
    <t>The Energy Authority, Inc.</t>
  </si>
  <si>
    <t>S545505</t>
  </si>
  <si>
    <t>3038827</t>
  </si>
  <si>
    <t>Itasca Bank &amp; Trust Co.</t>
  </si>
  <si>
    <t>1337</t>
  </si>
  <si>
    <t>The Paralan Company</t>
  </si>
  <si>
    <t>00216</t>
  </si>
  <si>
    <t>Tiger Natural Gas Inc.</t>
  </si>
  <si>
    <t>91859931</t>
  </si>
  <si>
    <t>Trafigura AG</t>
  </si>
  <si>
    <t>Credit Agricole Indosuez (Suisse) SA</t>
  </si>
  <si>
    <t>SC0301370-RPI</t>
  </si>
  <si>
    <t>Trafigura Derivatives Limited</t>
  </si>
  <si>
    <t>33630420</t>
  </si>
  <si>
    <t>TransCanada Energy Financial Products Limited</t>
  </si>
  <si>
    <t>S010006</t>
  </si>
  <si>
    <t>Tzeng Long USA, Inc.</t>
  </si>
  <si>
    <t>01</t>
  </si>
  <si>
    <t>Utah Associated Municipal Power Systems</t>
  </si>
  <si>
    <t>Hibernia National Bank</t>
  </si>
  <si>
    <t>SB-009392-SS</t>
  </si>
  <si>
    <t>Venus Exploration, Inc.</t>
  </si>
  <si>
    <t>T-215702</t>
  </si>
  <si>
    <t>Vermont Gas Systems Incorporated</t>
  </si>
  <si>
    <t>Suntrust Banks, Inc.</t>
  </si>
  <si>
    <t>RCH/F 801809</t>
  </si>
  <si>
    <t>Virginia Electric and Power Company</t>
  </si>
  <si>
    <t>LCIS4170068</t>
  </si>
  <si>
    <t>Vitol S.A.</t>
  </si>
  <si>
    <t>S9703720</t>
  </si>
  <si>
    <t>N.SOL.00707</t>
  </si>
  <si>
    <t>Vitol S.A. Inc.</t>
  </si>
  <si>
    <t>1S1295720</t>
  </si>
  <si>
    <t>Warren, George E Corporation</t>
  </si>
  <si>
    <t>S407795</t>
  </si>
  <si>
    <t>Wasatch Energy LLC</t>
  </si>
  <si>
    <t>302 3354</t>
  </si>
  <si>
    <t>Woodward Marketing, L.L.C.</t>
  </si>
  <si>
    <t>Bank</t>
  </si>
  <si>
    <t>Entity</t>
  </si>
  <si>
    <t>Amount</t>
  </si>
  <si>
    <t>Coverage</t>
  </si>
  <si>
    <t>Phys Asset</t>
  </si>
  <si>
    <t>Phys MTM</t>
  </si>
  <si>
    <t>Fin MTM</t>
  </si>
  <si>
    <t>Expiry Date</t>
  </si>
  <si>
    <t>Issue Date</t>
  </si>
  <si>
    <t>Effective Date</t>
  </si>
  <si>
    <t>Currency</t>
  </si>
  <si>
    <t>Type</t>
  </si>
  <si>
    <t>LC Number</t>
  </si>
  <si>
    <t>Counterparty</t>
  </si>
  <si>
    <t>Incoming Letters of Credit</t>
  </si>
  <si>
    <t>as of December 10, 2001</t>
  </si>
  <si>
    <t>CTC</t>
  </si>
  <si>
    <t>EBS</t>
  </si>
  <si>
    <t>ECC</t>
  </si>
  <si>
    <t>ECTRIC</t>
  </si>
  <si>
    <t>ECTRL</t>
  </si>
  <si>
    <t>ECTRSP</t>
  </si>
  <si>
    <t>EDLP</t>
  </si>
  <si>
    <t>EESO</t>
  </si>
  <si>
    <t>EES</t>
  </si>
  <si>
    <t>EFE</t>
  </si>
  <si>
    <t>EFC</t>
  </si>
  <si>
    <t>EGL</t>
  </si>
  <si>
    <t>ELF</t>
  </si>
  <si>
    <t>ENA</t>
  </si>
  <si>
    <t>EPMI</t>
  </si>
  <si>
    <t>ERAC</t>
  </si>
  <si>
    <t>EOL</t>
  </si>
  <si>
    <t>USD Total</t>
  </si>
  <si>
    <t>SEK Total</t>
  </si>
  <si>
    <t>NOK Total</t>
  </si>
  <si>
    <t>GBP Total</t>
  </si>
  <si>
    <t>FIM Total</t>
  </si>
  <si>
    <t>EUR Total</t>
  </si>
  <si>
    <t>DKK Total</t>
  </si>
  <si>
    <t>CAD Total</t>
  </si>
  <si>
    <t>Outgoing Letters of Credit</t>
  </si>
  <si>
    <t>Outgoing Surety Bonds</t>
  </si>
  <si>
    <t>Outgoing Securities</t>
  </si>
  <si>
    <t>ELNGM</t>
  </si>
  <si>
    <t>EETL</t>
  </si>
  <si>
    <t>ENGMC</t>
  </si>
  <si>
    <t>AEP Energy Services, Inc.</t>
  </si>
  <si>
    <t>AIG Commodity Arbitrage Fund Limited</t>
  </si>
  <si>
    <t>AIG Commodity Arbitrage Fund LP</t>
  </si>
  <si>
    <t>Allegheny Energy Supply Company, LLC</t>
  </si>
  <si>
    <t>Amerada Hess Corporation</t>
  </si>
  <si>
    <t>American Electric Power Service Corporation</t>
  </si>
  <si>
    <t>Aquila Energy Marketing Corporation</t>
  </si>
  <si>
    <t>Aquila Risk Management Corporation</t>
  </si>
  <si>
    <t>Arizona Public Service Company</t>
  </si>
  <si>
    <t>Barclays Bank PLC</t>
  </si>
  <si>
    <t>Black Hills Energy Resources, Inc.</t>
  </si>
  <si>
    <t>BP Capital Energy Equity Fund, L.P.</t>
  </si>
  <si>
    <t>BP Capital Energy Fund LP</t>
  </si>
  <si>
    <t>California Power Exchange Corporation</t>
  </si>
  <si>
    <t>Catequil Overseas Partners, Ltd.</t>
  </si>
  <si>
    <t>Catequil Partners, L.P.</t>
  </si>
  <si>
    <t>Central Vermont Public Service Corporation</t>
  </si>
  <si>
    <t>Cinergy Marketing &amp; Trading, LLC</t>
  </si>
  <si>
    <t>Clark Oil Trading Company</t>
  </si>
  <si>
    <t>CMS Marketing, Services and Trading Company</t>
  </si>
  <si>
    <t>Conectiv Energy Supply, Inc.</t>
  </si>
  <si>
    <t>Consolidated Edison Company Of New York, Inc.</t>
  </si>
  <si>
    <t>Consumers Gas Company Ltd., The</t>
  </si>
  <si>
    <t>Cornerstone Propane, L.P.</t>
  </si>
  <si>
    <t>Credit Suisse First Boston International</t>
  </si>
  <si>
    <t>Duferco-Farrell Corp.</t>
  </si>
  <si>
    <t>Duke Energy Marketing Limited Partnership</t>
  </si>
  <si>
    <t>Duke Energy Trading and Marketing, L.L.C.</t>
  </si>
  <si>
    <t>Dunvegan Holding Corp</t>
  </si>
  <si>
    <t>e prime, inc.</t>
  </si>
  <si>
    <t>El Paso Merchant Energy, L.P.</t>
  </si>
  <si>
    <t>Enbridge Consumers Gas</t>
  </si>
  <si>
    <t>Equiva Trading Company</t>
  </si>
  <si>
    <t>FirstEnergy Solutions Corp.</t>
  </si>
  <si>
    <t>Fresno Cogeneration Partners, L.P.</t>
  </si>
  <si>
    <t>General Re Financial Products Corporation</t>
  </si>
  <si>
    <t>Goldman Sachs Capital Markets, L.P.</t>
  </si>
  <si>
    <t>Hess Energy Trading Company LLC</t>
  </si>
  <si>
    <t>Imperial Holly Corporation</t>
  </si>
  <si>
    <t>Interstate Gas Supply, Inc.</t>
  </si>
  <si>
    <t>J. Aron &amp; Company</t>
  </si>
  <si>
    <t>Kinder Morgan, Inc.</t>
  </si>
  <si>
    <t>Merrill Lynch Capital Services, Inc.</t>
  </si>
  <si>
    <t>MidAmerican Energy Company</t>
  </si>
  <si>
    <t>Mirant Americas Energy Marketing, L.P.</t>
  </si>
  <si>
    <t>Morgan Guaranty Trust Company Of New York</t>
  </si>
  <si>
    <t>National Westminster Bank PLC</t>
  </si>
  <si>
    <t>Natural Gas Exchange Inc.</t>
  </si>
  <si>
    <t>Nicole Gas Marketing, Inc.</t>
  </si>
  <si>
    <t>PanCanadian Energy Services Inc.</t>
  </si>
  <si>
    <t>PG&amp;E Energy Trading - Power, L.P.</t>
  </si>
  <si>
    <t>Phibro Inc.</t>
  </si>
  <si>
    <t>PMI Trading, LTD</t>
  </si>
  <si>
    <t>Prior Energy Corporation</t>
  </si>
  <si>
    <t>Quadra Energy Trading Ltd.</t>
  </si>
  <si>
    <t>Rainbow Gas Company</t>
  </si>
  <si>
    <t>Reliant Energy Services, Inc.</t>
  </si>
  <si>
    <t>Skeena Cellulouse, Inc.</t>
  </si>
  <si>
    <t>Smith Barney AAA Energy Fund L.P.</t>
  </si>
  <si>
    <t>Solitair Corporation</t>
  </si>
  <si>
    <t>Stoneville Aegean Limited</t>
  </si>
  <si>
    <t>Stratum Group Energy Partners, L.P.</t>
  </si>
  <si>
    <t>T. Boone Pickens</t>
  </si>
  <si>
    <t>Tauber Oil Company</t>
  </si>
  <si>
    <t>TDT Diverse L.P.</t>
  </si>
  <si>
    <t>Tenaska Marketing Ventures</t>
  </si>
  <si>
    <t>Texla Energy Management Inc.</t>
  </si>
  <si>
    <t>The New Power Company</t>
  </si>
  <si>
    <t>The Ospraie Portfolio LTD</t>
  </si>
  <si>
    <t>The Tudor BVI Global Portfolio Ltd.</t>
  </si>
  <si>
    <t>Tractebel Energy Marketing, Inc.</t>
  </si>
  <si>
    <t>Tudor Proprietary Trading, L.L.C.</t>
  </si>
  <si>
    <t>Union Spring Fund Ltd.</t>
  </si>
  <si>
    <t>Vitol Capital Management Ltd.</t>
  </si>
  <si>
    <t>Wabash Valley Power Association Inc.</t>
  </si>
  <si>
    <t>Westpark Resources Inc</t>
  </si>
  <si>
    <t>Wexford Spectrum Investors, LLC</t>
  </si>
  <si>
    <t>Williams Energy Marketing &amp; Trading Company</t>
  </si>
  <si>
    <t>OTC Cash Positions</t>
  </si>
  <si>
    <t>Total Incoming Cash</t>
  </si>
  <si>
    <t>Total Outgoing Cash</t>
  </si>
  <si>
    <t>Net Cash Position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</si>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</sst>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164" fontId="0" fillId="0" borderId="0" xfId="0" applyNumberFormat="1" applyProtection="1">
      <protection locked="0"/>
    </xf>
    <xf numFmtId="38" fontId="0" fillId="0" borderId="0" xfId="0" applyNumberFormat="1" applyProtection="1">
      <protection locked="0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NumberFormat="1" applyFont="1" applyFill="1" applyProtection="1">
      <protection locked="0"/>
    </xf>
    <xf numFmtId="38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38" fontId="0" fillId="0" borderId="2" xfId="0" applyNumberFormat="1" applyBorder="1" applyProtection="1">
      <protection locked="0"/>
    </xf>
    <xf numFmtId="38" fontId="1" fillId="0" borderId="0" xfId="0" applyNumberFormat="1" applyFont="1"/>
    <xf numFmtId="3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workbookViewId="0">
      <selection activeCell="C119" sqref="C119"/>
    </sheetView>
  </sheetViews>
  <sheetFormatPr defaultRowHeight="12.75" x14ac:dyDescent="0.2"/>
  <cols>
    <col min="1" max="1" width="42.7109375" bestFit="1" customWidth="1"/>
    <col min="2" max="2" width="7.85546875" bestFit="1" customWidth="1"/>
    <col min="3" max="3" width="14" bestFit="1" customWidth="1"/>
    <col min="4" max="4" width="11.28515625" bestFit="1" customWidth="1"/>
  </cols>
  <sheetData>
    <row r="1" spans="1:3" ht="15" x14ac:dyDescent="0.25">
      <c r="A1" s="7" t="s">
        <v>609</v>
      </c>
    </row>
    <row r="2" spans="1:3" x14ac:dyDescent="0.2">
      <c r="A2" s="2" t="s">
        <v>499</v>
      </c>
    </row>
    <row r="4" spans="1:3" ht="13.5" thickBot="1" x14ac:dyDescent="0.25">
      <c r="A4" s="6" t="s">
        <v>497</v>
      </c>
      <c r="B4" s="6" t="s">
        <v>485</v>
      </c>
      <c r="C4" s="6" t="s">
        <v>486</v>
      </c>
    </row>
    <row r="5" spans="1:3" x14ac:dyDescent="0.2">
      <c r="A5" s="1" t="s">
        <v>42</v>
      </c>
      <c r="B5" s="1" t="s">
        <v>513</v>
      </c>
      <c r="C5" s="4">
        <v>374050000</v>
      </c>
    </row>
    <row r="6" spans="1:3" x14ac:dyDescent="0.2">
      <c r="A6" s="1" t="s">
        <v>561</v>
      </c>
      <c r="B6" s="1" t="s">
        <v>514</v>
      </c>
      <c r="C6" s="4">
        <v>126800000</v>
      </c>
    </row>
    <row r="7" spans="1:3" x14ac:dyDescent="0.2">
      <c r="A7" s="1" t="s">
        <v>598</v>
      </c>
      <c r="B7" s="1" t="s">
        <v>513</v>
      </c>
      <c r="C7" s="4">
        <v>70058000</v>
      </c>
    </row>
    <row r="8" spans="1:3" x14ac:dyDescent="0.2">
      <c r="A8" s="1" t="s">
        <v>583</v>
      </c>
      <c r="B8" s="1" t="s">
        <v>513</v>
      </c>
      <c r="C8" s="4">
        <v>34750000</v>
      </c>
    </row>
    <row r="9" spans="1:3" x14ac:dyDescent="0.2">
      <c r="A9" s="1" t="s">
        <v>556</v>
      </c>
      <c r="B9" s="1" t="s">
        <v>513</v>
      </c>
      <c r="C9" s="4">
        <v>32500000</v>
      </c>
    </row>
    <row r="10" spans="1:3" x14ac:dyDescent="0.2">
      <c r="A10" s="1" t="s">
        <v>551</v>
      </c>
      <c r="B10" s="1" t="s">
        <v>513</v>
      </c>
      <c r="C10" s="4">
        <v>32250000</v>
      </c>
    </row>
    <row r="11" spans="1:3" x14ac:dyDescent="0.2">
      <c r="A11" s="1" t="s">
        <v>406</v>
      </c>
      <c r="B11" s="1" t="s">
        <v>513</v>
      </c>
      <c r="C11" s="4">
        <v>22250000</v>
      </c>
    </row>
    <row r="12" spans="1:3" x14ac:dyDescent="0.2">
      <c r="A12" s="1" t="s">
        <v>550</v>
      </c>
      <c r="B12" s="1" t="s">
        <v>514</v>
      </c>
      <c r="C12" s="4">
        <v>19250000</v>
      </c>
    </row>
    <row r="13" spans="1:3" x14ac:dyDescent="0.2">
      <c r="A13" s="1" t="s">
        <v>567</v>
      </c>
      <c r="B13" s="1" t="s">
        <v>513</v>
      </c>
      <c r="C13" s="4">
        <v>17150000</v>
      </c>
    </row>
    <row r="14" spans="1:3" x14ac:dyDescent="0.2">
      <c r="A14" s="1" t="s">
        <v>604</v>
      </c>
      <c r="B14" s="1" t="s">
        <v>513</v>
      </c>
      <c r="C14" s="4">
        <v>13315000</v>
      </c>
    </row>
    <row r="15" spans="1:3" x14ac:dyDescent="0.2">
      <c r="A15" s="1" t="s">
        <v>602</v>
      </c>
      <c r="B15" s="1" t="s">
        <v>513</v>
      </c>
      <c r="C15" s="4">
        <v>13297000</v>
      </c>
    </row>
    <row r="16" spans="1:3" x14ac:dyDescent="0.2">
      <c r="A16" s="1" t="s">
        <v>542</v>
      </c>
      <c r="B16" s="1" t="s">
        <v>513</v>
      </c>
      <c r="C16" s="4">
        <v>13000000</v>
      </c>
    </row>
    <row r="17" spans="1:3" x14ac:dyDescent="0.2">
      <c r="A17" s="1" t="s">
        <v>557</v>
      </c>
      <c r="B17" s="1" t="s">
        <v>513</v>
      </c>
      <c r="C17" s="4">
        <v>11500000</v>
      </c>
    </row>
    <row r="18" spans="1:3" x14ac:dyDescent="0.2">
      <c r="A18" s="1" t="s">
        <v>571</v>
      </c>
      <c r="B18" s="1" t="s">
        <v>513</v>
      </c>
      <c r="C18" s="4">
        <v>11250000</v>
      </c>
    </row>
    <row r="19" spans="1:3" x14ac:dyDescent="0.2">
      <c r="A19" s="1" t="s">
        <v>18</v>
      </c>
      <c r="B19" s="1" t="s">
        <v>513</v>
      </c>
      <c r="C19" s="4">
        <v>9885000</v>
      </c>
    </row>
    <row r="20" spans="1:3" x14ac:dyDescent="0.2">
      <c r="A20" s="1" t="s">
        <v>580</v>
      </c>
      <c r="B20" s="1" t="s">
        <v>513</v>
      </c>
      <c r="C20" s="4">
        <v>8000000</v>
      </c>
    </row>
    <row r="21" spans="1:3" x14ac:dyDescent="0.2">
      <c r="A21" s="1" t="s">
        <v>560</v>
      </c>
      <c r="B21" s="1" t="s">
        <v>513</v>
      </c>
      <c r="C21" s="4">
        <v>7250000</v>
      </c>
    </row>
    <row r="22" spans="1:3" x14ac:dyDescent="0.2">
      <c r="A22" s="1" t="s">
        <v>600</v>
      </c>
      <c r="B22" s="1" t="s">
        <v>513</v>
      </c>
      <c r="C22" s="4">
        <v>7206000</v>
      </c>
    </row>
    <row r="23" spans="1:3" x14ac:dyDescent="0.2">
      <c r="A23" s="1" t="s">
        <v>550</v>
      </c>
      <c r="B23" s="1" t="s">
        <v>513</v>
      </c>
      <c r="C23" s="4">
        <v>6925000</v>
      </c>
    </row>
    <row r="24" spans="1:3" x14ac:dyDescent="0.2">
      <c r="A24" s="1" t="s">
        <v>472</v>
      </c>
      <c r="B24" s="1" t="s">
        <v>514</v>
      </c>
      <c r="C24" s="4">
        <v>6750000</v>
      </c>
    </row>
    <row r="25" spans="1:3" x14ac:dyDescent="0.2">
      <c r="A25" s="1" t="s">
        <v>539</v>
      </c>
      <c r="B25" s="1" t="s">
        <v>513</v>
      </c>
      <c r="C25" s="4">
        <v>6510000</v>
      </c>
    </row>
    <row r="26" spans="1:3" x14ac:dyDescent="0.2">
      <c r="A26" s="1" t="s">
        <v>593</v>
      </c>
      <c r="B26" s="1" t="s">
        <v>513</v>
      </c>
      <c r="C26" s="4">
        <v>5253250</v>
      </c>
    </row>
    <row r="27" spans="1:3" x14ac:dyDescent="0.2">
      <c r="A27" s="1" t="s">
        <v>126</v>
      </c>
      <c r="B27" s="1" t="s">
        <v>513</v>
      </c>
      <c r="C27" s="4">
        <v>5000000</v>
      </c>
    </row>
    <row r="28" spans="1:3" x14ac:dyDescent="0.2">
      <c r="A28" s="1" t="s">
        <v>594</v>
      </c>
      <c r="B28" s="1" t="s">
        <v>513</v>
      </c>
      <c r="C28" s="4">
        <v>4825500</v>
      </c>
    </row>
    <row r="29" spans="1:3" x14ac:dyDescent="0.2">
      <c r="A29" s="1" t="s">
        <v>537</v>
      </c>
      <c r="B29" s="1" t="s">
        <v>514</v>
      </c>
      <c r="C29" s="4">
        <v>4400000</v>
      </c>
    </row>
    <row r="30" spans="1:3" x14ac:dyDescent="0.2">
      <c r="A30" s="1" t="s">
        <v>564</v>
      </c>
      <c r="B30" s="1" t="s">
        <v>513</v>
      </c>
      <c r="C30" s="4">
        <v>3600000</v>
      </c>
    </row>
    <row r="31" spans="1:3" x14ac:dyDescent="0.2">
      <c r="A31" s="1" t="s">
        <v>376</v>
      </c>
      <c r="B31" s="1" t="s">
        <v>513</v>
      </c>
      <c r="C31" s="4">
        <v>3500000</v>
      </c>
    </row>
    <row r="32" spans="1:3" x14ac:dyDescent="0.2">
      <c r="A32" s="1" t="s">
        <v>554</v>
      </c>
      <c r="B32" s="1" t="s">
        <v>513</v>
      </c>
      <c r="C32" s="4">
        <v>3000000</v>
      </c>
    </row>
    <row r="33" spans="1:3" x14ac:dyDescent="0.2">
      <c r="A33" s="1" t="s">
        <v>303</v>
      </c>
      <c r="B33" s="1" t="s">
        <v>513</v>
      </c>
      <c r="C33" s="4">
        <v>3000000</v>
      </c>
    </row>
    <row r="34" spans="1:3" x14ac:dyDescent="0.2">
      <c r="A34" s="1" t="s">
        <v>589</v>
      </c>
      <c r="B34" s="1" t="s">
        <v>513</v>
      </c>
      <c r="C34" s="4">
        <v>2400000</v>
      </c>
    </row>
    <row r="35" spans="1:3" x14ac:dyDescent="0.2">
      <c r="A35" s="1" t="s">
        <v>584</v>
      </c>
      <c r="B35" s="1" t="s">
        <v>513</v>
      </c>
      <c r="C35" s="4">
        <v>2000000</v>
      </c>
    </row>
    <row r="36" spans="1:3" x14ac:dyDescent="0.2">
      <c r="A36" s="1" t="s">
        <v>605</v>
      </c>
      <c r="B36" s="1" t="s">
        <v>514</v>
      </c>
      <c r="C36" s="4">
        <v>2000000</v>
      </c>
    </row>
    <row r="37" spans="1:3" x14ac:dyDescent="0.2">
      <c r="A37" s="1" t="s">
        <v>551</v>
      </c>
      <c r="B37" s="1" t="s">
        <v>514</v>
      </c>
      <c r="C37" s="4">
        <v>1750000</v>
      </c>
    </row>
    <row r="38" spans="1:3" x14ac:dyDescent="0.2">
      <c r="A38" s="1" t="s">
        <v>569</v>
      </c>
      <c r="B38" s="1" t="s">
        <v>513</v>
      </c>
      <c r="C38" s="4">
        <v>1375000</v>
      </c>
    </row>
    <row r="39" spans="1:3" x14ac:dyDescent="0.2">
      <c r="A39" s="1" t="s">
        <v>544</v>
      </c>
      <c r="B39" s="1" t="s">
        <v>514</v>
      </c>
      <c r="C39" s="4">
        <v>1188622</v>
      </c>
    </row>
    <row r="40" spans="1:3" x14ac:dyDescent="0.2">
      <c r="A40" s="1" t="s">
        <v>599</v>
      </c>
      <c r="B40" s="1" t="s">
        <v>513</v>
      </c>
      <c r="C40" s="4">
        <v>718000</v>
      </c>
    </row>
    <row r="41" spans="1:3" x14ac:dyDescent="0.2">
      <c r="A41" s="1" t="s">
        <v>592</v>
      </c>
      <c r="B41" s="1" t="s">
        <v>513</v>
      </c>
      <c r="C41" s="4">
        <v>700000</v>
      </c>
    </row>
    <row r="42" spans="1:3" x14ac:dyDescent="0.2">
      <c r="A42" s="1" t="s">
        <v>570</v>
      </c>
      <c r="B42" s="1" t="s">
        <v>513</v>
      </c>
      <c r="C42" s="4">
        <v>500000</v>
      </c>
    </row>
    <row r="43" spans="1:3" x14ac:dyDescent="0.2">
      <c r="A43" s="1" t="s">
        <v>597</v>
      </c>
      <c r="B43" s="1" t="s">
        <v>513</v>
      </c>
      <c r="C43" s="4">
        <v>500000</v>
      </c>
    </row>
    <row r="44" spans="1:3" x14ac:dyDescent="0.2">
      <c r="A44" s="1" t="s">
        <v>474</v>
      </c>
      <c r="B44" s="1" t="s">
        <v>513</v>
      </c>
      <c r="C44" s="4">
        <v>500000</v>
      </c>
    </row>
    <row r="45" spans="1:3" x14ac:dyDescent="0.2">
      <c r="A45" s="1" t="s">
        <v>606</v>
      </c>
      <c r="B45" s="1" t="s">
        <v>513</v>
      </c>
      <c r="C45" s="4">
        <v>500000</v>
      </c>
    </row>
    <row r="46" spans="1:3" x14ac:dyDescent="0.2">
      <c r="A46" s="1" t="s">
        <v>549</v>
      </c>
      <c r="B46" s="1" t="s">
        <v>513</v>
      </c>
      <c r="C46" s="4">
        <v>300000</v>
      </c>
    </row>
    <row r="47" spans="1:3" x14ac:dyDescent="0.2">
      <c r="A47" s="1" t="s">
        <v>565</v>
      </c>
      <c r="B47" s="1" t="s">
        <v>514</v>
      </c>
      <c r="C47" s="4">
        <v>300000</v>
      </c>
    </row>
    <row r="48" spans="1:3" x14ac:dyDescent="0.2">
      <c r="A48" s="1" t="s">
        <v>588</v>
      </c>
      <c r="B48" s="1" t="s">
        <v>513</v>
      </c>
      <c r="C48" s="4">
        <v>250000</v>
      </c>
    </row>
    <row r="49" spans="1:3" x14ac:dyDescent="0.2">
      <c r="A49" s="1" t="s">
        <v>559</v>
      </c>
      <c r="B49" s="1" t="s">
        <v>513</v>
      </c>
      <c r="C49" s="4">
        <v>200000</v>
      </c>
    </row>
    <row r="50" spans="1:3" x14ac:dyDescent="0.2">
      <c r="A50" s="1" t="s">
        <v>541</v>
      </c>
      <c r="B50" s="1" t="s">
        <v>513</v>
      </c>
      <c r="C50" s="4">
        <v>185000</v>
      </c>
    </row>
    <row r="51" spans="1:3" x14ac:dyDescent="0.2">
      <c r="A51" s="1" t="s">
        <v>272</v>
      </c>
      <c r="B51" s="1" t="s">
        <v>503</v>
      </c>
      <c r="C51" s="4">
        <v>165004</v>
      </c>
    </row>
    <row r="52" spans="1:3" x14ac:dyDescent="0.2">
      <c r="A52" s="1" t="s">
        <v>603</v>
      </c>
      <c r="B52" s="1" t="s">
        <v>513</v>
      </c>
      <c r="C52" s="4">
        <v>150000</v>
      </c>
    </row>
    <row r="53" spans="1:3" x14ac:dyDescent="0.2">
      <c r="A53" s="1" t="s">
        <v>547</v>
      </c>
      <c r="B53" s="1" t="s">
        <v>514</v>
      </c>
      <c r="C53" s="4">
        <v>150000</v>
      </c>
    </row>
    <row r="54" spans="1:3" x14ac:dyDescent="0.2">
      <c r="A54" s="1" t="s">
        <v>134</v>
      </c>
      <c r="B54" s="1" t="s">
        <v>503</v>
      </c>
      <c r="C54" s="4">
        <v>149355</v>
      </c>
    </row>
    <row r="55" spans="1:3" x14ac:dyDescent="0.2">
      <c r="A55" s="1" t="s">
        <v>607</v>
      </c>
      <c r="B55" s="1" t="s">
        <v>513</v>
      </c>
      <c r="C55" s="4">
        <v>80000</v>
      </c>
    </row>
    <row r="56" spans="1:3" x14ac:dyDescent="0.2">
      <c r="A56" s="1" t="s">
        <v>590</v>
      </c>
      <c r="B56" s="1" t="s">
        <v>513</v>
      </c>
      <c r="C56" s="4">
        <v>70000</v>
      </c>
    </row>
    <row r="57" spans="1:3" x14ac:dyDescent="0.2">
      <c r="A57" s="1" t="s">
        <v>586</v>
      </c>
      <c r="B57" s="1" t="s">
        <v>513</v>
      </c>
      <c r="C57" s="4">
        <v>60790</v>
      </c>
    </row>
    <row r="58" spans="1:3" x14ac:dyDescent="0.2">
      <c r="A58" s="1" t="s">
        <v>595</v>
      </c>
      <c r="B58" s="1" t="s">
        <v>513</v>
      </c>
      <c r="C58" s="4">
        <v>49500</v>
      </c>
    </row>
    <row r="59" spans="1:3" x14ac:dyDescent="0.2">
      <c r="A59" s="1" t="s">
        <v>579</v>
      </c>
      <c r="B59" s="1" t="s">
        <v>513</v>
      </c>
      <c r="C59" s="15">
        <v>20000</v>
      </c>
    </row>
    <row r="60" spans="1:3" x14ac:dyDescent="0.2">
      <c r="A60" s="1"/>
      <c r="B60" s="14" t="s">
        <v>610</v>
      </c>
      <c r="C60" s="13">
        <f>SUM(C5:C59)</f>
        <v>892786021</v>
      </c>
    </row>
    <row r="61" spans="1:3" x14ac:dyDescent="0.2">
      <c r="A61" s="1"/>
      <c r="B61" s="1"/>
      <c r="C61" s="4"/>
    </row>
    <row r="62" spans="1:3" ht="13.5" thickBot="1" x14ac:dyDescent="0.25">
      <c r="A62" s="6" t="s">
        <v>497</v>
      </c>
      <c r="B62" s="6" t="s">
        <v>485</v>
      </c>
      <c r="C62" s="6" t="s">
        <v>486</v>
      </c>
    </row>
    <row r="63" spans="1:3" x14ac:dyDescent="0.2">
      <c r="A63" s="1" t="s">
        <v>561</v>
      </c>
      <c r="B63" s="1" t="s">
        <v>513</v>
      </c>
      <c r="C63" s="4">
        <v>-376250000</v>
      </c>
    </row>
    <row r="64" spans="1:3" x14ac:dyDescent="0.2">
      <c r="A64" s="1" t="s">
        <v>558</v>
      </c>
      <c r="B64" s="1" t="s">
        <v>514</v>
      </c>
      <c r="C64" s="4">
        <v>-314550000</v>
      </c>
    </row>
    <row r="65" spans="1:4" x14ac:dyDescent="0.2">
      <c r="A65" s="1" t="s">
        <v>181</v>
      </c>
      <c r="B65" s="1" t="s">
        <v>513</v>
      </c>
      <c r="C65" s="4">
        <v>-216030000</v>
      </c>
    </row>
    <row r="66" spans="1:4" x14ac:dyDescent="0.2">
      <c r="A66" s="1" t="s">
        <v>608</v>
      </c>
      <c r="B66" s="1" t="s">
        <v>513</v>
      </c>
      <c r="C66" s="4">
        <v>-175500000</v>
      </c>
    </row>
    <row r="67" spans="1:4" x14ac:dyDescent="0.2">
      <c r="A67" s="1" t="s">
        <v>156</v>
      </c>
      <c r="B67" s="1" t="s">
        <v>514</v>
      </c>
      <c r="C67" s="4">
        <v>-116093218</v>
      </c>
    </row>
    <row r="68" spans="1:4" x14ac:dyDescent="0.2">
      <c r="A68" s="1" t="s">
        <v>573</v>
      </c>
      <c r="B68" s="1" t="s">
        <v>513</v>
      </c>
      <c r="C68" s="4">
        <v>-91800000</v>
      </c>
      <c r="D68" s="4"/>
    </row>
    <row r="69" spans="1:4" x14ac:dyDescent="0.2">
      <c r="A69" s="1" t="s">
        <v>531</v>
      </c>
      <c r="B69" s="1" t="s">
        <v>513</v>
      </c>
      <c r="C69" s="4">
        <v>-82000000</v>
      </c>
    </row>
    <row r="70" spans="1:4" x14ac:dyDescent="0.2">
      <c r="A70" s="1" t="s">
        <v>581</v>
      </c>
      <c r="B70" s="1" t="s">
        <v>514</v>
      </c>
      <c r="C70" s="4">
        <v>-76500000</v>
      </c>
    </row>
    <row r="71" spans="1:4" x14ac:dyDescent="0.2">
      <c r="A71" s="1" t="s">
        <v>608</v>
      </c>
      <c r="B71" s="1" t="s">
        <v>514</v>
      </c>
      <c r="C71" s="4">
        <v>-74500000</v>
      </c>
    </row>
    <row r="72" spans="1:4" x14ac:dyDescent="0.2">
      <c r="A72" s="1" t="s">
        <v>179</v>
      </c>
      <c r="B72" s="1" t="s">
        <v>530</v>
      </c>
      <c r="C72" s="4">
        <f>-110920441+38341000</f>
        <v>-72579441</v>
      </c>
    </row>
    <row r="73" spans="1:4" x14ac:dyDescent="0.2">
      <c r="A73" s="1" t="s">
        <v>124</v>
      </c>
      <c r="B73" s="1" t="s">
        <v>513</v>
      </c>
      <c r="C73" s="4">
        <v>-67600000</v>
      </c>
    </row>
    <row r="74" spans="1:4" x14ac:dyDescent="0.2">
      <c r="A74" s="1" t="s">
        <v>582</v>
      </c>
      <c r="B74" s="1" t="s">
        <v>513</v>
      </c>
      <c r="C74" s="4">
        <v>-59000000</v>
      </c>
    </row>
    <row r="75" spans="1:4" x14ac:dyDescent="0.2">
      <c r="A75" s="1" t="s">
        <v>536</v>
      </c>
      <c r="B75" s="1" t="s">
        <v>514</v>
      </c>
      <c r="C75" s="4">
        <v>-50000000</v>
      </c>
    </row>
    <row r="76" spans="1:4" x14ac:dyDescent="0.2">
      <c r="A76" s="1" t="s">
        <v>7</v>
      </c>
      <c r="B76" s="1" t="s">
        <v>513</v>
      </c>
      <c r="C76" s="4">
        <v>-48000000</v>
      </c>
    </row>
    <row r="77" spans="1:4" x14ac:dyDescent="0.2">
      <c r="A77" s="1" t="s">
        <v>572</v>
      </c>
      <c r="B77" s="1" t="s">
        <v>513</v>
      </c>
      <c r="C77" s="4">
        <v>-45650000</v>
      </c>
      <c r="D77" s="4"/>
    </row>
    <row r="78" spans="1:4" x14ac:dyDescent="0.2">
      <c r="A78" s="1" t="s">
        <v>575</v>
      </c>
      <c r="B78" s="1" t="s">
        <v>513</v>
      </c>
      <c r="C78" s="4">
        <v>-38750000</v>
      </c>
    </row>
    <row r="79" spans="1:4" x14ac:dyDescent="0.2">
      <c r="A79" s="1" t="s">
        <v>139</v>
      </c>
      <c r="B79" s="1" t="s">
        <v>513</v>
      </c>
      <c r="C79" s="4">
        <v>-30900000</v>
      </c>
    </row>
    <row r="80" spans="1:4" x14ac:dyDescent="0.2">
      <c r="A80" s="1" t="s">
        <v>566</v>
      </c>
      <c r="B80" s="1" t="s">
        <v>513</v>
      </c>
      <c r="C80" s="4">
        <v>-29625000</v>
      </c>
    </row>
    <row r="81" spans="1:3" x14ac:dyDescent="0.2">
      <c r="A81" s="1" t="s">
        <v>591</v>
      </c>
      <c r="B81" s="1" t="s">
        <v>513</v>
      </c>
      <c r="C81" s="4">
        <f>-47700000+19900000</f>
        <v>-27800000</v>
      </c>
    </row>
    <row r="82" spans="1:3" x14ac:dyDescent="0.2">
      <c r="A82" s="1" t="s">
        <v>540</v>
      </c>
      <c r="B82" s="1" t="s">
        <v>513</v>
      </c>
      <c r="C82" s="4">
        <v>-27100000</v>
      </c>
    </row>
    <row r="83" spans="1:3" x14ac:dyDescent="0.2">
      <c r="A83" s="1" t="s">
        <v>156</v>
      </c>
      <c r="B83" s="1" t="s">
        <v>513</v>
      </c>
      <c r="C83" s="4">
        <v>-24000000</v>
      </c>
    </row>
    <row r="84" spans="1:3" x14ac:dyDescent="0.2">
      <c r="A84" s="1" t="s">
        <v>555</v>
      </c>
      <c r="B84" s="1" t="s">
        <v>513</v>
      </c>
      <c r="C84" s="4">
        <v>-22750000</v>
      </c>
    </row>
    <row r="85" spans="1:3" x14ac:dyDescent="0.2">
      <c r="A85" s="1" t="s">
        <v>578</v>
      </c>
      <c r="B85" s="1" t="s">
        <v>502</v>
      </c>
      <c r="C85" s="4">
        <v>-22718751</v>
      </c>
    </row>
    <row r="86" spans="1:3" x14ac:dyDescent="0.2">
      <c r="A86" s="1" t="s">
        <v>557</v>
      </c>
      <c r="B86" s="1" t="s">
        <v>502</v>
      </c>
      <c r="C86" s="4">
        <v>-20787125</v>
      </c>
    </row>
    <row r="87" spans="1:3" x14ac:dyDescent="0.2">
      <c r="A87" s="1" t="s">
        <v>187</v>
      </c>
      <c r="B87" s="1" t="s">
        <v>513</v>
      </c>
      <c r="C87" s="4">
        <v>-18600000</v>
      </c>
    </row>
    <row r="88" spans="1:3" x14ac:dyDescent="0.2">
      <c r="A88" s="1" t="s">
        <v>545</v>
      </c>
      <c r="B88" s="1" t="s">
        <v>513</v>
      </c>
      <c r="C88" s="4">
        <v>-14500000</v>
      </c>
    </row>
    <row r="89" spans="1:3" x14ac:dyDescent="0.2">
      <c r="A89" s="1" t="s">
        <v>535</v>
      </c>
      <c r="B89" s="1" t="s">
        <v>513</v>
      </c>
      <c r="C89" s="4">
        <v>-14400000</v>
      </c>
    </row>
    <row r="90" spans="1:3" x14ac:dyDescent="0.2">
      <c r="A90" s="1" t="s">
        <v>601</v>
      </c>
      <c r="B90" s="1" t="s">
        <v>513</v>
      </c>
      <c r="C90" s="4">
        <v>-13000000</v>
      </c>
    </row>
    <row r="91" spans="1:3" x14ac:dyDescent="0.2">
      <c r="A91" s="1" t="s">
        <v>574</v>
      </c>
      <c r="B91" s="1" t="s">
        <v>513</v>
      </c>
      <c r="C91" s="4">
        <v>-11250000</v>
      </c>
    </row>
    <row r="92" spans="1:3" x14ac:dyDescent="0.2">
      <c r="A92" s="1" t="s">
        <v>546</v>
      </c>
      <c r="B92" s="1" t="s">
        <v>513</v>
      </c>
      <c r="C92" s="4">
        <v>-8600000</v>
      </c>
    </row>
    <row r="93" spans="1:3" x14ac:dyDescent="0.2">
      <c r="A93" s="1" t="s">
        <v>303</v>
      </c>
      <c r="B93" s="1" t="s">
        <v>514</v>
      </c>
      <c r="C93" s="4">
        <v>-8500000</v>
      </c>
    </row>
    <row r="94" spans="1:3" x14ac:dyDescent="0.2">
      <c r="A94" s="1" t="s">
        <v>534</v>
      </c>
      <c r="B94" s="1" t="s">
        <v>514</v>
      </c>
      <c r="C94" s="4">
        <v>-8250000</v>
      </c>
    </row>
    <row r="95" spans="1:3" x14ac:dyDescent="0.2">
      <c r="A95" s="1" t="s">
        <v>406</v>
      </c>
      <c r="B95" s="1" t="s">
        <v>514</v>
      </c>
      <c r="C95" s="4">
        <v>-7250000</v>
      </c>
    </row>
    <row r="96" spans="1:3" x14ac:dyDescent="0.2">
      <c r="A96" s="1" t="s">
        <v>548</v>
      </c>
      <c r="B96" s="1" t="s">
        <v>513</v>
      </c>
      <c r="C96" s="4">
        <v>-6750000</v>
      </c>
    </row>
    <row r="97" spans="1:3" x14ac:dyDescent="0.2">
      <c r="A97" s="1" t="s">
        <v>568</v>
      </c>
      <c r="B97" s="1" t="s">
        <v>513</v>
      </c>
      <c r="C97" s="4">
        <v>-6100000</v>
      </c>
    </row>
    <row r="98" spans="1:3" x14ac:dyDescent="0.2">
      <c r="A98" s="1" t="s">
        <v>596</v>
      </c>
      <c r="B98" s="1" t="s">
        <v>513</v>
      </c>
      <c r="C98" s="4">
        <v>-5200000</v>
      </c>
    </row>
    <row r="99" spans="1:3" x14ac:dyDescent="0.2">
      <c r="A99" s="1" t="s">
        <v>563</v>
      </c>
      <c r="B99" s="1" t="s">
        <v>515</v>
      </c>
      <c r="C99" s="4">
        <v>-4952550</v>
      </c>
    </row>
    <row r="100" spans="1:3" x14ac:dyDescent="0.2">
      <c r="A100" s="1" t="s">
        <v>538</v>
      </c>
      <c r="B100" s="1" t="s">
        <v>513</v>
      </c>
      <c r="C100" s="4">
        <v>-4700000</v>
      </c>
    </row>
    <row r="101" spans="1:3" x14ac:dyDescent="0.2">
      <c r="A101" s="1" t="s">
        <v>544</v>
      </c>
      <c r="B101" s="1" t="s">
        <v>513</v>
      </c>
      <c r="C101" s="4">
        <v>-4491012</v>
      </c>
    </row>
    <row r="102" spans="1:3" x14ac:dyDescent="0.2">
      <c r="A102" s="1" t="s">
        <v>587</v>
      </c>
      <c r="B102" s="1" t="s">
        <v>513</v>
      </c>
      <c r="C102" s="4">
        <v>-3750000</v>
      </c>
    </row>
    <row r="103" spans="1:3" x14ac:dyDescent="0.2">
      <c r="A103" s="1" t="s">
        <v>293</v>
      </c>
      <c r="B103" s="1" t="s">
        <v>513</v>
      </c>
      <c r="C103" s="4">
        <v>-3500000</v>
      </c>
    </row>
    <row r="104" spans="1:3" x14ac:dyDescent="0.2">
      <c r="A104" s="1" t="s">
        <v>577</v>
      </c>
      <c r="B104" s="1" t="s">
        <v>513</v>
      </c>
      <c r="C104" s="4">
        <v>-2530000</v>
      </c>
    </row>
    <row r="105" spans="1:3" x14ac:dyDescent="0.2">
      <c r="A105" s="1" t="s">
        <v>231</v>
      </c>
      <c r="B105" s="1" t="s">
        <v>513</v>
      </c>
      <c r="C105" s="4">
        <v>-2200020</v>
      </c>
    </row>
    <row r="106" spans="1:3" x14ac:dyDescent="0.2">
      <c r="A106" s="1" t="s">
        <v>460</v>
      </c>
      <c r="B106" s="1" t="s">
        <v>502</v>
      </c>
      <c r="C106" s="4">
        <v>-1280000</v>
      </c>
    </row>
    <row r="107" spans="1:3" x14ac:dyDescent="0.2">
      <c r="A107" s="1" t="s">
        <v>553</v>
      </c>
      <c r="B107" s="1" t="s">
        <v>502</v>
      </c>
      <c r="C107" s="4">
        <v>-1014347</v>
      </c>
    </row>
    <row r="108" spans="1:3" x14ac:dyDescent="0.2">
      <c r="A108" s="1" t="s">
        <v>552</v>
      </c>
      <c r="B108" s="1" t="s">
        <v>508</v>
      </c>
      <c r="C108" s="4">
        <v>-1000000</v>
      </c>
    </row>
    <row r="109" spans="1:3" x14ac:dyDescent="0.2">
      <c r="A109" s="1" t="s">
        <v>562</v>
      </c>
      <c r="B109" s="1" t="s">
        <v>513</v>
      </c>
      <c r="C109" s="4">
        <v>-1000000</v>
      </c>
    </row>
    <row r="110" spans="1:3" x14ac:dyDescent="0.2">
      <c r="A110" s="1" t="s">
        <v>532</v>
      </c>
      <c r="B110" s="1" t="s">
        <v>513</v>
      </c>
      <c r="C110" s="4">
        <v>-130000</v>
      </c>
    </row>
    <row r="111" spans="1:3" x14ac:dyDescent="0.2">
      <c r="A111" s="1" t="s">
        <v>437</v>
      </c>
      <c r="B111" s="1" t="s">
        <v>513</v>
      </c>
      <c r="C111" s="4">
        <v>-100000</v>
      </c>
    </row>
    <row r="112" spans="1:3" x14ac:dyDescent="0.2">
      <c r="A112" s="1" t="s">
        <v>533</v>
      </c>
      <c r="B112" s="1" t="s">
        <v>513</v>
      </c>
      <c r="C112" s="4">
        <v>-40000</v>
      </c>
    </row>
    <row r="113" spans="1:3" x14ac:dyDescent="0.2">
      <c r="A113" s="1" t="s">
        <v>543</v>
      </c>
      <c r="B113" s="1" t="s">
        <v>513</v>
      </c>
      <c r="C113" s="4">
        <v>-30000</v>
      </c>
    </row>
    <row r="114" spans="1:3" x14ac:dyDescent="0.2">
      <c r="A114" s="1" t="s">
        <v>585</v>
      </c>
      <c r="B114" s="1" t="s">
        <v>513</v>
      </c>
      <c r="C114" s="4">
        <v>-25000</v>
      </c>
    </row>
    <row r="115" spans="1:3" x14ac:dyDescent="0.2">
      <c r="A115" s="1" t="s">
        <v>576</v>
      </c>
      <c r="B115" s="1" t="s">
        <v>513</v>
      </c>
      <c r="C115" s="15">
        <v>-14500</v>
      </c>
    </row>
    <row r="116" spans="1:3" x14ac:dyDescent="0.2">
      <c r="B116" s="14" t="s">
        <v>611</v>
      </c>
      <c r="C116" s="16">
        <f>SUM(C63:C115)</f>
        <v>-2263640964</v>
      </c>
    </row>
    <row r="118" spans="1:3" ht="13.5" thickBot="1" x14ac:dyDescent="0.25">
      <c r="B118" s="14" t="s">
        <v>612</v>
      </c>
      <c r="C118" s="17">
        <f>C60+C116</f>
        <v>-1370854943</v>
      </c>
    </row>
    <row r="119" spans="1:3" ht="13.5" thickTop="1" x14ac:dyDescent="0.2"/>
  </sheetData>
  <phoneticPr fontId="0" type="noConversion"/>
  <printOptions horizontalCentered="1"/>
  <pageMargins left="0.75" right="0.75" top="0.53" bottom="0.4" header="0.5" footer="0.16"/>
  <pageSetup scale="95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8"/>
  <sheetViews>
    <sheetView workbookViewId="0">
      <selection activeCell="D5" sqref="D5"/>
    </sheetView>
  </sheetViews>
  <sheetFormatPr defaultRowHeight="12.75" outlineLevelRow="2" x14ac:dyDescent="0.2"/>
  <cols>
    <col min="1" max="1" width="47.140625" bestFit="1" customWidth="1"/>
    <col min="2" max="2" width="8.42578125" bestFit="1" customWidth="1"/>
    <col min="3" max="3" width="48.28515625" bestFit="1" customWidth="1"/>
    <col min="4" max="4" width="11.42578125" bestFit="1" customWidth="1"/>
    <col min="5" max="5" width="11.7109375" bestFit="1" customWidth="1"/>
    <col min="6" max="6" width="10.85546875" bestFit="1" customWidth="1"/>
    <col min="7" max="7" width="10.5703125" hidden="1" customWidth="1"/>
    <col min="8" max="8" width="10.140625" hidden="1" customWidth="1"/>
    <col min="9" max="9" width="8.7109375" hidden="1" customWidth="1"/>
    <col min="10" max="10" width="10.28515625" bestFit="1" customWidth="1"/>
    <col min="11" max="11" width="13.5703125" bestFit="1" customWidth="1"/>
    <col min="12" max="12" width="9.7109375" bestFit="1" customWidth="1"/>
    <col min="13" max="13" width="23.85546875" customWidth="1"/>
    <col min="14" max="14" width="9.140625" bestFit="1" customWidth="1"/>
  </cols>
  <sheetData>
    <row r="1" spans="1:14" ht="15" x14ac:dyDescent="0.25">
      <c r="A1" s="7" t="s">
        <v>498</v>
      </c>
    </row>
    <row r="2" spans="1:14" x14ac:dyDescent="0.2">
      <c r="A2" s="2" t="s">
        <v>499</v>
      </c>
    </row>
    <row r="4" spans="1:14" s="5" customFormat="1" ht="13.5" thickBot="1" x14ac:dyDescent="0.25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">
      <c r="A5" s="1" t="s">
        <v>84</v>
      </c>
      <c r="B5" s="1" t="s">
        <v>513</v>
      </c>
      <c r="C5" s="1" t="s">
        <v>82</v>
      </c>
      <c r="D5" s="3">
        <v>39596</v>
      </c>
      <c r="E5" s="4">
        <v>103200000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37224</v>
      </c>
      <c r="K5" s="3">
        <v>37224</v>
      </c>
      <c r="L5" s="1" t="s">
        <v>4</v>
      </c>
      <c r="M5" s="1" t="s">
        <v>83</v>
      </c>
      <c r="N5" s="1" t="s">
        <v>3</v>
      </c>
    </row>
    <row r="6" spans="1:14" outlineLevel="2" x14ac:dyDescent="0.2">
      <c r="A6" s="1" t="s">
        <v>437</v>
      </c>
      <c r="B6" s="1" t="s">
        <v>513</v>
      </c>
      <c r="C6" s="1" t="s">
        <v>89</v>
      </c>
      <c r="D6" s="3">
        <v>37428</v>
      </c>
      <c r="E6" s="4">
        <v>97450000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37064</v>
      </c>
      <c r="K6" s="3">
        <v>37064</v>
      </c>
      <c r="L6" s="1" t="s">
        <v>4</v>
      </c>
      <c r="M6" s="1" t="s">
        <v>436</v>
      </c>
      <c r="N6" s="1" t="s">
        <v>3</v>
      </c>
    </row>
    <row r="7" spans="1:14" outlineLevel="2" x14ac:dyDescent="0.2">
      <c r="A7" s="1" t="s">
        <v>44</v>
      </c>
      <c r="B7" s="1" t="s">
        <v>513</v>
      </c>
      <c r="C7" s="1" t="s">
        <v>42</v>
      </c>
      <c r="D7" s="3">
        <v>37559</v>
      </c>
      <c r="E7" s="4">
        <v>54000000</v>
      </c>
      <c r="F7" s="1" t="s">
        <v>8</v>
      </c>
      <c r="G7" s="1" t="s">
        <v>9</v>
      </c>
      <c r="H7" s="1" t="s">
        <v>9</v>
      </c>
      <c r="I7" s="1" t="s">
        <v>2</v>
      </c>
      <c r="J7" s="3">
        <v>37196</v>
      </c>
      <c r="K7" s="3">
        <v>37196</v>
      </c>
      <c r="L7" s="1" t="s">
        <v>4</v>
      </c>
      <c r="M7" s="1" t="s">
        <v>43</v>
      </c>
      <c r="N7" s="1" t="s">
        <v>3</v>
      </c>
    </row>
    <row r="8" spans="1:14" outlineLevel="2" x14ac:dyDescent="0.2">
      <c r="A8" s="1" t="s">
        <v>77</v>
      </c>
      <c r="B8" s="1" t="s">
        <v>514</v>
      </c>
      <c r="C8" s="1" t="s">
        <v>78</v>
      </c>
      <c r="D8" s="3">
        <v>37256</v>
      </c>
      <c r="E8" s="4">
        <v>47500000</v>
      </c>
      <c r="F8" s="1" t="s">
        <v>8</v>
      </c>
      <c r="G8" s="1" t="s">
        <v>2</v>
      </c>
      <c r="H8" s="1" t="s">
        <v>2</v>
      </c>
      <c r="I8" s="1" t="s">
        <v>9</v>
      </c>
      <c r="J8" s="3">
        <v>37050</v>
      </c>
      <c r="K8" s="3">
        <v>37050</v>
      </c>
      <c r="L8" s="1" t="s">
        <v>4</v>
      </c>
      <c r="M8" s="1" t="s">
        <v>79</v>
      </c>
      <c r="N8" s="1" t="s">
        <v>3</v>
      </c>
    </row>
    <row r="9" spans="1:14" outlineLevel="2" x14ac:dyDescent="0.2">
      <c r="A9" s="1" t="s">
        <v>353</v>
      </c>
      <c r="B9" s="1" t="s">
        <v>513</v>
      </c>
      <c r="C9" s="1" t="s">
        <v>42</v>
      </c>
      <c r="D9" s="3">
        <v>37384</v>
      </c>
      <c r="E9" s="4">
        <v>40000000</v>
      </c>
      <c r="F9" s="1" t="s">
        <v>8</v>
      </c>
      <c r="G9" s="1" t="s">
        <v>9</v>
      </c>
      <c r="H9" s="1" t="s">
        <v>9</v>
      </c>
      <c r="I9" s="1" t="s">
        <v>2</v>
      </c>
      <c r="J9" s="3">
        <v>37203</v>
      </c>
      <c r="K9" s="3">
        <v>37203</v>
      </c>
      <c r="L9" s="1" t="s">
        <v>4</v>
      </c>
      <c r="M9" s="1" t="s">
        <v>352</v>
      </c>
      <c r="N9" s="1" t="s">
        <v>3</v>
      </c>
    </row>
    <row r="10" spans="1:14" outlineLevel="2" x14ac:dyDescent="0.2">
      <c r="A10" s="1" t="s">
        <v>123</v>
      </c>
      <c r="B10" s="1" t="s">
        <v>502</v>
      </c>
      <c r="C10" s="1" t="s">
        <v>121</v>
      </c>
      <c r="D10" s="3">
        <v>37252</v>
      </c>
      <c r="E10" s="4">
        <v>25000000</v>
      </c>
      <c r="F10" s="1" t="s">
        <v>8</v>
      </c>
      <c r="G10" s="1" t="s">
        <v>2</v>
      </c>
      <c r="H10" s="1" t="s">
        <v>2</v>
      </c>
      <c r="I10" s="1" t="s">
        <v>9</v>
      </c>
      <c r="J10" s="3">
        <v>37187</v>
      </c>
      <c r="K10" s="3">
        <v>37187</v>
      </c>
      <c r="L10" s="1" t="s">
        <v>4</v>
      </c>
      <c r="M10" s="1" t="s">
        <v>122</v>
      </c>
      <c r="N10" s="1" t="s">
        <v>3</v>
      </c>
    </row>
    <row r="11" spans="1:14" outlineLevel="2" x14ac:dyDescent="0.2">
      <c r="A11" s="1" t="s">
        <v>406</v>
      </c>
      <c r="B11" s="1" t="s">
        <v>513</v>
      </c>
      <c r="C11" s="1" t="s">
        <v>164</v>
      </c>
      <c r="D11" s="3">
        <v>37315</v>
      </c>
      <c r="E11" s="4">
        <v>25000000</v>
      </c>
      <c r="F11" s="1" t="s">
        <v>8</v>
      </c>
      <c r="G11" s="1" t="s">
        <v>9</v>
      </c>
      <c r="H11" s="1" t="s">
        <v>2</v>
      </c>
      <c r="I11" s="1" t="s">
        <v>2</v>
      </c>
      <c r="J11" s="3">
        <v>37190</v>
      </c>
      <c r="K11" s="3">
        <v>37190</v>
      </c>
      <c r="L11" s="1" t="s">
        <v>4</v>
      </c>
      <c r="M11" s="1" t="s">
        <v>405</v>
      </c>
      <c r="N11" s="1" t="s">
        <v>3</v>
      </c>
    </row>
    <row r="12" spans="1:14" outlineLevel="2" x14ac:dyDescent="0.2">
      <c r="A12" s="1" t="s">
        <v>77</v>
      </c>
      <c r="B12" s="1" t="s">
        <v>513</v>
      </c>
      <c r="C12" s="1" t="s">
        <v>75</v>
      </c>
      <c r="D12" s="3">
        <v>37256</v>
      </c>
      <c r="E12" s="4">
        <v>20000000</v>
      </c>
      <c r="F12" s="1" t="s">
        <v>8</v>
      </c>
      <c r="G12" s="1" t="s">
        <v>9</v>
      </c>
      <c r="H12" s="1" t="s">
        <v>9</v>
      </c>
      <c r="I12" s="1" t="s">
        <v>2</v>
      </c>
      <c r="J12" s="3">
        <v>37189</v>
      </c>
      <c r="K12" s="3">
        <v>37189</v>
      </c>
      <c r="L12" s="1" t="s">
        <v>4</v>
      </c>
      <c r="M12" s="1" t="s">
        <v>76</v>
      </c>
      <c r="N12" s="1" t="s">
        <v>3</v>
      </c>
    </row>
    <row r="13" spans="1:14" outlineLevel="2" x14ac:dyDescent="0.2">
      <c r="A13" s="1" t="s">
        <v>154</v>
      </c>
      <c r="B13" s="1" t="s">
        <v>502</v>
      </c>
      <c r="C13" s="1" t="s">
        <v>152</v>
      </c>
      <c r="D13" s="3">
        <v>37255</v>
      </c>
      <c r="E13" s="4">
        <v>19000000</v>
      </c>
      <c r="F13" s="1" t="s">
        <v>8</v>
      </c>
      <c r="G13" s="1" t="s">
        <v>9</v>
      </c>
      <c r="H13" s="1" t="s">
        <v>9</v>
      </c>
      <c r="I13" s="1" t="s">
        <v>2</v>
      </c>
      <c r="J13" s="3">
        <v>37196</v>
      </c>
      <c r="K13" s="3">
        <v>37196</v>
      </c>
      <c r="L13" s="1" t="s">
        <v>4</v>
      </c>
      <c r="M13" s="1" t="s">
        <v>153</v>
      </c>
      <c r="N13" s="1" t="s">
        <v>3</v>
      </c>
    </row>
    <row r="14" spans="1:14" outlineLevel="2" x14ac:dyDescent="0.2">
      <c r="A14" s="1" t="s">
        <v>234</v>
      </c>
      <c r="B14" s="1" t="s">
        <v>501</v>
      </c>
      <c r="C14" s="1" t="s">
        <v>232</v>
      </c>
      <c r="D14" s="3">
        <v>39903</v>
      </c>
      <c r="E14" s="4">
        <v>17745000</v>
      </c>
      <c r="F14" s="1" t="s">
        <v>19</v>
      </c>
      <c r="G14" s="1" t="s">
        <v>2</v>
      </c>
      <c r="H14" s="1" t="s">
        <v>2</v>
      </c>
      <c r="I14" s="1" t="s">
        <v>9</v>
      </c>
      <c r="J14" s="3">
        <v>36978</v>
      </c>
      <c r="K14" s="3">
        <v>36978</v>
      </c>
      <c r="L14" s="1" t="s">
        <v>4</v>
      </c>
      <c r="M14" s="1" t="s">
        <v>233</v>
      </c>
      <c r="N14" s="1" t="s">
        <v>3</v>
      </c>
    </row>
    <row r="15" spans="1:14" outlineLevel="2" x14ac:dyDescent="0.2">
      <c r="A15" s="1" t="s">
        <v>239</v>
      </c>
      <c r="B15" s="1" t="s">
        <v>514</v>
      </c>
      <c r="C15" s="1" t="s">
        <v>99</v>
      </c>
      <c r="D15" s="3">
        <v>37271</v>
      </c>
      <c r="E15" s="4">
        <v>15000000</v>
      </c>
      <c r="F15" s="1" t="s">
        <v>19</v>
      </c>
      <c r="G15" s="1" t="s">
        <v>2</v>
      </c>
      <c r="H15" s="1" t="s">
        <v>2</v>
      </c>
      <c r="I15" s="1" t="s">
        <v>9</v>
      </c>
      <c r="J15" s="3">
        <v>36595</v>
      </c>
      <c r="K15" s="3">
        <v>36595</v>
      </c>
      <c r="L15" s="1" t="s">
        <v>4</v>
      </c>
      <c r="M15" s="1" t="s">
        <v>238</v>
      </c>
      <c r="N15" s="1" t="s">
        <v>3</v>
      </c>
    </row>
    <row r="16" spans="1:14" outlineLevel="2" x14ac:dyDescent="0.2">
      <c r="A16" s="1" t="s">
        <v>126</v>
      </c>
      <c r="B16" s="1" t="s">
        <v>514</v>
      </c>
      <c r="C16" s="1" t="s">
        <v>127</v>
      </c>
      <c r="D16" s="3">
        <v>37287</v>
      </c>
      <c r="E16" s="4">
        <v>12000000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37181</v>
      </c>
      <c r="K16" s="3">
        <v>37181</v>
      </c>
      <c r="L16" s="1" t="s">
        <v>4</v>
      </c>
      <c r="M16" s="1" t="s">
        <v>128</v>
      </c>
      <c r="N16" s="1" t="s">
        <v>3</v>
      </c>
    </row>
    <row r="17" spans="1:14" outlineLevel="2" x14ac:dyDescent="0.2">
      <c r="A17" s="1" t="s">
        <v>130</v>
      </c>
      <c r="B17" s="1" t="s">
        <v>514</v>
      </c>
      <c r="C17" s="1" t="s">
        <v>82</v>
      </c>
      <c r="D17" s="3">
        <v>37256</v>
      </c>
      <c r="E17" s="4">
        <v>12000000</v>
      </c>
      <c r="F17" s="1" t="s">
        <v>8</v>
      </c>
      <c r="G17" s="1" t="s">
        <v>2</v>
      </c>
      <c r="H17" s="1" t="s">
        <v>2</v>
      </c>
      <c r="I17" s="1" t="s">
        <v>9</v>
      </c>
      <c r="J17" s="3">
        <v>37225</v>
      </c>
      <c r="K17" s="3">
        <v>37225</v>
      </c>
      <c r="L17" s="1" t="s">
        <v>4</v>
      </c>
      <c r="M17" s="1" t="s">
        <v>129</v>
      </c>
      <c r="N17" s="1" t="s">
        <v>3</v>
      </c>
    </row>
    <row r="18" spans="1:14" outlineLevel="2" x14ac:dyDescent="0.2">
      <c r="A18" s="1" t="s">
        <v>299</v>
      </c>
      <c r="B18" s="1" t="s">
        <v>513</v>
      </c>
      <c r="C18" s="1" t="s">
        <v>273</v>
      </c>
      <c r="D18" s="3">
        <v>37530</v>
      </c>
      <c r="E18" s="4">
        <v>10000000</v>
      </c>
      <c r="F18" s="1" t="s">
        <v>8</v>
      </c>
      <c r="G18" s="1" t="s">
        <v>2</v>
      </c>
      <c r="H18" s="1" t="s">
        <v>9</v>
      </c>
      <c r="I18" s="1" t="s">
        <v>9</v>
      </c>
      <c r="J18" s="3">
        <v>34881</v>
      </c>
      <c r="K18" s="3">
        <v>34881</v>
      </c>
      <c r="L18" s="1" t="s">
        <v>4</v>
      </c>
      <c r="M18" s="1" t="s">
        <v>300</v>
      </c>
      <c r="N18" s="1" t="s">
        <v>3</v>
      </c>
    </row>
    <row r="19" spans="1:14" outlineLevel="2" x14ac:dyDescent="0.2">
      <c r="A19" s="1" t="s">
        <v>275</v>
      </c>
      <c r="B19" s="1" t="s">
        <v>514</v>
      </c>
      <c r="C19" s="1" t="s">
        <v>273</v>
      </c>
      <c r="D19" s="3">
        <v>37256</v>
      </c>
      <c r="E19" s="4">
        <v>10000000</v>
      </c>
      <c r="F19" s="1" t="s">
        <v>8</v>
      </c>
      <c r="G19" s="1" t="s">
        <v>2</v>
      </c>
      <c r="H19" s="1" t="s">
        <v>2</v>
      </c>
      <c r="I19" s="1" t="s">
        <v>9</v>
      </c>
      <c r="J19" s="3">
        <v>37075</v>
      </c>
      <c r="K19" s="3">
        <v>37075</v>
      </c>
      <c r="L19" s="1" t="s">
        <v>4</v>
      </c>
      <c r="M19" s="1" t="s">
        <v>274</v>
      </c>
      <c r="N19" s="1" t="s">
        <v>3</v>
      </c>
    </row>
    <row r="20" spans="1:14" outlineLevel="2" x14ac:dyDescent="0.2">
      <c r="A20" s="1" t="s">
        <v>464</v>
      </c>
      <c r="B20" s="1" t="s">
        <v>514</v>
      </c>
      <c r="C20" s="1" t="s">
        <v>109</v>
      </c>
      <c r="D20" s="3">
        <v>37924</v>
      </c>
      <c r="E20" s="4">
        <v>10000000</v>
      </c>
      <c r="F20" s="1" t="s">
        <v>19</v>
      </c>
      <c r="G20" s="1" t="s">
        <v>2</v>
      </c>
      <c r="H20" s="1" t="s">
        <v>2</v>
      </c>
      <c r="I20" s="1" t="s">
        <v>9</v>
      </c>
      <c r="J20" s="3">
        <v>37116</v>
      </c>
      <c r="K20" s="3">
        <v>37116</v>
      </c>
      <c r="L20" s="1" t="s">
        <v>4</v>
      </c>
      <c r="M20" s="1" t="s">
        <v>463</v>
      </c>
      <c r="N20" s="1" t="s">
        <v>3</v>
      </c>
    </row>
    <row r="21" spans="1:14" outlineLevel="2" x14ac:dyDescent="0.2">
      <c r="A21" s="1" t="s">
        <v>246</v>
      </c>
      <c r="B21" s="1" t="s">
        <v>502</v>
      </c>
      <c r="C21" s="1" t="s">
        <v>89</v>
      </c>
      <c r="D21" s="3">
        <v>37411</v>
      </c>
      <c r="E21" s="4">
        <v>8000000</v>
      </c>
      <c r="F21" s="1" t="s">
        <v>8</v>
      </c>
      <c r="G21" s="1" t="s">
        <v>9</v>
      </c>
      <c r="H21" s="1" t="s">
        <v>9</v>
      </c>
      <c r="I21" s="1" t="s">
        <v>2</v>
      </c>
      <c r="J21" s="3">
        <v>37046</v>
      </c>
      <c r="K21" s="3">
        <v>37046</v>
      </c>
      <c r="L21" s="1" t="s">
        <v>4</v>
      </c>
      <c r="M21" s="1" t="s">
        <v>245</v>
      </c>
      <c r="N21" s="1" t="s">
        <v>3</v>
      </c>
    </row>
    <row r="22" spans="1:14" outlineLevel="2" x14ac:dyDescent="0.2">
      <c r="A22" s="1" t="s">
        <v>198</v>
      </c>
      <c r="B22" s="1" t="s">
        <v>513</v>
      </c>
      <c r="C22" s="1" t="s">
        <v>7</v>
      </c>
      <c r="D22" s="3">
        <v>37256</v>
      </c>
      <c r="E22" s="4">
        <v>8000000</v>
      </c>
      <c r="F22" s="1" t="s">
        <v>8</v>
      </c>
      <c r="G22" s="1" t="s">
        <v>9</v>
      </c>
      <c r="H22" s="1" t="s">
        <v>9</v>
      </c>
      <c r="I22" s="1" t="s">
        <v>2</v>
      </c>
      <c r="J22" s="3">
        <v>36613</v>
      </c>
      <c r="K22" s="3">
        <v>36613</v>
      </c>
      <c r="L22" s="1" t="s">
        <v>4</v>
      </c>
      <c r="M22" s="1" t="s">
        <v>200</v>
      </c>
      <c r="N22" s="1" t="s">
        <v>3</v>
      </c>
    </row>
    <row r="23" spans="1:14" outlineLevel="2" x14ac:dyDescent="0.2">
      <c r="A23" s="1" t="s">
        <v>41</v>
      </c>
      <c r="B23" s="1" t="s">
        <v>500</v>
      </c>
      <c r="C23" s="1" t="s">
        <v>39</v>
      </c>
      <c r="D23" s="3">
        <v>37560</v>
      </c>
      <c r="E23" s="4">
        <v>7000000</v>
      </c>
      <c r="F23" s="1" t="s">
        <v>8</v>
      </c>
      <c r="G23" s="1" t="s">
        <v>2</v>
      </c>
      <c r="H23" s="1" t="s">
        <v>9</v>
      </c>
      <c r="I23" s="1" t="s">
        <v>9</v>
      </c>
      <c r="J23" s="3">
        <v>35004</v>
      </c>
      <c r="K23" s="3">
        <v>35004</v>
      </c>
      <c r="L23" s="1" t="s">
        <v>4</v>
      </c>
      <c r="M23" s="1" t="s">
        <v>40</v>
      </c>
      <c r="N23" s="1" t="s">
        <v>3</v>
      </c>
    </row>
    <row r="24" spans="1:14" outlineLevel="2" x14ac:dyDescent="0.2">
      <c r="A24" s="1" t="s">
        <v>231</v>
      </c>
      <c r="B24" s="1" t="s">
        <v>512</v>
      </c>
      <c r="C24" s="1" t="s">
        <v>229</v>
      </c>
      <c r="D24" s="3">
        <v>37235</v>
      </c>
      <c r="E24" s="4">
        <v>6475140</v>
      </c>
      <c r="F24" s="1" t="s">
        <v>29</v>
      </c>
      <c r="G24" s="1" t="s">
        <v>2</v>
      </c>
      <c r="H24" s="1" t="s">
        <v>9</v>
      </c>
      <c r="I24" s="1" t="s">
        <v>9</v>
      </c>
      <c r="J24" s="3">
        <v>37190</v>
      </c>
      <c r="K24" s="3">
        <v>37190</v>
      </c>
      <c r="L24" s="1" t="s">
        <v>4</v>
      </c>
      <c r="M24" s="1" t="s">
        <v>230</v>
      </c>
      <c r="N24" s="1" t="s">
        <v>3</v>
      </c>
    </row>
    <row r="25" spans="1:14" outlineLevel="2" x14ac:dyDescent="0.2">
      <c r="A25" s="1" t="s">
        <v>414</v>
      </c>
      <c r="B25" s="1" t="s">
        <v>514</v>
      </c>
      <c r="C25" s="1" t="s">
        <v>219</v>
      </c>
      <c r="D25" s="3">
        <v>38896</v>
      </c>
      <c r="E25" s="4">
        <v>6000000</v>
      </c>
      <c r="F25" s="1" t="s">
        <v>8</v>
      </c>
      <c r="G25" s="1" t="s">
        <v>2</v>
      </c>
      <c r="H25" s="1" t="s">
        <v>2</v>
      </c>
      <c r="I25" s="1" t="s">
        <v>9</v>
      </c>
      <c r="J25" s="3">
        <v>37071</v>
      </c>
      <c r="K25" s="3">
        <v>37071</v>
      </c>
      <c r="L25" s="1" t="s">
        <v>4</v>
      </c>
      <c r="M25" s="1" t="s">
        <v>413</v>
      </c>
      <c r="N25" s="1" t="s">
        <v>3</v>
      </c>
    </row>
    <row r="26" spans="1:14" outlineLevel="2" x14ac:dyDescent="0.2">
      <c r="A26" s="1" t="s">
        <v>111</v>
      </c>
      <c r="B26" s="1" t="s">
        <v>513</v>
      </c>
      <c r="C26" s="1" t="s">
        <v>109</v>
      </c>
      <c r="D26" s="3">
        <v>36891</v>
      </c>
      <c r="E26" s="4">
        <v>5750000</v>
      </c>
      <c r="F26" s="1" t="s">
        <v>8</v>
      </c>
      <c r="G26" s="1" t="s">
        <v>9</v>
      </c>
      <c r="H26" s="1" t="s">
        <v>9</v>
      </c>
      <c r="I26" s="1" t="s">
        <v>2</v>
      </c>
      <c r="J26" s="3">
        <v>36522</v>
      </c>
      <c r="K26" s="3">
        <v>36522</v>
      </c>
      <c r="L26" s="1" t="s">
        <v>4</v>
      </c>
      <c r="M26" s="1" t="s">
        <v>110</v>
      </c>
      <c r="N26" s="1" t="s">
        <v>3</v>
      </c>
    </row>
    <row r="27" spans="1:14" outlineLevel="2" x14ac:dyDescent="0.2">
      <c r="A27" s="1" t="s">
        <v>460</v>
      </c>
      <c r="B27" s="1" t="s">
        <v>502</v>
      </c>
      <c r="C27" s="1" t="s">
        <v>124</v>
      </c>
      <c r="D27" s="3">
        <v>37240</v>
      </c>
      <c r="E27" s="4">
        <v>5500000</v>
      </c>
      <c r="F27" s="1" t="s">
        <v>8</v>
      </c>
      <c r="G27" s="1" t="s">
        <v>9</v>
      </c>
      <c r="H27" s="1" t="s">
        <v>9</v>
      </c>
      <c r="I27" s="1" t="s">
        <v>2</v>
      </c>
      <c r="J27" s="3">
        <v>37173</v>
      </c>
      <c r="K27" s="3">
        <v>37173</v>
      </c>
      <c r="L27" s="1" t="s">
        <v>4</v>
      </c>
      <c r="M27" s="1" t="s">
        <v>459</v>
      </c>
      <c r="N27" s="1" t="s">
        <v>3</v>
      </c>
    </row>
    <row r="28" spans="1:14" outlineLevel="2" x14ac:dyDescent="0.2">
      <c r="A28" s="1" t="s">
        <v>472</v>
      </c>
      <c r="B28" s="1" t="s">
        <v>514</v>
      </c>
      <c r="C28" s="1" t="s">
        <v>470</v>
      </c>
      <c r="D28" s="3">
        <v>37291</v>
      </c>
      <c r="E28" s="4">
        <v>5500000</v>
      </c>
      <c r="F28" s="1" t="s">
        <v>8</v>
      </c>
      <c r="G28" s="1" t="s">
        <v>2</v>
      </c>
      <c r="H28" s="1" t="s">
        <v>2</v>
      </c>
      <c r="I28" s="1" t="s">
        <v>9</v>
      </c>
      <c r="J28" s="3">
        <v>37229</v>
      </c>
      <c r="K28" s="3">
        <v>37229</v>
      </c>
      <c r="L28" s="1" t="s">
        <v>4</v>
      </c>
      <c r="M28" s="1" t="s">
        <v>471</v>
      </c>
      <c r="N28" s="1" t="s">
        <v>3</v>
      </c>
    </row>
    <row r="29" spans="1:14" outlineLevel="2" x14ac:dyDescent="0.2">
      <c r="A29" s="1" t="s">
        <v>71</v>
      </c>
      <c r="B29" s="1" t="s">
        <v>513</v>
      </c>
      <c r="C29" s="1" t="s">
        <v>69</v>
      </c>
      <c r="D29" s="3">
        <v>37376</v>
      </c>
      <c r="E29" s="4">
        <v>5000000</v>
      </c>
      <c r="F29" s="1" t="s">
        <v>19</v>
      </c>
      <c r="G29" s="1" t="s">
        <v>2</v>
      </c>
      <c r="H29" s="1" t="s">
        <v>9</v>
      </c>
      <c r="I29" s="1" t="s">
        <v>9</v>
      </c>
      <c r="J29" s="3">
        <v>37011</v>
      </c>
      <c r="K29" s="3">
        <v>37011</v>
      </c>
      <c r="L29" s="1" t="s">
        <v>4</v>
      </c>
      <c r="M29" s="1" t="s">
        <v>70</v>
      </c>
      <c r="N29" s="1" t="s">
        <v>3</v>
      </c>
    </row>
    <row r="30" spans="1:14" outlineLevel="2" x14ac:dyDescent="0.2">
      <c r="A30" s="1" t="s">
        <v>299</v>
      </c>
      <c r="B30" s="1" t="s">
        <v>513</v>
      </c>
      <c r="C30" s="1" t="s">
        <v>273</v>
      </c>
      <c r="D30" s="3">
        <v>37316</v>
      </c>
      <c r="E30" s="4">
        <v>5000000</v>
      </c>
      <c r="F30" s="1" t="s">
        <v>8</v>
      </c>
      <c r="G30" s="1" t="s">
        <v>9</v>
      </c>
      <c r="H30" s="1" t="s">
        <v>2</v>
      </c>
      <c r="I30" s="1" t="s">
        <v>9</v>
      </c>
      <c r="J30" s="3">
        <v>35275</v>
      </c>
      <c r="K30" s="3">
        <v>35275</v>
      </c>
      <c r="L30" s="1" t="s">
        <v>4</v>
      </c>
      <c r="M30" s="1" t="s">
        <v>298</v>
      </c>
      <c r="N30" s="1" t="s">
        <v>3</v>
      </c>
    </row>
    <row r="31" spans="1:14" outlineLevel="2" x14ac:dyDescent="0.2">
      <c r="A31" s="1" t="s">
        <v>474</v>
      </c>
      <c r="B31" s="1" t="s">
        <v>513</v>
      </c>
      <c r="C31" s="1" t="s">
        <v>164</v>
      </c>
      <c r="D31" s="3">
        <v>37291</v>
      </c>
      <c r="E31" s="4">
        <v>4900000</v>
      </c>
      <c r="F31" s="1" t="s">
        <v>8</v>
      </c>
      <c r="G31" s="1" t="s">
        <v>9</v>
      </c>
      <c r="H31" s="1" t="s">
        <v>9</v>
      </c>
      <c r="I31" s="1" t="s">
        <v>2</v>
      </c>
      <c r="J31" s="3">
        <v>37201</v>
      </c>
      <c r="K31" s="3">
        <v>37201</v>
      </c>
      <c r="L31" s="1" t="s">
        <v>4</v>
      </c>
      <c r="M31" s="1" t="s">
        <v>475</v>
      </c>
      <c r="N31" s="1" t="s">
        <v>3</v>
      </c>
    </row>
    <row r="32" spans="1:14" outlineLevel="2" x14ac:dyDescent="0.2">
      <c r="A32" s="1" t="s">
        <v>11</v>
      </c>
      <c r="B32" s="1" t="s">
        <v>513</v>
      </c>
      <c r="C32" s="1" t="s">
        <v>7</v>
      </c>
      <c r="D32" s="3">
        <v>37279</v>
      </c>
      <c r="E32" s="4">
        <v>4500000</v>
      </c>
      <c r="F32" s="1" t="s">
        <v>8</v>
      </c>
      <c r="G32" s="1" t="s">
        <v>9</v>
      </c>
      <c r="H32" s="1" t="s">
        <v>9</v>
      </c>
      <c r="I32" s="1" t="s">
        <v>2</v>
      </c>
      <c r="J32" s="3">
        <v>37064</v>
      </c>
      <c r="K32" s="3">
        <v>37064</v>
      </c>
      <c r="L32" s="1" t="s">
        <v>4</v>
      </c>
      <c r="M32" s="1" t="s">
        <v>10</v>
      </c>
      <c r="N32" s="1" t="s">
        <v>3</v>
      </c>
    </row>
    <row r="33" spans="1:14" outlineLevel="2" x14ac:dyDescent="0.2">
      <c r="A33" s="1" t="s">
        <v>441</v>
      </c>
      <c r="B33" s="1" t="s">
        <v>513</v>
      </c>
      <c r="C33" s="1" t="s">
        <v>7</v>
      </c>
      <c r="D33" s="3">
        <v>37271</v>
      </c>
      <c r="E33" s="4">
        <v>4000000</v>
      </c>
      <c r="F33" s="1" t="s">
        <v>19</v>
      </c>
      <c r="G33" s="1" t="s">
        <v>2</v>
      </c>
      <c r="H33" s="1" t="s">
        <v>2</v>
      </c>
      <c r="I33" s="1" t="s">
        <v>9</v>
      </c>
      <c r="J33" s="3">
        <v>37138</v>
      </c>
      <c r="K33" s="3">
        <v>37138</v>
      </c>
      <c r="L33" s="1" t="s">
        <v>4</v>
      </c>
      <c r="M33" s="1" t="s">
        <v>440</v>
      </c>
      <c r="N33" s="1" t="s">
        <v>3</v>
      </c>
    </row>
    <row r="34" spans="1:14" outlineLevel="2" x14ac:dyDescent="0.2">
      <c r="A34" s="1" t="s">
        <v>455</v>
      </c>
      <c r="B34" s="1" t="s">
        <v>515</v>
      </c>
      <c r="C34" s="1" t="s">
        <v>57</v>
      </c>
      <c r="D34" s="3">
        <v>37246</v>
      </c>
      <c r="E34" s="4">
        <v>3922500</v>
      </c>
      <c r="F34" s="1" t="s">
        <v>29</v>
      </c>
      <c r="G34" s="1" t="s">
        <v>2</v>
      </c>
      <c r="H34" s="1" t="s">
        <v>9</v>
      </c>
      <c r="I34" s="1" t="s">
        <v>9</v>
      </c>
      <c r="J34" s="3">
        <v>37188</v>
      </c>
      <c r="K34" s="3">
        <v>37188</v>
      </c>
      <c r="L34" s="1" t="s">
        <v>4</v>
      </c>
      <c r="M34" s="1" t="s">
        <v>454</v>
      </c>
      <c r="N34" s="1" t="s">
        <v>3</v>
      </c>
    </row>
    <row r="35" spans="1:14" outlineLevel="2" x14ac:dyDescent="0.2">
      <c r="A35" s="1" t="s">
        <v>435</v>
      </c>
      <c r="B35" s="1" t="s">
        <v>507</v>
      </c>
      <c r="C35" s="1" t="s">
        <v>247</v>
      </c>
      <c r="D35" s="3"/>
      <c r="E35" s="4">
        <v>3500000</v>
      </c>
      <c r="F35" s="1" t="s">
        <v>1</v>
      </c>
      <c r="G35" s="1" t="s">
        <v>2</v>
      </c>
      <c r="H35" s="1" t="s">
        <v>9</v>
      </c>
      <c r="I35" s="1" t="s">
        <v>9</v>
      </c>
      <c r="J35" s="3">
        <v>37154</v>
      </c>
      <c r="K35" s="3">
        <v>37154</v>
      </c>
      <c r="L35" s="1" t="s">
        <v>4</v>
      </c>
      <c r="M35" s="1" t="s">
        <v>434</v>
      </c>
      <c r="N35" s="1" t="s">
        <v>3</v>
      </c>
    </row>
    <row r="36" spans="1:14" outlineLevel="2" x14ac:dyDescent="0.2">
      <c r="A36" s="1" t="s">
        <v>376</v>
      </c>
      <c r="B36" s="1" t="s">
        <v>513</v>
      </c>
      <c r="C36" s="1" t="s">
        <v>374</v>
      </c>
      <c r="D36" s="3">
        <v>37560</v>
      </c>
      <c r="E36" s="4">
        <v>3500000</v>
      </c>
      <c r="F36" s="1" t="s">
        <v>8</v>
      </c>
      <c r="G36" s="1" t="s">
        <v>9</v>
      </c>
      <c r="H36" s="1" t="s">
        <v>9</v>
      </c>
      <c r="I36" s="1" t="s">
        <v>2</v>
      </c>
      <c r="J36" s="3">
        <v>37223</v>
      </c>
      <c r="K36" s="3">
        <v>37223</v>
      </c>
      <c r="L36" s="1" t="s">
        <v>4</v>
      </c>
      <c r="M36" s="1" t="s">
        <v>375</v>
      </c>
      <c r="N36" s="1" t="s">
        <v>3</v>
      </c>
    </row>
    <row r="37" spans="1:14" outlineLevel="2" x14ac:dyDescent="0.2">
      <c r="A37" s="1" t="s">
        <v>150</v>
      </c>
      <c r="B37" s="1" t="s">
        <v>502</v>
      </c>
      <c r="C37" s="1" t="s">
        <v>54</v>
      </c>
      <c r="D37" s="3">
        <v>36943</v>
      </c>
      <c r="E37" s="4">
        <v>3200000</v>
      </c>
      <c r="F37" s="1" t="s">
        <v>8</v>
      </c>
      <c r="G37" s="1" t="s">
        <v>9</v>
      </c>
      <c r="H37" s="1" t="s">
        <v>9</v>
      </c>
      <c r="I37" s="1" t="s">
        <v>2</v>
      </c>
      <c r="J37" s="3">
        <v>36797</v>
      </c>
      <c r="K37" s="3">
        <v>36797</v>
      </c>
      <c r="L37" s="1" t="s">
        <v>4</v>
      </c>
      <c r="M37" s="1" t="s">
        <v>151</v>
      </c>
      <c r="N37" s="1" t="s">
        <v>3</v>
      </c>
    </row>
    <row r="38" spans="1:14" outlineLevel="2" x14ac:dyDescent="0.2">
      <c r="A38" s="1" t="s">
        <v>343</v>
      </c>
      <c r="B38" s="1" t="s">
        <v>513</v>
      </c>
      <c r="C38" s="1" t="s">
        <v>341</v>
      </c>
      <c r="D38" s="3">
        <v>37256</v>
      </c>
      <c r="E38" s="4">
        <v>3100000</v>
      </c>
      <c r="F38" s="1" t="s">
        <v>19</v>
      </c>
      <c r="G38" s="1" t="s">
        <v>9</v>
      </c>
      <c r="H38" s="1" t="s">
        <v>9</v>
      </c>
      <c r="I38" s="1" t="s">
        <v>2</v>
      </c>
      <c r="J38" s="3">
        <v>36538</v>
      </c>
      <c r="K38" s="3">
        <v>36538</v>
      </c>
      <c r="L38" s="1" t="s">
        <v>4</v>
      </c>
      <c r="M38" s="1" t="s">
        <v>342</v>
      </c>
      <c r="N38" s="1" t="s">
        <v>3</v>
      </c>
    </row>
    <row r="39" spans="1:14" outlineLevel="2" x14ac:dyDescent="0.2">
      <c r="A39" s="1" t="s">
        <v>120</v>
      </c>
      <c r="B39" s="1" t="s">
        <v>513</v>
      </c>
      <c r="C39" s="1" t="s">
        <v>118</v>
      </c>
      <c r="D39" s="3">
        <v>36678</v>
      </c>
      <c r="E39" s="4">
        <v>3000000</v>
      </c>
      <c r="F39" s="1" t="s">
        <v>1</v>
      </c>
      <c r="G39" s="1" t="s">
        <v>9</v>
      </c>
      <c r="H39" s="1" t="s">
        <v>9</v>
      </c>
      <c r="I39" s="1" t="s">
        <v>2</v>
      </c>
      <c r="J39" s="3">
        <v>36312</v>
      </c>
      <c r="K39" s="3">
        <v>36312</v>
      </c>
      <c r="L39" s="1" t="s">
        <v>4</v>
      </c>
      <c r="M39" s="1" t="s">
        <v>119</v>
      </c>
      <c r="N39" s="1" t="s">
        <v>3</v>
      </c>
    </row>
    <row r="40" spans="1:14" outlineLevel="2" x14ac:dyDescent="0.2">
      <c r="A40" s="1" t="s">
        <v>198</v>
      </c>
      <c r="B40" s="1" t="s">
        <v>513</v>
      </c>
      <c r="C40" s="1" t="s">
        <v>7</v>
      </c>
      <c r="D40" s="3">
        <v>37271</v>
      </c>
      <c r="E40" s="4">
        <v>3000000</v>
      </c>
      <c r="F40" s="1" t="s">
        <v>19</v>
      </c>
      <c r="G40" s="1" t="s">
        <v>2</v>
      </c>
      <c r="H40" s="1" t="s">
        <v>2</v>
      </c>
      <c r="I40" s="1" t="s">
        <v>9</v>
      </c>
      <c r="J40" s="3">
        <v>36677</v>
      </c>
      <c r="K40" s="3">
        <v>36677</v>
      </c>
      <c r="L40" s="1" t="s">
        <v>4</v>
      </c>
      <c r="M40" s="1" t="s">
        <v>199</v>
      </c>
      <c r="N40" s="1" t="s">
        <v>3</v>
      </c>
    </row>
    <row r="41" spans="1:14" outlineLevel="2" x14ac:dyDescent="0.2">
      <c r="A41" s="1" t="s">
        <v>297</v>
      </c>
      <c r="B41" s="1" t="s">
        <v>513</v>
      </c>
      <c r="C41" s="1" t="s">
        <v>42</v>
      </c>
      <c r="D41" s="3">
        <v>37256</v>
      </c>
      <c r="E41" s="4">
        <v>3000000</v>
      </c>
      <c r="F41" s="1" t="s">
        <v>19</v>
      </c>
      <c r="G41" s="1" t="s">
        <v>2</v>
      </c>
      <c r="H41" s="1" t="s">
        <v>9</v>
      </c>
      <c r="I41" s="1" t="s">
        <v>9</v>
      </c>
      <c r="J41" s="3">
        <v>36859</v>
      </c>
      <c r="K41" s="3">
        <v>36859</v>
      </c>
      <c r="L41" s="1" t="s">
        <v>4</v>
      </c>
      <c r="M41" s="1" t="s">
        <v>296</v>
      </c>
      <c r="N41" s="1" t="s">
        <v>3</v>
      </c>
    </row>
    <row r="42" spans="1:14" outlineLevel="2" x14ac:dyDescent="0.2">
      <c r="A42" s="1" t="s">
        <v>303</v>
      </c>
      <c r="B42" s="1" t="s">
        <v>513</v>
      </c>
      <c r="C42" s="1" t="s">
        <v>305</v>
      </c>
      <c r="D42" s="3">
        <v>37287</v>
      </c>
      <c r="E42" s="4">
        <v>3000000</v>
      </c>
      <c r="F42" s="1" t="s">
        <v>1</v>
      </c>
      <c r="G42" s="1" t="s">
        <v>2</v>
      </c>
      <c r="H42" s="1" t="s">
        <v>2</v>
      </c>
      <c r="I42" s="1" t="s">
        <v>2</v>
      </c>
      <c r="J42" s="3">
        <v>37097</v>
      </c>
      <c r="K42" s="3">
        <v>37097</v>
      </c>
      <c r="L42" s="1" t="s">
        <v>4</v>
      </c>
      <c r="M42" s="1" t="s">
        <v>306</v>
      </c>
      <c r="N42" s="1" t="s">
        <v>3</v>
      </c>
    </row>
    <row r="43" spans="1:14" outlineLevel="2" x14ac:dyDescent="0.2">
      <c r="A43" s="1" t="s">
        <v>343</v>
      </c>
      <c r="B43" s="1" t="s">
        <v>514</v>
      </c>
      <c r="C43" s="1" t="s">
        <v>341</v>
      </c>
      <c r="D43" s="3">
        <v>37256</v>
      </c>
      <c r="E43" s="4">
        <v>3000000</v>
      </c>
      <c r="F43" s="1" t="s">
        <v>8</v>
      </c>
      <c r="G43" s="1" t="s">
        <v>2</v>
      </c>
      <c r="H43" s="1" t="s">
        <v>2</v>
      </c>
      <c r="I43" s="1" t="s">
        <v>9</v>
      </c>
      <c r="J43" s="3">
        <v>36538</v>
      </c>
      <c r="K43" s="3">
        <v>36538</v>
      </c>
      <c r="L43" s="1" t="s">
        <v>4</v>
      </c>
      <c r="M43" s="1" t="s">
        <v>344</v>
      </c>
      <c r="N43" s="1" t="s">
        <v>3</v>
      </c>
    </row>
    <row r="44" spans="1:14" outlineLevel="2" x14ac:dyDescent="0.2">
      <c r="A44" s="1" t="s">
        <v>422</v>
      </c>
      <c r="B44" s="1" t="s">
        <v>514</v>
      </c>
      <c r="C44" s="1" t="s">
        <v>374</v>
      </c>
      <c r="D44" s="3">
        <v>37299</v>
      </c>
      <c r="E44" s="4">
        <v>3000000</v>
      </c>
      <c r="F44" s="1" t="s">
        <v>8</v>
      </c>
      <c r="G44" s="1" t="s">
        <v>2</v>
      </c>
      <c r="H44" s="1" t="s">
        <v>2</v>
      </c>
      <c r="I44" s="1" t="s">
        <v>9</v>
      </c>
      <c r="J44" s="3">
        <v>36937</v>
      </c>
      <c r="K44" s="3">
        <v>36935</v>
      </c>
      <c r="L44" s="1" t="s">
        <v>4</v>
      </c>
      <c r="M44" s="1" t="s">
        <v>421</v>
      </c>
      <c r="N44" s="1" t="s">
        <v>3</v>
      </c>
    </row>
    <row r="45" spans="1:14" outlineLevel="2" x14ac:dyDescent="0.2">
      <c r="A45" s="1" t="s">
        <v>17</v>
      </c>
      <c r="B45" s="1" t="s">
        <v>513</v>
      </c>
      <c r="C45" s="1" t="s">
        <v>15</v>
      </c>
      <c r="D45" s="3">
        <v>37260</v>
      </c>
      <c r="E45" s="4">
        <v>2600000</v>
      </c>
      <c r="F45" s="1" t="s">
        <v>8</v>
      </c>
      <c r="G45" s="1" t="s">
        <v>9</v>
      </c>
      <c r="H45" s="1" t="s">
        <v>9</v>
      </c>
      <c r="I45" s="1" t="s">
        <v>2</v>
      </c>
      <c r="J45" s="3">
        <v>36641</v>
      </c>
      <c r="K45" s="3">
        <v>36641</v>
      </c>
      <c r="L45" s="1" t="s">
        <v>4</v>
      </c>
      <c r="M45" s="1" t="s">
        <v>16</v>
      </c>
      <c r="N45" s="1" t="s">
        <v>3</v>
      </c>
    </row>
    <row r="46" spans="1:14" outlineLevel="2" x14ac:dyDescent="0.2">
      <c r="A46" s="1" t="s">
        <v>330</v>
      </c>
      <c r="B46" s="1" t="s">
        <v>513</v>
      </c>
      <c r="C46" s="1" t="s">
        <v>106</v>
      </c>
      <c r="D46" s="3">
        <v>37437</v>
      </c>
      <c r="E46" s="4">
        <v>2600000</v>
      </c>
      <c r="F46" s="1" t="s">
        <v>8</v>
      </c>
      <c r="G46" s="1" t="s">
        <v>9</v>
      </c>
      <c r="H46" s="1" t="s">
        <v>9</v>
      </c>
      <c r="I46" s="1" t="s">
        <v>2</v>
      </c>
      <c r="J46" s="3">
        <v>37214</v>
      </c>
      <c r="K46" s="3">
        <v>37214</v>
      </c>
      <c r="L46" s="1" t="s">
        <v>4</v>
      </c>
      <c r="M46" s="1" t="s">
        <v>329</v>
      </c>
      <c r="N46" s="1" t="s">
        <v>3</v>
      </c>
    </row>
    <row r="47" spans="1:14" outlineLevel="2" x14ac:dyDescent="0.2">
      <c r="A47" s="1" t="s">
        <v>360</v>
      </c>
      <c r="B47" s="1" t="s">
        <v>510</v>
      </c>
      <c r="C47" s="1" t="s">
        <v>57</v>
      </c>
      <c r="D47" s="3">
        <v>37238</v>
      </c>
      <c r="E47" s="4">
        <v>2500000</v>
      </c>
      <c r="F47" s="1" t="s">
        <v>19</v>
      </c>
      <c r="G47" s="1" t="s">
        <v>2</v>
      </c>
      <c r="H47" s="1" t="s">
        <v>9</v>
      </c>
      <c r="I47" s="1" t="s">
        <v>9</v>
      </c>
      <c r="J47" s="3">
        <v>37208</v>
      </c>
      <c r="K47" s="3">
        <v>37208</v>
      </c>
      <c r="L47" s="1" t="s">
        <v>4</v>
      </c>
      <c r="M47" s="1" t="s">
        <v>359</v>
      </c>
      <c r="N47" s="1" t="s">
        <v>3</v>
      </c>
    </row>
    <row r="48" spans="1:14" outlineLevel="2" x14ac:dyDescent="0.2">
      <c r="A48" s="1" t="s">
        <v>81</v>
      </c>
      <c r="B48" s="1" t="s">
        <v>513</v>
      </c>
      <c r="C48" s="1" t="s">
        <v>72</v>
      </c>
      <c r="D48" s="3">
        <v>37240</v>
      </c>
      <c r="E48" s="4">
        <v>2500000</v>
      </c>
      <c r="F48" s="1" t="s">
        <v>19</v>
      </c>
      <c r="G48" s="1" t="s">
        <v>2</v>
      </c>
      <c r="H48" s="1" t="s">
        <v>2</v>
      </c>
      <c r="I48" s="1" t="s">
        <v>2</v>
      </c>
      <c r="J48" s="3">
        <v>37162</v>
      </c>
      <c r="K48" s="3">
        <v>37162</v>
      </c>
      <c r="L48" s="1" t="s">
        <v>4</v>
      </c>
      <c r="M48" s="1" t="s">
        <v>80</v>
      </c>
      <c r="N48" s="1" t="s">
        <v>3</v>
      </c>
    </row>
    <row r="49" spans="1:14" outlineLevel="2" x14ac:dyDescent="0.2">
      <c r="A49" s="1" t="s">
        <v>132</v>
      </c>
      <c r="B49" s="1" t="s">
        <v>513</v>
      </c>
      <c r="C49" s="1" t="s">
        <v>72</v>
      </c>
      <c r="D49" s="3">
        <v>37621</v>
      </c>
      <c r="E49" s="4">
        <v>2500000</v>
      </c>
      <c r="F49" s="1" t="s">
        <v>8</v>
      </c>
      <c r="G49" s="1" t="s">
        <v>9</v>
      </c>
      <c r="H49" s="1" t="s">
        <v>9</v>
      </c>
      <c r="I49" s="1" t="s">
        <v>2</v>
      </c>
      <c r="J49" s="3">
        <v>36804</v>
      </c>
      <c r="K49" s="3">
        <v>36804</v>
      </c>
      <c r="L49" s="1" t="s">
        <v>4</v>
      </c>
      <c r="M49" s="1" t="s">
        <v>131</v>
      </c>
      <c r="N49" s="1" t="s">
        <v>3</v>
      </c>
    </row>
    <row r="50" spans="1:14" outlineLevel="2" x14ac:dyDescent="0.2">
      <c r="A50" s="1" t="s">
        <v>254</v>
      </c>
      <c r="B50" s="1" t="s">
        <v>513</v>
      </c>
      <c r="C50" s="1" t="s">
        <v>252</v>
      </c>
      <c r="D50" s="3">
        <v>37391</v>
      </c>
      <c r="E50" s="4">
        <v>2500000</v>
      </c>
      <c r="F50" s="1" t="s">
        <v>19</v>
      </c>
      <c r="G50" s="1" t="s">
        <v>2</v>
      </c>
      <c r="H50" s="1" t="s">
        <v>9</v>
      </c>
      <c r="I50" s="1" t="s">
        <v>9</v>
      </c>
      <c r="J50" s="3">
        <v>36563</v>
      </c>
      <c r="K50" s="3">
        <v>36563</v>
      </c>
      <c r="L50" s="1" t="s">
        <v>4</v>
      </c>
      <c r="M50" s="1" t="s">
        <v>253</v>
      </c>
      <c r="N50" s="1" t="s">
        <v>3</v>
      </c>
    </row>
    <row r="51" spans="1:14" outlineLevel="2" x14ac:dyDescent="0.2">
      <c r="A51" s="1" t="s">
        <v>303</v>
      </c>
      <c r="B51" s="1" t="s">
        <v>513</v>
      </c>
      <c r="C51" s="1" t="s">
        <v>301</v>
      </c>
      <c r="D51" s="3">
        <v>37287</v>
      </c>
      <c r="E51" s="4">
        <v>2500000</v>
      </c>
      <c r="F51" s="1" t="s">
        <v>1</v>
      </c>
      <c r="G51" s="1" t="s">
        <v>9</v>
      </c>
      <c r="H51" s="1" t="s">
        <v>9</v>
      </c>
      <c r="I51" s="1" t="s">
        <v>2</v>
      </c>
      <c r="J51" s="3">
        <v>37097</v>
      </c>
      <c r="K51" s="3">
        <v>37097</v>
      </c>
      <c r="L51" s="1" t="s">
        <v>4</v>
      </c>
      <c r="M51" s="1" t="s">
        <v>302</v>
      </c>
      <c r="N51" s="1" t="s">
        <v>3</v>
      </c>
    </row>
    <row r="52" spans="1:14" outlineLevel="2" x14ac:dyDescent="0.2">
      <c r="A52" s="1" t="s">
        <v>303</v>
      </c>
      <c r="B52" s="1" t="s">
        <v>513</v>
      </c>
      <c r="C52" s="1" t="s">
        <v>301</v>
      </c>
      <c r="D52" s="3">
        <v>37287</v>
      </c>
      <c r="E52" s="4">
        <v>2500000</v>
      </c>
      <c r="F52" s="1" t="s">
        <v>19</v>
      </c>
      <c r="G52" s="1" t="s">
        <v>2</v>
      </c>
      <c r="H52" s="1" t="s">
        <v>2</v>
      </c>
      <c r="I52" s="1" t="s">
        <v>9</v>
      </c>
      <c r="J52" s="3">
        <v>37097</v>
      </c>
      <c r="K52" s="3">
        <v>37097</v>
      </c>
      <c r="L52" s="1" t="s">
        <v>4</v>
      </c>
      <c r="M52" s="1" t="s">
        <v>304</v>
      </c>
      <c r="N52" s="1" t="s">
        <v>3</v>
      </c>
    </row>
    <row r="53" spans="1:14" outlineLevel="2" x14ac:dyDescent="0.2">
      <c r="A53" s="1" t="s">
        <v>439</v>
      </c>
      <c r="B53" s="1" t="s">
        <v>513</v>
      </c>
      <c r="C53" s="1" t="s">
        <v>152</v>
      </c>
      <c r="D53" s="3">
        <v>37581</v>
      </c>
      <c r="E53" s="4">
        <v>2500000</v>
      </c>
      <c r="F53" s="1" t="s">
        <v>8</v>
      </c>
      <c r="G53" s="1" t="s">
        <v>9</v>
      </c>
      <c r="H53" s="1" t="s">
        <v>9</v>
      </c>
      <c r="I53" s="1" t="s">
        <v>2</v>
      </c>
      <c r="J53" s="3">
        <v>34684</v>
      </c>
      <c r="K53" s="3">
        <v>34684</v>
      </c>
      <c r="L53" s="1" t="s">
        <v>4</v>
      </c>
      <c r="M53" s="1" t="s">
        <v>438</v>
      </c>
      <c r="N53" s="1" t="s">
        <v>3</v>
      </c>
    </row>
    <row r="54" spans="1:14" outlineLevel="2" x14ac:dyDescent="0.2">
      <c r="A54" s="1" t="s">
        <v>444</v>
      </c>
      <c r="B54" s="1" t="s">
        <v>513</v>
      </c>
      <c r="C54" s="1" t="s">
        <v>442</v>
      </c>
      <c r="D54" s="3">
        <v>37302</v>
      </c>
      <c r="E54" s="4">
        <v>2090000</v>
      </c>
      <c r="F54" s="1" t="s">
        <v>19</v>
      </c>
      <c r="G54" s="1" t="s">
        <v>2</v>
      </c>
      <c r="H54" s="1" t="s">
        <v>2</v>
      </c>
      <c r="I54" s="1" t="s">
        <v>9</v>
      </c>
      <c r="J54" s="3">
        <v>36931</v>
      </c>
      <c r="K54" s="3">
        <v>36931</v>
      </c>
      <c r="L54" s="1" t="s">
        <v>4</v>
      </c>
      <c r="M54" s="1" t="s">
        <v>443</v>
      </c>
      <c r="N54" s="1" t="s">
        <v>3</v>
      </c>
    </row>
    <row r="55" spans="1:14" outlineLevel="2" x14ac:dyDescent="0.2">
      <c r="A55" s="1" t="s">
        <v>198</v>
      </c>
      <c r="B55" s="1" t="s">
        <v>502</v>
      </c>
      <c r="C55" s="1" t="s">
        <v>7</v>
      </c>
      <c r="D55" s="3">
        <v>37271</v>
      </c>
      <c r="E55" s="4">
        <v>2000000</v>
      </c>
      <c r="F55" s="1" t="s">
        <v>19</v>
      </c>
      <c r="G55" s="1" t="s">
        <v>2</v>
      </c>
      <c r="H55" s="1" t="s">
        <v>2</v>
      </c>
      <c r="I55" s="1" t="s">
        <v>9</v>
      </c>
      <c r="J55" s="3">
        <v>36613</v>
      </c>
      <c r="K55" s="3">
        <v>36613</v>
      </c>
      <c r="L55" s="1" t="s">
        <v>4</v>
      </c>
      <c r="M55" s="1" t="s">
        <v>197</v>
      </c>
      <c r="N55" s="1" t="s">
        <v>3</v>
      </c>
    </row>
    <row r="56" spans="1:14" outlineLevel="2" x14ac:dyDescent="0.2">
      <c r="A56" s="1" t="s">
        <v>208</v>
      </c>
      <c r="B56" s="1" t="s">
        <v>503</v>
      </c>
      <c r="C56" s="1" t="s">
        <v>206</v>
      </c>
      <c r="D56" s="3">
        <v>37257</v>
      </c>
      <c r="E56" s="4">
        <v>2000000</v>
      </c>
      <c r="F56" s="1" t="s">
        <v>8</v>
      </c>
      <c r="G56" s="1" t="s">
        <v>9</v>
      </c>
      <c r="H56" s="1" t="s">
        <v>9</v>
      </c>
      <c r="I56" s="1" t="s">
        <v>2</v>
      </c>
      <c r="J56" s="3">
        <v>36559</v>
      </c>
      <c r="K56" s="3">
        <v>36559</v>
      </c>
      <c r="L56" s="1" t="s">
        <v>4</v>
      </c>
      <c r="M56" s="1" t="s">
        <v>207</v>
      </c>
      <c r="N56" s="1" t="s">
        <v>3</v>
      </c>
    </row>
    <row r="57" spans="1:14" outlineLevel="2" x14ac:dyDescent="0.2">
      <c r="A57" s="1" t="s">
        <v>114</v>
      </c>
      <c r="B57" s="1" t="s">
        <v>513</v>
      </c>
      <c r="C57" s="1" t="s">
        <v>54</v>
      </c>
      <c r="D57" s="3">
        <v>37711</v>
      </c>
      <c r="E57" s="4">
        <v>2000000</v>
      </c>
      <c r="F57" s="1" t="s">
        <v>8</v>
      </c>
      <c r="G57" s="1" t="s">
        <v>9</v>
      </c>
      <c r="H57" s="1" t="s">
        <v>9</v>
      </c>
      <c r="I57" s="1" t="s">
        <v>2</v>
      </c>
      <c r="J57" s="3">
        <v>37225</v>
      </c>
      <c r="K57" s="3">
        <v>37225</v>
      </c>
      <c r="L57" s="1" t="s">
        <v>4</v>
      </c>
      <c r="M57" s="1" t="s">
        <v>113</v>
      </c>
      <c r="N57" s="1" t="s">
        <v>3</v>
      </c>
    </row>
    <row r="58" spans="1:14" outlineLevel="2" x14ac:dyDescent="0.2">
      <c r="A58" s="1" t="s">
        <v>408</v>
      </c>
      <c r="B58" s="1" t="s">
        <v>513</v>
      </c>
      <c r="C58" s="1" t="s">
        <v>7</v>
      </c>
      <c r="D58" s="3">
        <v>37256</v>
      </c>
      <c r="E58" s="4">
        <v>2000000</v>
      </c>
      <c r="F58" s="1" t="s">
        <v>19</v>
      </c>
      <c r="G58" s="1" t="s">
        <v>2</v>
      </c>
      <c r="H58" s="1" t="s">
        <v>2</v>
      </c>
      <c r="I58" s="1" t="s">
        <v>9</v>
      </c>
      <c r="J58" s="3">
        <v>36958</v>
      </c>
      <c r="K58" s="3">
        <v>36958</v>
      </c>
      <c r="L58" s="1" t="s">
        <v>4</v>
      </c>
      <c r="M58" s="1" t="s">
        <v>407</v>
      </c>
      <c r="N58" s="1" t="s">
        <v>3</v>
      </c>
    </row>
    <row r="59" spans="1:14" outlineLevel="2" x14ac:dyDescent="0.2">
      <c r="A59" s="1" t="s">
        <v>427</v>
      </c>
      <c r="B59" s="1" t="s">
        <v>513</v>
      </c>
      <c r="C59" s="1" t="s">
        <v>266</v>
      </c>
      <c r="D59" s="3">
        <v>37332</v>
      </c>
      <c r="E59" s="4">
        <v>2000000</v>
      </c>
      <c r="F59" s="1" t="s">
        <v>8</v>
      </c>
      <c r="G59" s="1" t="s">
        <v>9</v>
      </c>
      <c r="H59" s="1" t="s">
        <v>9</v>
      </c>
      <c r="I59" s="1" t="s">
        <v>2</v>
      </c>
      <c r="J59" s="3">
        <v>36605</v>
      </c>
      <c r="K59" s="3">
        <v>36605</v>
      </c>
      <c r="L59" s="1" t="s">
        <v>4</v>
      </c>
      <c r="M59" s="1" t="s">
        <v>426</v>
      </c>
      <c r="N59" s="1" t="s">
        <v>3</v>
      </c>
    </row>
    <row r="60" spans="1:14" outlineLevel="2" x14ac:dyDescent="0.2">
      <c r="A60" s="1" t="s">
        <v>126</v>
      </c>
      <c r="B60" s="1" t="s">
        <v>514</v>
      </c>
      <c r="C60" s="1" t="s">
        <v>124</v>
      </c>
      <c r="D60" s="3">
        <v>37287</v>
      </c>
      <c r="E60" s="4">
        <v>2000000</v>
      </c>
      <c r="F60" s="1" t="s">
        <v>19</v>
      </c>
      <c r="G60" s="1" t="s">
        <v>2</v>
      </c>
      <c r="H60" s="1" t="s">
        <v>2</v>
      </c>
      <c r="I60" s="1" t="s">
        <v>9</v>
      </c>
      <c r="J60" s="3">
        <v>37202</v>
      </c>
      <c r="K60" s="3">
        <v>37202</v>
      </c>
      <c r="L60" s="1" t="s">
        <v>4</v>
      </c>
      <c r="M60" s="1" t="s">
        <v>125</v>
      </c>
      <c r="N60" s="1" t="s">
        <v>3</v>
      </c>
    </row>
    <row r="61" spans="1:14" outlineLevel="2" x14ac:dyDescent="0.2">
      <c r="A61" s="1" t="s">
        <v>237</v>
      </c>
      <c r="B61" s="1" t="s">
        <v>514</v>
      </c>
      <c r="C61" s="1" t="s">
        <v>235</v>
      </c>
      <c r="D61" s="3">
        <v>37256</v>
      </c>
      <c r="E61" s="4">
        <v>2000000</v>
      </c>
      <c r="F61" s="1" t="s">
        <v>8</v>
      </c>
      <c r="G61" s="1" t="s">
        <v>2</v>
      </c>
      <c r="H61" s="1" t="s">
        <v>2</v>
      </c>
      <c r="I61" s="1" t="s">
        <v>9</v>
      </c>
      <c r="J61" s="3">
        <v>36685</v>
      </c>
      <c r="K61" s="3">
        <v>36685</v>
      </c>
      <c r="L61" s="1" t="s">
        <v>4</v>
      </c>
      <c r="M61" s="1" t="s">
        <v>236</v>
      </c>
      <c r="N61" s="1" t="s">
        <v>3</v>
      </c>
    </row>
    <row r="62" spans="1:14" outlineLevel="2" x14ac:dyDescent="0.2">
      <c r="A62" s="1" t="s">
        <v>446</v>
      </c>
      <c r="B62" s="1" t="s">
        <v>514</v>
      </c>
      <c r="C62" s="1" t="s">
        <v>7</v>
      </c>
      <c r="D62" s="3">
        <v>37346</v>
      </c>
      <c r="E62" s="4">
        <v>2000000</v>
      </c>
      <c r="F62" s="1" t="s">
        <v>8</v>
      </c>
      <c r="G62" s="1" t="s">
        <v>9</v>
      </c>
      <c r="H62" s="1" t="s">
        <v>2</v>
      </c>
      <c r="I62" s="1" t="s">
        <v>9</v>
      </c>
      <c r="J62" s="3">
        <v>37069</v>
      </c>
      <c r="K62" s="3">
        <v>37069</v>
      </c>
      <c r="L62" s="1" t="s">
        <v>4</v>
      </c>
      <c r="M62" s="1" t="s">
        <v>448</v>
      </c>
      <c r="N62" s="1" t="s">
        <v>3</v>
      </c>
    </row>
    <row r="63" spans="1:14" outlineLevel="2" x14ac:dyDescent="0.2">
      <c r="A63" s="1" t="s">
        <v>242</v>
      </c>
      <c r="B63" s="1" t="s">
        <v>513</v>
      </c>
      <c r="C63" s="1" t="s">
        <v>240</v>
      </c>
      <c r="D63" s="3">
        <v>37483</v>
      </c>
      <c r="E63" s="4">
        <v>1600000</v>
      </c>
      <c r="F63" s="1" t="s">
        <v>1</v>
      </c>
      <c r="G63" s="1" t="s">
        <v>2</v>
      </c>
      <c r="H63" s="1" t="s">
        <v>2</v>
      </c>
      <c r="I63" s="1" t="s">
        <v>9</v>
      </c>
      <c r="J63" s="3">
        <v>37147</v>
      </c>
      <c r="K63" s="3">
        <v>37147</v>
      </c>
      <c r="L63" s="1" t="s">
        <v>4</v>
      </c>
      <c r="M63" s="1" t="s">
        <v>244</v>
      </c>
      <c r="N63" s="1" t="s">
        <v>3</v>
      </c>
    </row>
    <row r="64" spans="1:14" outlineLevel="2" x14ac:dyDescent="0.2">
      <c r="A64" s="1" t="s">
        <v>446</v>
      </c>
      <c r="B64" s="1" t="s">
        <v>513</v>
      </c>
      <c r="C64" s="1" t="s">
        <v>7</v>
      </c>
      <c r="D64" s="3">
        <v>37256</v>
      </c>
      <c r="E64" s="4">
        <v>1500000</v>
      </c>
      <c r="F64" s="1" t="s">
        <v>19</v>
      </c>
      <c r="G64" s="1" t="s">
        <v>2</v>
      </c>
      <c r="H64" s="1" t="s">
        <v>9</v>
      </c>
      <c r="I64" s="1" t="s">
        <v>9</v>
      </c>
      <c r="J64" s="3">
        <v>37090</v>
      </c>
      <c r="K64" s="3">
        <v>37090</v>
      </c>
      <c r="L64" s="1" t="s">
        <v>4</v>
      </c>
      <c r="M64" s="1" t="s">
        <v>445</v>
      </c>
      <c r="N64" s="1" t="s">
        <v>3</v>
      </c>
    </row>
    <row r="65" spans="1:14" outlineLevel="2" x14ac:dyDescent="0.2">
      <c r="A65" s="1" t="s">
        <v>355</v>
      </c>
      <c r="B65" s="1" t="s">
        <v>513</v>
      </c>
      <c r="C65" s="1" t="s">
        <v>63</v>
      </c>
      <c r="D65" s="3">
        <v>37499</v>
      </c>
      <c r="E65" s="4">
        <v>1400000</v>
      </c>
      <c r="F65" s="1" t="s">
        <v>8</v>
      </c>
      <c r="G65" s="1" t="s">
        <v>9</v>
      </c>
      <c r="H65" s="1" t="s">
        <v>9</v>
      </c>
      <c r="I65" s="1" t="s">
        <v>2</v>
      </c>
      <c r="J65" s="3">
        <v>36566</v>
      </c>
      <c r="K65" s="3">
        <v>36566</v>
      </c>
      <c r="L65" s="1" t="s">
        <v>4</v>
      </c>
      <c r="M65" s="1" t="s">
        <v>356</v>
      </c>
      <c r="N65" s="1" t="s">
        <v>3</v>
      </c>
    </row>
    <row r="66" spans="1:14" outlineLevel="2" x14ac:dyDescent="0.2">
      <c r="A66" s="1" t="s">
        <v>404</v>
      </c>
      <c r="B66" s="1" t="s">
        <v>513</v>
      </c>
      <c r="C66" s="1" t="s">
        <v>247</v>
      </c>
      <c r="D66" s="3">
        <v>37287</v>
      </c>
      <c r="E66" s="4">
        <v>1250000</v>
      </c>
      <c r="F66" s="1" t="s">
        <v>8</v>
      </c>
      <c r="G66" s="1" t="s">
        <v>9</v>
      </c>
      <c r="H66" s="1" t="s">
        <v>9</v>
      </c>
      <c r="I66" s="1" t="s">
        <v>2</v>
      </c>
      <c r="J66" s="3">
        <v>36846</v>
      </c>
      <c r="K66" s="3">
        <v>36846</v>
      </c>
      <c r="L66" s="1" t="s">
        <v>4</v>
      </c>
      <c r="M66" s="1" t="s">
        <v>403</v>
      </c>
      <c r="N66" s="1" t="s">
        <v>3</v>
      </c>
    </row>
    <row r="67" spans="1:14" outlineLevel="2" x14ac:dyDescent="0.2">
      <c r="A67" s="1" t="s">
        <v>431</v>
      </c>
      <c r="B67" s="1" t="s">
        <v>514</v>
      </c>
      <c r="C67" s="1" t="s">
        <v>0</v>
      </c>
      <c r="D67" s="3">
        <v>37529</v>
      </c>
      <c r="E67" s="4">
        <v>1250000</v>
      </c>
      <c r="F67" s="1" t="s">
        <v>8</v>
      </c>
      <c r="G67" s="1" t="s">
        <v>2</v>
      </c>
      <c r="H67" s="1" t="s">
        <v>2</v>
      </c>
      <c r="I67" s="1" t="s">
        <v>9</v>
      </c>
      <c r="J67" s="3">
        <v>37109</v>
      </c>
      <c r="K67" s="3">
        <v>37109</v>
      </c>
      <c r="L67" s="1" t="s">
        <v>4</v>
      </c>
      <c r="M67" s="1" t="s">
        <v>430</v>
      </c>
      <c r="N67" s="1" t="s">
        <v>3</v>
      </c>
    </row>
    <row r="68" spans="1:14" outlineLevel="2" x14ac:dyDescent="0.2">
      <c r="A68" s="1" t="s">
        <v>433</v>
      </c>
      <c r="B68" s="1" t="s">
        <v>514</v>
      </c>
      <c r="C68" s="1" t="s">
        <v>410</v>
      </c>
      <c r="D68" s="3">
        <v>38763</v>
      </c>
      <c r="E68" s="4">
        <v>1250000</v>
      </c>
      <c r="F68" s="1" t="s">
        <v>19</v>
      </c>
      <c r="G68" s="1" t="s">
        <v>2</v>
      </c>
      <c r="H68" s="1" t="s">
        <v>2</v>
      </c>
      <c r="I68" s="1" t="s">
        <v>9</v>
      </c>
      <c r="J68" s="3">
        <v>36728</v>
      </c>
      <c r="K68" s="3">
        <v>36728</v>
      </c>
      <c r="L68" s="1" t="s">
        <v>4</v>
      </c>
      <c r="M68" s="1" t="s">
        <v>432</v>
      </c>
      <c r="N68" s="1" t="s">
        <v>3</v>
      </c>
    </row>
    <row r="69" spans="1:14" outlineLevel="2" x14ac:dyDescent="0.2">
      <c r="A69" s="1" t="s">
        <v>68</v>
      </c>
      <c r="B69" s="1" t="s">
        <v>502</v>
      </c>
      <c r="C69" s="1" t="s">
        <v>66</v>
      </c>
      <c r="D69" s="3">
        <v>37344</v>
      </c>
      <c r="E69" s="4">
        <v>1200000</v>
      </c>
      <c r="F69" s="1" t="s">
        <v>8</v>
      </c>
      <c r="G69" s="1" t="s">
        <v>9</v>
      </c>
      <c r="H69" s="1" t="s">
        <v>9</v>
      </c>
      <c r="I69" s="1" t="s">
        <v>2</v>
      </c>
      <c r="J69" s="3">
        <v>37001</v>
      </c>
      <c r="K69" s="3">
        <v>37001</v>
      </c>
      <c r="L69" s="1" t="s">
        <v>4</v>
      </c>
      <c r="M69" s="1" t="s">
        <v>67</v>
      </c>
      <c r="N69" s="1" t="s">
        <v>3</v>
      </c>
    </row>
    <row r="70" spans="1:14" outlineLevel="2" x14ac:dyDescent="0.2">
      <c r="A70" s="1" t="s">
        <v>367</v>
      </c>
      <c r="B70" s="1" t="s">
        <v>503</v>
      </c>
      <c r="C70" s="1" t="s">
        <v>365</v>
      </c>
      <c r="D70" s="3">
        <v>37271</v>
      </c>
      <c r="E70" s="4">
        <v>1200000</v>
      </c>
      <c r="F70" s="1" t="s">
        <v>8</v>
      </c>
      <c r="G70" s="1" t="s">
        <v>9</v>
      </c>
      <c r="H70" s="1" t="s">
        <v>9</v>
      </c>
      <c r="I70" s="1" t="s">
        <v>2</v>
      </c>
      <c r="J70" s="3">
        <v>36965</v>
      </c>
      <c r="K70" s="3">
        <v>36965</v>
      </c>
      <c r="L70" s="1" t="s">
        <v>4</v>
      </c>
      <c r="M70" s="1" t="s">
        <v>366</v>
      </c>
      <c r="N70" s="1" t="s">
        <v>3</v>
      </c>
    </row>
    <row r="71" spans="1:14" outlineLevel="2" x14ac:dyDescent="0.2">
      <c r="A71" s="1" t="s">
        <v>65</v>
      </c>
      <c r="B71" s="1" t="s">
        <v>502</v>
      </c>
      <c r="C71" s="1" t="s">
        <v>63</v>
      </c>
      <c r="D71" s="3">
        <v>37282</v>
      </c>
      <c r="E71" s="4">
        <v>1000000</v>
      </c>
      <c r="F71" s="1" t="s">
        <v>8</v>
      </c>
      <c r="G71" s="1" t="s">
        <v>2</v>
      </c>
      <c r="H71" s="1" t="s">
        <v>2</v>
      </c>
      <c r="I71" s="1" t="s">
        <v>9</v>
      </c>
      <c r="J71" s="3">
        <v>36917</v>
      </c>
      <c r="K71" s="3">
        <v>36917</v>
      </c>
      <c r="L71" s="1" t="s">
        <v>4</v>
      </c>
      <c r="M71" s="1" t="s">
        <v>64</v>
      </c>
      <c r="N71" s="1" t="s">
        <v>3</v>
      </c>
    </row>
    <row r="72" spans="1:14" outlineLevel="2" x14ac:dyDescent="0.2">
      <c r="A72" s="1" t="s">
        <v>150</v>
      </c>
      <c r="B72" s="1" t="s">
        <v>502</v>
      </c>
      <c r="C72" s="1" t="s">
        <v>106</v>
      </c>
      <c r="D72" s="3">
        <v>37560</v>
      </c>
      <c r="E72" s="4">
        <v>1000000</v>
      </c>
      <c r="F72" s="1" t="s">
        <v>8</v>
      </c>
      <c r="G72" s="1" t="s">
        <v>9</v>
      </c>
      <c r="H72" s="1" t="s">
        <v>9</v>
      </c>
      <c r="I72" s="1" t="s">
        <v>2</v>
      </c>
      <c r="J72" s="3">
        <v>37173</v>
      </c>
      <c r="K72" s="3">
        <v>37173</v>
      </c>
      <c r="L72" s="1" t="s">
        <v>4</v>
      </c>
      <c r="M72" s="1" t="s">
        <v>149</v>
      </c>
      <c r="N72" s="1" t="s">
        <v>3</v>
      </c>
    </row>
    <row r="73" spans="1:14" outlineLevel="2" x14ac:dyDescent="0.2">
      <c r="A73" s="1" t="s">
        <v>226</v>
      </c>
      <c r="B73" s="1" t="s">
        <v>503</v>
      </c>
      <c r="C73" s="1" t="s">
        <v>155</v>
      </c>
      <c r="D73" s="3">
        <v>37343</v>
      </c>
      <c r="E73" s="4">
        <v>1000000</v>
      </c>
      <c r="F73" s="1" t="s">
        <v>19</v>
      </c>
      <c r="G73" s="1" t="s">
        <v>9</v>
      </c>
      <c r="H73" s="1" t="s">
        <v>9</v>
      </c>
      <c r="I73" s="1" t="s">
        <v>2</v>
      </c>
      <c r="J73" s="3">
        <v>36979</v>
      </c>
      <c r="K73" s="3">
        <v>36979</v>
      </c>
      <c r="L73" s="1" t="s">
        <v>4</v>
      </c>
      <c r="M73" s="1" t="s">
        <v>225</v>
      </c>
      <c r="N73" s="1" t="s">
        <v>3</v>
      </c>
    </row>
    <row r="74" spans="1:14" outlineLevel="2" x14ac:dyDescent="0.2">
      <c r="A74" s="1" t="s">
        <v>228</v>
      </c>
      <c r="B74" s="1" t="s">
        <v>503</v>
      </c>
      <c r="C74" s="1" t="s">
        <v>57</v>
      </c>
      <c r="D74" s="3">
        <v>37652</v>
      </c>
      <c r="E74" s="4">
        <v>1000000</v>
      </c>
      <c r="F74" s="1" t="s">
        <v>8</v>
      </c>
      <c r="G74" s="1" t="s">
        <v>9</v>
      </c>
      <c r="H74" s="1" t="s">
        <v>9</v>
      </c>
      <c r="I74" s="1" t="s">
        <v>2</v>
      </c>
      <c r="J74" s="3">
        <v>37088</v>
      </c>
      <c r="K74" s="3">
        <v>37088</v>
      </c>
      <c r="L74" s="1" t="s">
        <v>4</v>
      </c>
      <c r="M74" s="1" t="s">
        <v>227</v>
      </c>
      <c r="N74" s="1" t="s">
        <v>3</v>
      </c>
    </row>
    <row r="75" spans="1:14" outlineLevel="2" x14ac:dyDescent="0.2">
      <c r="A75" s="1" t="s">
        <v>458</v>
      </c>
      <c r="B75" s="1" t="s">
        <v>503</v>
      </c>
      <c r="C75" s="1" t="s">
        <v>456</v>
      </c>
      <c r="D75" s="3">
        <v>37436</v>
      </c>
      <c r="E75" s="4">
        <v>1000000</v>
      </c>
      <c r="F75" s="1" t="s">
        <v>8</v>
      </c>
      <c r="G75" s="1" t="s">
        <v>9</v>
      </c>
      <c r="H75" s="1" t="s">
        <v>9</v>
      </c>
      <c r="I75" s="1" t="s">
        <v>2</v>
      </c>
      <c r="J75" s="3">
        <v>37071</v>
      </c>
      <c r="K75" s="3">
        <v>37071</v>
      </c>
      <c r="L75" s="1" t="s">
        <v>4</v>
      </c>
      <c r="M75" s="1" t="s">
        <v>457</v>
      </c>
      <c r="N75" s="1" t="s">
        <v>3</v>
      </c>
    </row>
    <row r="76" spans="1:14" outlineLevel="2" x14ac:dyDescent="0.2">
      <c r="A76" s="1" t="s">
        <v>323</v>
      </c>
      <c r="B76" s="1" t="s">
        <v>511</v>
      </c>
      <c r="C76" s="1" t="s">
        <v>7</v>
      </c>
      <c r="D76" s="3">
        <v>37240</v>
      </c>
      <c r="E76" s="4">
        <v>1000000</v>
      </c>
      <c r="F76" s="1" t="s">
        <v>1</v>
      </c>
      <c r="G76" s="1" t="s">
        <v>9</v>
      </c>
      <c r="H76" s="1" t="s">
        <v>2</v>
      </c>
      <c r="I76" s="1" t="s">
        <v>9</v>
      </c>
      <c r="J76" s="3">
        <v>37091</v>
      </c>
      <c r="K76" s="3">
        <v>37091</v>
      </c>
      <c r="L76" s="1" t="s">
        <v>4</v>
      </c>
      <c r="M76" s="1" t="s">
        <v>322</v>
      </c>
      <c r="N76" s="1" t="s">
        <v>3</v>
      </c>
    </row>
    <row r="77" spans="1:14" outlineLevel="2" x14ac:dyDescent="0.2">
      <c r="A77" s="1" t="s">
        <v>147</v>
      </c>
      <c r="B77" s="1" t="s">
        <v>513</v>
      </c>
      <c r="C77" s="1" t="s">
        <v>7</v>
      </c>
      <c r="D77" s="3">
        <v>37315</v>
      </c>
      <c r="E77" s="4">
        <v>1000000</v>
      </c>
      <c r="F77" s="1" t="s">
        <v>1</v>
      </c>
      <c r="G77" s="1" t="s">
        <v>9</v>
      </c>
      <c r="H77" s="1" t="s">
        <v>9</v>
      </c>
      <c r="I77" s="1" t="s">
        <v>2</v>
      </c>
      <c r="J77" s="3">
        <v>37112</v>
      </c>
      <c r="K77" s="3">
        <v>37112</v>
      </c>
      <c r="L77" s="1" t="s">
        <v>4</v>
      </c>
      <c r="M77" s="1" t="s">
        <v>148</v>
      </c>
      <c r="N77" s="1" t="s">
        <v>3</v>
      </c>
    </row>
    <row r="78" spans="1:14" outlineLevel="2" x14ac:dyDescent="0.2">
      <c r="A78" s="1" t="s">
        <v>242</v>
      </c>
      <c r="B78" s="1" t="s">
        <v>513</v>
      </c>
      <c r="C78" s="1" t="s">
        <v>240</v>
      </c>
      <c r="D78" s="3">
        <v>37437</v>
      </c>
      <c r="E78" s="4">
        <v>1000000</v>
      </c>
      <c r="F78" s="1" t="s">
        <v>19</v>
      </c>
      <c r="G78" s="1" t="s">
        <v>2</v>
      </c>
      <c r="H78" s="1" t="s">
        <v>9</v>
      </c>
      <c r="I78" s="1" t="s">
        <v>9</v>
      </c>
      <c r="J78" s="3">
        <v>37014</v>
      </c>
      <c r="K78" s="3">
        <v>37014</v>
      </c>
      <c r="L78" s="1" t="s">
        <v>4</v>
      </c>
      <c r="M78" s="1" t="s">
        <v>243</v>
      </c>
      <c r="N78" s="1" t="s">
        <v>3</v>
      </c>
    </row>
    <row r="79" spans="1:14" outlineLevel="2" x14ac:dyDescent="0.2">
      <c r="A79" s="1" t="s">
        <v>325</v>
      </c>
      <c r="B79" s="1" t="s">
        <v>513</v>
      </c>
      <c r="C79" s="1" t="s">
        <v>7</v>
      </c>
      <c r="D79" s="3"/>
      <c r="E79" s="4">
        <v>1000000</v>
      </c>
      <c r="F79" s="1" t="s">
        <v>8</v>
      </c>
      <c r="G79" s="1" t="s">
        <v>9</v>
      </c>
      <c r="H79" s="1" t="s">
        <v>9</v>
      </c>
      <c r="I79" s="1" t="s">
        <v>2</v>
      </c>
      <c r="J79" s="3">
        <v>36678</v>
      </c>
      <c r="K79" s="3">
        <v>36678</v>
      </c>
      <c r="L79" s="1" t="s">
        <v>4</v>
      </c>
      <c r="M79" s="1" t="s">
        <v>324</v>
      </c>
      <c r="N79" s="1" t="s">
        <v>3</v>
      </c>
    </row>
    <row r="80" spans="1:14" outlineLevel="2" x14ac:dyDescent="0.2">
      <c r="A80" s="1" t="s">
        <v>483</v>
      </c>
      <c r="B80" s="1" t="s">
        <v>513</v>
      </c>
      <c r="C80" s="1" t="s">
        <v>7</v>
      </c>
      <c r="D80" s="3">
        <v>37240</v>
      </c>
      <c r="E80" s="4">
        <v>1000000</v>
      </c>
      <c r="F80" s="1" t="s">
        <v>8</v>
      </c>
      <c r="G80" s="1" t="s">
        <v>2</v>
      </c>
      <c r="H80" s="1" t="s">
        <v>2</v>
      </c>
      <c r="I80" s="1" t="s">
        <v>9</v>
      </c>
      <c r="J80" s="3">
        <v>36578</v>
      </c>
      <c r="K80" s="3">
        <v>36578</v>
      </c>
      <c r="L80" s="1" t="s">
        <v>4</v>
      </c>
      <c r="M80" s="1" t="s">
        <v>482</v>
      </c>
      <c r="N80" s="1" t="s">
        <v>3</v>
      </c>
    </row>
    <row r="81" spans="1:14" outlineLevel="2" x14ac:dyDescent="0.2">
      <c r="A81" s="1" t="s">
        <v>111</v>
      </c>
      <c r="B81" s="1" t="s">
        <v>514</v>
      </c>
      <c r="C81" s="1" t="s">
        <v>109</v>
      </c>
      <c r="D81" s="3">
        <v>37560</v>
      </c>
      <c r="E81" s="4">
        <v>1000000</v>
      </c>
      <c r="F81" s="1" t="s">
        <v>19</v>
      </c>
      <c r="G81" s="1" t="s">
        <v>2</v>
      </c>
      <c r="H81" s="1" t="s">
        <v>2</v>
      </c>
      <c r="I81" s="1" t="s">
        <v>9</v>
      </c>
      <c r="J81" s="3">
        <v>37042</v>
      </c>
      <c r="K81" s="3">
        <v>37042</v>
      </c>
      <c r="L81" s="1" t="s">
        <v>4</v>
      </c>
      <c r="M81" s="1" t="s">
        <v>112</v>
      </c>
      <c r="N81" s="1" t="s">
        <v>3</v>
      </c>
    </row>
    <row r="82" spans="1:14" outlineLevel="2" x14ac:dyDescent="0.2">
      <c r="A82" s="1" t="s">
        <v>477</v>
      </c>
      <c r="B82" s="1" t="s">
        <v>511</v>
      </c>
      <c r="C82" s="1" t="s">
        <v>12</v>
      </c>
      <c r="D82" s="3">
        <v>37253</v>
      </c>
      <c r="E82" s="4">
        <v>910350</v>
      </c>
      <c r="F82" s="1" t="s">
        <v>29</v>
      </c>
      <c r="G82" s="1" t="s">
        <v>2</v>
      </c>
      <c r="H82" s="1" t="s">
        <v>9</v>
      </c>
      <c r="I82" s="1" t="s">
        <v>9</v>
      </c>
      <c r="J82" s="3">
        <v>37215</v>
      </c>
      <c r="K82" s="3">
        <v>37215</v>
      </c>
      <c r="L82" s="1" t="s">
        <v>4</v>
      </c>
      <c r="M82" s="1" t="s">
        <v>476</v>
      </c>
      <c r="N82" s="1" t="s">
        <v>3</v>
      </c>
    </row>
    <row r="83" spans="1:14" outlineLevel="2" x14ac:dyDescent="0.2">
      <c r="A83" s="1" t="s">
        <v>469</v>
      </c>
      <c r="B83" s="1" t="s">
        <v>502</v>
      </c>
      <c r="C83" s="1" t="s">
        <v>89</v>
      </c>
      <c r="D83" s="3">
        <v>37315</v>
      </c>
      <c r="E83" s="4">
        <v>900000</v>
      </c>
      <c r="F83" s="1" t="s">
        <v>8</v>
      </c>
      <c r="G83" s="1" t="s">
        <v>9</v>
      </c>
      <c r="H83" s="1" t="s">
        <v>9</v>
      </c>
      <c r="I83" s="1" t="s">
        <v>2</v>
      </c>
      <c r="J83" s="3">
        <v>37092</v>
      </c>
      <c r="K83" s="3">
        <v>37092</v>
      </c>
      <c r="L83" s="1" t="s">
        <v>4</v>
      </c>
      <c r="M83" s="1" t="s">
        <v>468</v>
      </c>
      <c r="N83" s="1" t="s">
        <v>3</v>
      </c>
    </row>
    <row r="84" spans="1:14" outlineLevel="2" x14ac:dyDescent="0.2">
      <c r="A84" s="1" t="s">
        <v>278</v>
      </c>
      <c r="B84" s="1" t="s">
        <v>513</v>
      </c>
      <c r="C84" s="1" t="s">
        <v>276</v>
      </c>
      <c r="D84" s="3">
        <v>37393</v>
      </c>
      <c r="E84" s="4">
        <v>840000</v>
      </c>
      <c r="F84" s="1" t="s">
        <v>1</v>
      </c>
      <c r="G84" s="1" t="s">
        <v>9</v>
      </c>
      <c r="H84" s="1" t="s">
        <v>9</v>
      </c>
      <c r="I84" s="1" t="s">
        <v>2</v>
      </c>
      <c r="J84" s="3">
        <v>37028</v>
      </c>
      <c r="K84" s="3">
        <v>37028</v>
      </c>
      <c r="L84" s="1" t="s">
        <v>4</v>
      </c>
      <c r="M84" s="1" t="s">
        <v>277</v>
      </c>
      <c r="N84" s="1" t="s">
        <v>3</v>
      </c>
    </row>
    <row r="85" spans="1:14" outlineLevel="2" x14ac:dyDescent="0.2">
      <c r="A85" s="1" t="s">
        <v>280</v>
      </c>
      <c r="B85" s="1" t="s">
        <v>514</v>
      </c>
      <c r="C85" s="1" t="s">
        <v>54</v>
      </c>
      <c r="D85" s="3"/>
      <c r="E85" s="4">
        <v>825000</v>
      </c>
      <c r="F85" s="1" t="s">
        <v>19</v>
      </c>
      <c r="G85" s="1" t="s">
        <v>2</v>
      </c>
      <c r="H85" s="1" t="s">
        <v>2</v>
      </c>
      <c r="I85" s="1" t="s">
        <v>9</v>
      </c>
      <c r="J85" s="3">
        <v>36783</v>
      </c>
      <c r="K85" s="3">
        <v>36783</v>
      </c>
      <c r="L85" s="1" t="s">
        <v>4</v>
      </c>
      <c r="M85" s="1" t="s">
        <v>281</v>
      </c>
      <c r="N85" s="1" t="s">
        <v>3</v>
      </c>
    </row>
    <row r="86" spans="1:14" outlineLevel="2" x14ac:dyDescent="0.2">
      <c r="A86" s="1" t="s">
        <v>479</v>
      </c>
      <c r="B86" s="1" t="s">
        <v>511</v>
      </c>
      <c r="C86" s="1" t="s">
        <v>69</v>
      </c>
      <c r="D86" s="3">
        <v>37235</v>
      </c>
      <c r="E86" s="4">
        <v>756000</v>
      </c>
      <c r="F86" s="1" t="s">
        <v>29</v>
      </c>
      <c r="G86" s="1" t="s">
        <v>2</v>
      </c>
      <c r="H86" s="1" t="s">
        <v>9</v>
      </c>
      <c r="I86" s="1" t="s">
        <v>9</v>
      </c>
      <c r="J86" s="3">
        <v>37203</v>
      </c>
      <c r="K86" s="3">
        <v>37203</v>
      </c>
      <c r="L86" s="1" t="s">
        <v>4</v>
      </c>
      <c r="M86" s="1" t="s">
        <v>478</v>
      </c>
      <c r="N86" s="1" t="s">
        <v>3</v>
      </c>
    </row>
    <row r="87" spans="1:14" outlineLevel="2" x14ac:dyDescent="0.2">
      <c r="A87" s="1" t="s">
        <v>370</v>
      </c>
      <c r="B87" s="1" t="s">
        <v>513</v>
      </c>
      <c r="C87" s="1" t="s">
        <v>368</v>
      </c>
      <c r="D87" s="3">
        <v>37346</v>
      </c>
      <c r="E87" s="4">
        <v>750000</v>
      </c>
      <c r="F87" s="1" t="s">
        <v>19</v>
      </c>
      <c r="G87" s="1" t="s">
        <v>2</v>
      </c>
      <c r="H87" s="1" t="s">
        <v>9</v>
      </c>
      <c r="I87" s="1" t="s">
        <v>9</v>
      </c>
      <c r="J87" s="3">
        <v>37181</v>
      </c>
      <c r="K87" s="3">
        <v>37181</v>
      </c>
      <c r="L87" s="1" t="s">
        <v>4</v>
      </c>
      <c r="M87" s="1" t="s">
        <v>369</v>
      </c>
      <c r="N87" s="1" t="s">
        <v>3</v>
      </c>
    </row>
    <row r="88" spans="1:14" outlineLevel="2" x14ac:dyDescent="0.2">
      <c r="A88" s="1" t="s">
        <v>453</v>
      </c>
      <c r="B88" s="1" t="s">
        <v>513</v>
      </c>
      <c r="C88" s="1" t="s">
        <v>384</v>
      </c>
      <c r="D88" s="3">
        <v>37560</v>
      </c>
      <c r="E88" s="4">
        <v>750000</v>
      </c>
      <c r="F88" s="1" t="s">
        <v>19</v>
      </c>
      <c r="G88" s="1" t="s">
        <v>2</v>
      </c>
      <c r="H88" s="1" t="s">
        <v>2</v>
      </c>
      <c r="I88" s="1" t="s">
        <v>9</v>
      </c>
      <c r="J88" s="3">
        <v>37195</v>
      </c>
      <c r="K88" s="3">
        <v>37195</v>
      </c>
      <c r="L88" s="1" t="s">
        <v>4</v>
      </c>
      <c r="M88" s="1" t="s">
        <v>452</v>
      </c>
      <c r="N88" s="1" t="s">
        <v>3</v>
      </c>
    </row>
    <row r="89" spans="1:14" outlineLevel="2" x14ac:dyDescent="0.2">
      <c r="A89" s="1" t="s">
        <v>97</v>
      </c>
      <c r="B89" s="1" t="s">
        <v>513</v>
      </c>
      <c r="C89" s="1" t="s">
        <v>15</v>
      </c>
      <c r="D89" s="3">
        <v>37287</v>
      </c>
      <c r="E89" s="4">
        <v>700000</v>
      </c>
      <c r="F89" s="1" t="s">
        <v>1</v>
      </c>
      <c r="G89" s="1" t="s">
        <v>2</v>
      </c>
      <c r="H89" s="1" t="s">
        <v>2</v>
      </c>
      <c r="I89" s="1" t="s">
        <v>2</v>
      </c>
      <c r="J89" s="3">
        <v>37095</v>
      </c>
      <c r="K89" s="3">
        <v>37095</v>
      </c>
      <c r="L89" s="1" t="s">
        <v>4</v>
      </c>
      <c r="M89" s="1" t="s">
        <v>96</v>
      </c>
      <c r="N89" s="1" t="s">
        <v>3</v>
      </c>
    </row>
    <row r="90" spans="1:14" outlineLevel="2" x14ac:dyDescent="0.2">
      <c r="A90" s="1" t="s">
        <v>24</v>
      </c>
      <c r="B90" s="1" t="s">
        <v>503</v>
      </c>
      <c r="C90" s="1" t="s">
        <v>22</v>
      </c>
      <c r="D90" s="3">
        <v>37277</v>
      </c>
      <c r="E90" s="4">
        <v>600000</v>
      </c>
      <c r="F90" s="1" t="s">
        <v>8</v>
      </c>
      <c r="G90" s="1" t="s">
        <v>9</v>
      </c>
      <c r="H90" s="1" t="s">
        <v>9</v>
      </c>
      <c r="I90" s="1" t="s">
        <v>2</v>
      </c>
      <c r="J90" s="3">
        <v>37166</v>
      </c>
      <c r="K90" s="3">
        <v>37166</v>
      </c>
      <c r="L90" s="1" t="s">
        <v>4</v>
      </c>
      <c r="M90" s="1" t="s">
        <v>23</v>
      </c>
      <c r="N90" s="1" t="s">
        <v>3</v>
      </c>
    </row>
    <row r="91" spans="1:14" outlineLevel="2" x14ac:dyDescent="0.2">
      <c r="A91" s="1" t="s">
        <v>208</v>
      </c>
      <c r="B91" s="1" t="s">
        <v>513</v>
      </c>
      <c r="C91" s="1" t="s">
        <v>206</v>
      </c>
      <c r="D91" s="3">
        <v>36751</v>
      </c>
      <c r="E91" s="4">
        <v>600000</v>
      </c>
      <c r="F91" s="1" t="s">
        <v>29</v>
      </c>
      <c r="G91" s="1" t="s">
        <v>9</v>
      </c>
      <c r="H91" s="1" t="s">
        <v>9</v>
      </c>
      <c r="I91" s="1" t="s">
        <v>2</v>
      </c>
      <c r="J91" s="3">
        <v>36690</v>
      </c>
      <c r="K91" s="3">
        <v>36690</v>
      </c>
      <c r="L91" s="1" t="s">
        <v>4</v>
      </c>
      <c r="M91" s="1" t="s">
        <v>209</v>
      </c>
      <c r="N91" s="1" t="s">
        <v>3</v>
      </c>
    </row>
    <row r="92" spans="1:14" outlineLevel="2" x14ac:dyDescent="0.2">
      <c r="A92" s="1" t="s">
        <v>62</v>
      </c>
      <c r="B92" s="1" t="s">
        <v>513</v>
      </c>
      <c r="C92" s="1" t="s">
        <v>60</v>
      </c>
      <c r="D92" s="3">
        <v>37529</v>
      </c>
      <c r="E92" s="4">
        <v>540170</v>
      </c>
      <c r="F92" s="1" t="s">
        <v>29</v>
      </c>
      <c r="G92" s="1" t="s">
        <v>2</v>
      </c>
      <c r="H92" s="1" t="s">
        <v>2</v>
      </c>
      <c r="I92" s="1" t="s">
        <v>9</v>
      </c>
      <c r="J92" s="3">
        <v>36486</v>
      </c>
      <c r="K92" s="3">
        <v>36486</v>
      </c>
      <c r="L92" s="1" t="s">
        <v>4</v>
      </c>
      <c r="M92" s="1" t="s">
        <v>61</v>
      </c>
      <c r="N92" s="1" t="s">
        <v>3</v>
      </c>
    </row>
    <row r="93" spans="1:14" outlineLevel="2" x14ac:dyDescent="0.2">
      <c r="A93" s="1" t="s">
        <v>91</v>
      </c>
      <c r="B93" s="1" t="s">
        <v>508</v>
      </c>
      <c r="C93" s="1" t="s">
        <v>89</v>
      </c>
      <c r="D93" s="3">
        <v>37440</v>
      </c>
      <c r="E93" s="4">
        <v>520000</v>
      </c>
      <c r="F93" s="1" t="s">
        <v>19</v>
      </c>
      <c r="G93" s="1" t="s">
        <v>2</v>
      </c>
      <c r="H93" s="1" t="s">
        <v>2</v>
      </c>
      <c r="I93" s="1" t="s">
        <v>9</v>
      </c>
      <c r="J93" s="3">
        <v>37077</v>
      </c>
      <c r="K93" s="3">
        <v>37077</v>
      </c>
      <c r="L93" s="1" t="s">
        <v>4</v>
      </c>
      <c r="M93" s="1" t="s">
        <v>90</v>
      </c>
      <c r="N93" s="1" t="s">
        <v>3</v>
      </c>
    </row>
    <row r="94" spans="1:14" outlineLevel="2" x14ac:dyDescent="0.2">
      <c r="A94" s="1" t="s">
        <v>14</v>
      </c>
      <c r="B94" s="1" t="s">
        <v>503</v>
      </c>
      <c r="C94" s="1" t="s">
        <v>12</v>
      </c>
      <c r="D94" s="3">
        <v>37287</v>
      </c>
      <c r="E94" s="4">
        <v>500000</v>
      </c>
      <c r="F94" s="1" t="s">
        <v>8</v>
      </c>
      <c r="G94" s="1" t="s">
        <v>9</v>
      </c>
      <c r="H94" s="1" t="s">
        <v>9</v>
      </c>
      <c r="I94" s="1" t="s">
        <v>2</v>
      </c>
      <c r="J94" s="3">
        <v>36969</v>
      </c>
      <c r="K94" s="3">
        <v>36969</v>
      </c>
      <c r="L94" s="1" t="s">
        <v>4</v>
      </c>
      <c r="M94" s="1" t="s">
        <v>13</v>
      </c>
      <c r="N94" s="1" t="s">
        <v>3</v>
      </c>
    </row>
    <row r="95" spans="1:14" outlineLevel="2" x14ac:dyDescent="0.2">
      <c r="A95" s="1" t="s">
        <v>474</v>
      </c>
      <c r="B95" s="1" t="s">
        <v>503</v>
      </c>
      <c r="C95" s="1" t="s">
        <v>371</v>
      </c>
      <c r="D95" s="3">
        <v>37287</v>
      </c>
      <c r="E95" s="4">
        <v>500000</v>
      </c>
      <c r="F95" s="1" t="s">
        <v>19</v>
      </c>
      <c r="G95" s="1" t="s">
        <v>9</v>
      </c>
      <c r="H95" s="1" t="s">
        <v>9</v>
      </c>
      <c r="I95" s="1" t="s">
        <v>2</v>
      </c>
      <c r="J95" s="3">
        <v>36290</v>
      </c>
      <c r="K95" s="3">
        <v>36290</v>
      </c>
      <c r="L95" s="1" t="s">
        <v>4</v>
      </c>
      <c r="M95" s="1" t="s">
        <v>473</v>
      </c>
      <c r="N95" s="1" t="s">
        <v>3</v>
      </c>
    </row>
    <row r="96" spans="1:14" outlineLevel="2" x14ac:dyDescent="0.2">
      <c r="A96" s="1" t="s">
        <v>261</v>
      </c>
      <c r="B96" s="1" t="s">
        <v>508</v>
      </c>
      <c r="C96" s="1" t="s">
        <v>127</v>
      </c>
      <c r="D96" s="3">
        <v>37491</v>
      </c>
      <c r="E96" s="4">
        <v>500000</v>
      </c>
      <c r="F96" s="1" t="s">
        <v>19</v>
      </c>
      <c r="G96" s="1" t="s">
        <v>2</v>
      </c>
      <c r="H96" s="1" t="s">
        <v>2</v>
      </c>
      <c r="I96" s="1" t="s">
        <v>9</v>
      </c>
      <c r="J96" s="3">
        <v>37126</v>
      </c>
      <c r="K96" s="3">
        <v>37126</v>
      </c>
      <c r="L96" s="1" t="s">
        <v>4</v>
      </c>
      <c r="M96" s="1" t="s">
        <v>260</v>
      </c>
      <c r="N96" s="1" t="s">
        <v>3</v>
      </c>
    </row>
    <row r="97" spans="1:14" outlineLevel="2" x14ac:dyDescent="0.2">
      <c r="A97" s="1" t="s">
        <v>27</v>
      </c>
      <c r="B97" s="1" t="s">
        <v>513</v>
      </c>
      <c r="C97" s="1" t="s">
        <v>25</v>
      </c>
      <c r="D97" s="3">
        <v>37073</v>
      </c>
      <c r="E97" s="4">
        <v>500000</v>
      </c>
      <c r="F97" s="1" t="s">
        <v>8</v>
      </c>
      <c r="G97" s="1" t="s">
        <v>9</v>
      </c>
      <c r="H97" s="1" t="s">
        <v>9</v>
      </c>
      <c r="I97" s="1" t="s">
        <v>2</v>
      </c>
      <c r="J97" s="3">
        <v>36340</v>
      </c>
      <c r="K97" s="3">
        <v>36340</v>
      </c>
      <c r="L97" s="1" t="s">
        <v>4</v>
      </c>
      <c r="M97" s="1" t="s">
        <v>26</v>
      </c>
      <c r="N97" s="1" t="s">
        <v>3</v>
      </c>
    </row>
    <row r="98" spans="1:14" outlineLevel="2" x14ac:dyDescent="0.2">
      <c r="A98" s="1" t="s">
        <v>221</v>
      </c>
      <c r="B98" s="1" t="s">
        <v>513</v>
      </c>
      <c r="C98" s="1" t="s">
        <v>219</v>
      </c>
      <c r="D98" s="3">
        <v>36923</v>
      </c>
      <c r="E98" s="4">
        <v>500000</v>
      </c>
      <c r="F98" s="1" t="s">
        <v>8</v>
      </c>
      <c r="G98" s="1" t="s">
        <v>9</v>
      </c>
      <c r="H98" s="1" t="s">
        <v>9</v>
      </c>
      <c r="I98" s="1" t="s">
        <v>2</v>
      </c>
      <c r="J98" s="3">
        <v>36557</v>
      </c>
      <c r="K98" s="3">
        <v>36557</v>
      </c>
      <c r="L98" s="1" t="s">
        <v>4</v>
      </c>
      <c r="M98" s="1" t="s">
        <v>220</v>
      </c>
      <c r="N98" s="1" t="s">
        <v>3</v>
      </c>
    </row>
    <row r="99" spans="1:14" outlineLevel="2" x14ac:dyDescent="0.2">
      <c r="A99" s="1" t="s">
        <v>249</v>
      </c>
      <c r="B99" s="1" t="s">
        <v>513</v>
      </c>
      <c r="C99" s="1" t="s">
        <v>247</v>
      </c>
      <c r="D99" s="3">
        <v>37287</v>
      </c>
      <c r="E99" s="4">
        <v>500000</v>
      </c>
      <c r="F99" s="1" t="s">
        <v>8</v>
      </c>
      <c r="G99" s="1" t="s">
        <v>9</v>
      </c>
      <c r="H99" s="1" t="s">
        <v>9</v>
      </c>
      <c r="I99" s="1" t="s">
        <v>2</v>
      </c>
      <c r="J99" s="3">
        <v>37095</v>
      </c>
      <c r="K99" s="3">
        <v>37095</v>
      </c>
      <c r="L99" s="1" t="s">
        <v>4</v>
      </c>
      <c r="M99" s="1" t="s">
        <v>248</v>
      </c>
      <c r="N99" s="1" t="s">
        <v>3</v>
      </c>
    </row>
    <row r="100" spans="1:14" outlineLevel="2" x14ac:dyDescent="0.2">
      <c r="A100" s="1" t="s">
        <v>309</v>
      </c>
      <c r="B100" s="1" t="s">
        <v>513</v>
      </c>
      <c r="C100" s="1" t="s">
        <v>307</v>
      </c>
      <c r="D100" s="3">
        <v>37621</v>
      </c>
      <c r="E100" s="4">
        <v>500000</v>
      </c>
      <c r="F100" s="1" t="s">
        <v>8</v>
      </c>
      <c r="G100" s="1" t="s">
        <v>9</v>
      </c>
      <c r="H100" s="1" t="s">
        <v>9</v>
      </c>
      <c r="I100" s="1" t="s">
        <v>2</v>
      </c>
      <c r="J100" s="3">
        <v>35780</v>
      </c>
      <c r="K100" s="3">
        <v>35780</v>
      </c>
      <c r="L100" s="1" t="s">
        <v>4</v>
      </c>
      <c r="M100" s="1" t="s">
        <v>308</v>
      </c>
      <c r="N100" s="1" t="s">
        <v>3</v>
      </c>
    </row>
    <row r="101" spans="1:14" outlineLevel="2" x14ac:dyDescent="0.2">
      <c r="A101" s="1" t="s">
        <v>481</v>
      </c>
      <c r="B101" s="1" t="s">
        <v>513</v>
      </c>
      <c r="C101" s="1" t="s">
        <v>54</v>
      </c>
      <c r="D101" s="3"/>
      <c r="E101" s="4">
        <v>500000</v>
      </c>
      <c r="F101" s="1" t="s">
        <v>8</v>
      </c>
      <c r="G101" s="1" t="s">
        <v>9</v>
      </c>
      <c r="H101" s="1" t="s">
        <v>9</v>
      </c>
      <c r="I101" s="1" t="s">
        <v>2</v>
      </c>
      <c r="J101" s="3">
        <v>36725</v>
      </c>
      <c r="K101" s="3">
        <v>36725</v>
      </c>
      <c r="L101" s="1" t="s">
        <v>4</v>
      </c>
      <c r="M101" s="1" t="s">
        <v>480</v>
      </c>
      <c r="N101" s="1" t="s">
        <v>3</v>
      </c>
    </row>
    <row r="102" spans="1:14" outlineLevel="2" x14ac:dyDescent="0.2">
      <c r="A102" s="1" t="s">
        <v>386</v>
      </c>
      <c r="B102" s="1" t="s">
        <v>514</v>
      </c>
      <c r="C102" s="1" t="s">
        <v>384</v>
      </c>
      <c r="D102" s="3">
        <v>37544</v>
      </c>
      <c r="E102" s="4">
        <v>500000</v>
      </c>
      <c r="F102" s="1" t="s">
        <v>8</v>
      </c>
      <c r="G102" s="1" t="s">
        <v>2</v>
      </c>
      <c r="H102" s="1" t="s">
        <v>2</v>
      </c>
      <c r="I102" s="1" t="s">
        <v>9</v>
      </c>
      <c r="J102" s="3">
        <v>37179</v>
      </c>
      <c r="K102" s="3">
        <v>37179</v>
      </c>
      <c r="L102" s="1" t="s">
        <v>4</v>
      </c>
      <c r="M102" s="1" t="s">
        <v>387</v>
      </c>
      <c r="N102" s="1" t="s">
        <v>3</v>
      </c>
    </row>
    <row r="103" spans="1:14" outlineLevel="2" x14ac:dyDescent="0.2">
      <c r="A103" s="1" t="s">
        <v>6</v>
      </c>
      <c r="B103" s="1" t="s">
        <v>516</v>
      </c>
      <c r="C103" s="1" t="s">
        <v>0</v>
      </c>
      <c r="D103" s="3">
        <v>37345</v>
      </c>
      <c r="E103" s="4">
        <v>500000</v>
      </c>
      <c r="F103" s="1" t="s">
        <v>1</v>
      </c>
      <c r="G103" s="1" t="s">
        <v>2</v>
      </c>
      <c r="H103" s="1" t="s">
        <v>2</v>
      </c>
      <c r="I103" s="1" t="s">
        <v>2</v>
      </c>
      <c r="J103" s="3">
        <v>36991</v>
      </c>
      <c r="K103" s="3">
        <v>36991</v>
      </c>
      <c r="L103" s="1" t="s">
        <v>4</v>
      </c>
      <c r="M103" s="1" t="s">
        <v>5</v>
      </c>
      <c r="N103" s="1" t="s">
        <v>3</v>
      </c>
    </row>
    <row r="104" spans="1:14" outlineLevel="2" x14ac:dyDescent="0.2">
      <c r="A104" s="1" t="s">
        <v>389</v>
      </c>
      <c r="B104" s="1" t="s">
        <v>502</v>
      </c>
      <c r="C104" s="1" t="s">
        <v>273</v>
      </c>
      <c r="D104" s="3">
        <v>37572</v>
      </c>
      <c r="E104" s="4">
        <v>475000</v>
      </c>
      <c r="F104" s="1" t="s">
        <v>1</v>
      </c>
      <c r="G104" s="1" t="s">
        <v>2</v>
      </c>
      <c r="H104" s="1" t="s">
        <v>2</v>
      </c>
      <c r="I104" s="1" t="s">
        <v>9</v>
      </c>
      <c r="J104" s="3">
        <v>37214</v>
      </c>
      <c r="K104" s="3">
        <v>37214</v>
      </c>
      <c r="L104" s="1" t="s">
        <v>4</v>
      </c>
      <c r="M104" s="1" t="s">
        <v>388</v>
      </c>
      <c r="N104" s="1" t="s">
        <v>3</v>
      </c>
    </row>
    <row r="105" spans="1:14" outlineLevel="2" x14ac:dyDescent="0.2">
      <c r="A105" s="1" t="s">
        <v>224</v>
      </c>
      <c r="B105" s="1" t="s">
        <v>511</v>
      </c>
      <c r="C105" s="1" t="s">
        <v>222</v>
      </c>
      <c r="D105" s="3">
        <v>37255</v>
      </c>
      <c r="E105" s="4">
        <v>459375</v>
      </c>
      <c r="F105" s="1" t="s">
        <v>19</v>
      </c>
      <c r="G105" s="1" t="s">
        <v>2</v>
      </c>
      <c r="H105" s="1" t="s">
        <v>9</v>
      </c>
      <c r="I105" s="1" t="s">
        <v>9</v>
      </c>
      <c r="J105" s="3">
        <v>37193</v>
      </c>
      <c r="K105" s="3">
        <v>37193</v>
      </c>
      <c r="L105" s="1" t="s">
        <v>4</v>
      </c>
      <c r="M105" s="1" t="s">
        <v>223</v>
      </c>
      <c r="N105" s="1" t="s">
        <v>3</v>
      </c>
    </row>
    <row r="106" spans="1:14" outlineLevel="2" x14ac:dyDescent="0.2">
      <c r="A106" s="1" t="s">
        <v>147</v>
      </c>
      <c r="B106" s="1" t="s">
        <v>511</v>
      </c>
      <c r="C106" s="1" t="s">
        <v>78</v>
      </c>
      <c r="D106" s="3">
        <v>37246</v>
      </c>
      <c r="E106" s="4">
        <v>420000</v>
      </c>
      <c r="F106" s="1" t="s">
        <v>29</v>
      </c>
      <c r="G106" s="1" t="s">
        <v>2</v>
      </c>
      <c r="H106" s="1" t="s">
        <v>9</v>
      </c>
      <c r="I106" s="1" t="s">
        <v>9</v>
      </c>
      <c r="J106" s="3">
        <v>37211</v>
      </c>
      <c r="K106" s="3">
        <v>37211</v>
      </c>
      <c r="L106" s="1" t="s">
        <v>4</v>
      </c>
      <c r="M106" s="1" t="s">
        <v>146</v>
      </c>
      <c r="N106" s="1" t="s">
        <v>3</v>
      </c>
    </row>
    <row r="107" spans="1:14" outlineLevel="2" x14ac:dyDescent="0.2">
      <c r="A107" s="1" t="s">
        <v>59</v>
      </c>
      <c r="B107" s="1" t="s">
        <v>508</v>
      </c>
      <c r="C107" s="1" t="s">
        <v>57</v>
      </c>
      <c r="D107" s="3">
        <v>37575</v>
      </c>
      <c r="E107" s="4">
        <v>350000</v>
      </c>
      <c r="F107" s="1" t="s">
        <v>19</v>
      </c>
      <c r="G107" s="1" t="s">
        <v>2</v>
      </c>
      <c r="H107" s="1" t="s">
        <v>2</v>
      </c>
      <c r="I107" s="1" t="s">
        <v>9</v>
      </c>
      <c r="J107" s="3">
        <v>37210</v>
      </c>
      <c r="K107" s="3">
        <v>37210</v>
      </c>
      <c r="L107" s="1" t="s">
        <v>4</v>
      </c>
      <c r="M107" s="1" t="s">
        <v>58</v>
      </c>
      <c r="N107" s="1" t="s">
        <v>3</v>
      </c>
    </row>
    <row r="108" spans="1:14" outlineLevel="2" x14ac:dyDescent="0.2">
      <c r="A108" s="1" t="s">
        <v>205</v>
      </c>
      <c r="B108" s="1" t="s">
        <v>513</v>
      </c>
      <c r="C108" s="1" t="s">
        <v>203</v>
      </c>
      <c r="D108" s="3">
        <v>37306</v>
      </c>
      <c r="E108" s="4">
        <v>350000</v>
      </c>
      <c r="F108" s="1" t="s">
        <v>19</v>
      </c>
      <c r="G108" s="1" t="s">
        <v>2</v>
      </c>
      <c r="H108" s="1" t="s">
        <v>2</v>
      </c>
      <c r="I108" s="1" t="s">
        <v>9</v>
      </c>
      <c r="J108" s="3">
        <v>37069</v>
      </c>
      <c r="K108" s="3">
        <v>37069</v>
      </c>
      <c r="L108" s="1" t="s">
        <v>4</v>
      </c>
      <c r="M108" s="1" t="s">
        <v>204</v>
      </c>
      <c r="N108" s="1" t="s">
        <v>3</v>
      </c>
    </row>
    <row r="109" spans="1:14" outlineLevel="2" x14ac:dyDescent="0.2">
      <c r="A109" s="1" t="s">
        <v>399</v>
      </c>
      <c r="B109" s="1" t="s">
        <v>513</v>
      </c>
      <c r="C109" s="1" t="s">
        <v>397</v>
      </c>
      <c r="D109" s="3">
        <v>37346</v>
      </c>
      <c r="E109" s="4">
        <v>350000</v>
      </c>
      <c r="F109" s="1" t="s">
        <v>1</v>
      </c>
      <c r="G109" s="1" t="s">
        <v>9</v>
      </c>
      <c r="H109" s="1" t="s">
        <v>9</v>
      </c>
      <c r="I109" s="1" t="s">
        <v>2</v>
      </c>
      <c r="J109" s="3">
        <v>37193</v>
      </c>
      <c r="K109" s="3">
        <v>37193</v>
      </c>
      <c r="L109" s="1" t="s">
        <v>4</v>
      </c>
      <c r="M109" s="1" t="s">
        <v>398</v>
      </c>
      <c r="N109" s="1" t="s">
        <v>3</v>
      </c>
    </row>
    <row r="110" spans="1:14" outlineLevel="2" x14ac:dyDescent="0.2">
      <c r="A110" s="1" t="s">
        <v>251</v>
      </c>
      <c r="B110" s="1" t="s">
        <v>503</v>
      </c>
      <c r="C110" s="1" t="s">
        <v>22</v>
      </c>
      <c r="D110" s="3">
        <v>37256</v>
      </c>
      <c r="E110" s="4">
        <v>300000</v>
      </c>
      <c r="F110" s="1" t="s">
        <v>29</v>
      </c>
      <c r="G110" s="1" t="s">
        <v>9</v>
      </c>
      <c r="H110" s="1" t="s">
        <v>9</v>
      </c>
      <c r="I110" s="1" t="s">
        <v>2</v>
      </c>
      <c r="J110" s="3">
        <v>37187</v>
      </c>
      <c r="K110" s="3">
        <v>37187</v>
      </c>
      <c r="L110" s="1" t="s">
        <v>4</v>
      </c>
      <c r="M110" s="1" t="s">
        <v>250</v>
      </c>
      <c r="N110" s="1" t="s">
        <v>3</v>
      </c>
    </row>
    <row r="111" spans="1:14" outlineLevel="2" x14ac:dyDescent="0.2">
      <c r="A111" s="1" t="s">
        <v>379</v>
      </c>
      <c r="B111" s="1" t="s">
        <v>508</v>
      </c>
      <c r="C111" s="1" t="s">
        <v>377</v>
      </c>
      <c r="D111" s="3">
        <v>37636</v>
      </c>
      <c r="E111" s="4">
        <v>300000</v>
      </c>
      <c r="F111" s="1" t="s">
        <v>1</v>
      </c>
      <c r="G111" s="1" t="s">
        <v>2</v>
      </c>
      <c r="H111" s="1" t="s">
        <v>2</v>
      </c>
      <c r="I111" s="1" t="s">
        <v>9</v>
      </c>
      <c r="J111" s="3">
        <v>37113</v>
      </c>
      <c r="K111" s="3">
        <v>37113</v>
      </c>
      <c r="L111" s="1" t="s">
        <v>4</v>
      </c>
      <c r="M111" s="1" t="s">
        <v>378</v>
      </c>
      <c r="N111" s="1" t="s">
        <v>3</v>
      </c>
    </row>
    <row r="112" spans="1:14" outlineLevel="2" x14ac:dyDescent="0.2">
      <c r="A112" s="1" t="s">
        <v>256</v>
      </c>
      <c r="B112" s="1" t="s">
        <v>513</v>
      </c>
      <c r="C112" s="1" t="s">
        <v>121</v>
      </c>
      <c r="D112" s="3">
        <v>37437</v>
      </c>
      <c r="E112" s="4">
        <v>300000</v>
      </c>
      <c r="F112" s="1" t="s">
        <v>29</v>
      </c>
      <c r="G112" s="1" t="s">
        <v>9</v>
      </c>
      <c r="H112" s="1" t="s">
        <v>9</v>
      </c>
      <c r="I112" s="1" t="s">
        <v>2</v>
      </c>
      <c r="J112" s="3">
        <v>37090</v>
      </c>
      <c r="K112" s="3">
        <v>37090</v>
      </c>
      <c r="L112" s="1" t="s">
        <v>4</v>
      </c>
      <c r="M112" s="1" t="s">
        <v>255</v>
      </c>
      <c r="N112" s="1" t="s">
        <v>3</v>
      </c>
    </row>
    <row r="113" spans="1:14" outlineLevel="2" x14ac:dyDescent="0.2">
      <c r="A113" s="1" t="s">
        <v>358</v>
      </c>
      <c r="B113" s="1" t="s">
        <v>513</v>
      </c>
      <c r="C113" s="1" t="s">
        <v>0</v>
      </c>
      <c r="D113" s="3">
        <v>37411</v>
      </c>
      <c r="E113" s="4">
        <v>300000</v>
      </c>
      <c r="F113" s="1" t="s">
        <v>19</v>
      </c>
      <c r="G113" s="1" t="s">
        <v>2</v>
      </c>
      <c r="H113" s="1" t="s">
        <v>9</v>
      </c>
      <c r="I113" s="1" t="s">
        <v>9</v>
      </c>
      <c r="J113" s="3">
        <v>37067</v>
      </c>
      <c r="K113" s="3">
        <v>37067</v>
      </c>
      <c r="L113" s="1" t="s">
        <v>4</v>
      </c>
      <c r="M113" s="1" t="s">
        <v>357</v>
      </c>
      <c r="N113" s="1" t="s">
        <v>3</v>
      </c>
    </row>
    <row r="114" spans="1:14" outlineLevel="2" x14ac:dyDescent="0.2">
      <c r="A114" s="1" t="s">
        <v>451</v>
      </c>
      <c r="B114" s="1" t="s">
        <v>513</v>
      </c>
      <c r="C114" s="1" t="s">
        <v>449</v>
      </c>
      <c r="D114" s="3">
        <v>37376</v>
      </c>
      <c r="E114" s="4">
        <v>300000</v>
      </c>
      <c r="F114" s="1" t="s">
        <v>19</v>
      </c>
      <c r="G114" s="1" t="s">
        <v>2</v>
      </c>
      <c r="H114" s="1" t="s">
        <v>2</v>
      </c>
      <c r="I114" s="1" t="s">
        <v>9</v>
      </c>
      <c r="J114" s="3">
        <v>37015</v>
      </c>
      <c r="K114" s="3">
        <v>37015</v>
      </c>
      <c r="L114" s="1" t="s">
        <v>4</v>
      </c>
      <c r="M114" s="1" t="s">
        <v>450</v>
      </c>
      <c r="N114" s="1" t="s">
        <v>3</v>
      </c>
    </row>
    <row r="115" spans="1:14" outlineLevel="2" x14ac:dyDescent="0.2">
      <c r="A115" s="1" t="s">
        <v>386</v>
      </c>
      <c r="B115" s="1" t="s">
        <v>514</v>
      </c>
      <c r="C115" s="1" t="s">
        <v>384</v>
      </c>
      <c r="D115" s="3">
        <v>37237</v>
      </c>
      <c r="E115" s="4">
        <v>300000</v>
      </c>
      <c r="F115" s="1" t="s">
        <v>8</v>
      </c>
      <c r="G115" s="1" t="s">
        <v>2</v>
      </c>
      <c r="H115" s="1" t="s">
        <v>2</v>
      </c>
      <c r="I115" s="1" t="s">
        <v>9</v>
      </c>
      <c r="J115" s="3">
        <v>36872</v>
      </c>
      <c r="K115" s="3">
        <v>36872</v>
      </c>
      <c r="L115" s="1" t="s">
        <v>4</v>
      </c>
      <c r="M115" s="1" t="s">
        <v>385</v>
      </c>
      <c r="N115" s="1" t="s">
        <v>3</v>
      </c>
    </row>
    <row r="116" spans="1:14" outlineLevel="2" x14ac:dyDescent="0.2">
      <c r="A116" s="1" t="s">
        <v>338</v>
      </c>
      <c r="B116" s="1" t="s">
        <v>513</v>
      </c>
      <c r="C116" s="1" t="s">
        <v>336</v>
      </c>
      <c r="D116" s="3">
        <v>37332</v>
      </c>
      <c r="E116" s="4">
        <v>250000</v>
      </c>
      <c r="F116" s="1" t="s">
        <v>1</v>
      </c>
      <c r="G116" s="1" t="s">
        <v>2</v>
      </c>
      <c r="H116" s="1" t="s">
        <v>9</v>
      </c>
      <c r="I116" s="1" t="s">
        <v>9</v>
      </c>
      <c r="J116" s="3">
        <v>36952</v>
      </c>
      <c r="K116" s="3">
        <v>36952</v>
      </c>
      <c r="L116" s="1" t="s">
        <v>4</v>
      </c>
      <c r="M116" s="1" t="s">
        <v>340</v>
      </c>
      <c r="N116" s="1" t="s">
        <v>3</v>
      </c>
    </row>
    <row r="117" spans="1:14" outlineLevel="2" x14ac:dyDescent="0.2">
      <c r="A117" s="1" t="s">
        <v>355</v>
      </c>
      <c r="B117" s="1" t="s">
        <v>513</v>
      </c>
      <c r="C117" s="1" t="s">
        <v>63</v>
      </c>
      <c r="D117" s="3">
        <v>37499</v>
      </c>
      <c r="E117" s="4">
        <v>250000</v>
      </c>
      <c r="F117" s="1" t="s">
        <v>8</v>
      </c>
      <c r="G117" s="1" t="s">
        <v>9</v>
      </c>
      <c r="H117" s="1" t="s">
        <v>9</v>
      </c>
      <c r="I117" s="1" t="s">
        <v>2</v>
      </c>
      <c r="J117" s="3">
        <v>36465</v>
      </c>
      <c r="K117" s="3">
        <v>36526</v>
      </c>
      <c r="L117" s="1" t="s">
        <v>4</v>
      </c>
      <c r="M117" s="1" t="s">
        <v>354</v>
      </c>
      <c r="N117" s="1" t="s">
        <v>3</v>
      </c>
    </row>
    <row r="118" spans="1:14" outlineLevel="2" x14ac:dyDescent="0.2">
      <c r="A118" s="1" t="s">
        <v>412</v>
      </c>
      <c r="B118" s="1" t="s">
        <v>513</v>
      </c>
      <c r="C118" s="1" t="s">
        <v>410</v>
      </c>
      <c r="D118" s="3"/>
      <c r="E118" s="4">
        <v>250000</v>
      </c>
      <c r="F118" s="1" t="s">
        <v>8</v>
      </c>
      <c r="G118" s="1" t="s">
        <v>9</v>
      </c>
      <c r="H118" s="1" t="s">
        <v>9</v>
      </c>
      <c r="I118" s="1" t="s">
        <v>2</v>
      </c>
      <c r="J118" s="3">
        <v>36686</v>
      </c>
      <c r="K118" s="3">
        <v>36686</v>
      </c>
      <c r="L118" s="1" t="s">
        <v>4</v>
      </c>
      <c r="M118" s="1" t="s">
        <v>411</v>
      </c>
      <c r="N118" s="1" t="s">
        <v>3</v>
      </c>
    </row>
    <row r="119" spans="1:14" outlineLevel="2" x14ac:dyDescent="0.2">
      <c r="A119" s="1" t="s">
        <v>318</v>
      </c>
      <c r="B119" s="1" t="s">
        <v>514</v>
      </c>
      <c r="C119" s="1" t="s">
        <v>178</v>
      </c>
      <c r="D119" s="3">
        <v>37316</v>
      </c>
      <c r="E119" s="4">
        <v>250000</v>
      </c>
      <c r="F119" s="1" t="s">
        <v>19</v>
      </c>
      <c r="G119" s="1" t="s">
        <v>2</v>
      </c>
      <c r="H119" s="1" t="s">
        <v>2</v>
      </c>
      <c r="I119" s="1" t="s">
        <v>9</v>
      </c>
      <c r="J119" s="3">
        <v>37109</v>
      </c>
      <c r="K119" s="3">
        <v>37109</v>
      </c>
      <c r="L119" s="1" t="s">
        <v>4</v>
      </c>
      <c r="M119" s="1" t="s">
        <v>317</v>
      </c>
      <c r="N119" s="1" t="s">
        <v>3</v>
      </c>
    </row>
    <row r="120" spans="1:14" outlineLevel="2" x14ac:dyDescent="0.2">
      <c r="A120" s="1" t="s">
        <v>363</v>
      </c>
      <c r="B120" s="1" t="s">
        <v>508</v>
      </c>
      <c r="C120" s="1" t="s">
        <v>57</v>
      </c>
      <c r="D120" s="3">
        <v>37499</v>
      </c>
      <c r="E120" s="4">
        <v>242841</v>
      </c>
      <c r="F120" s="1" t="s">
        <v>1</v>
      </c>
      <c r="G120" s="1" t="s">
        <v>2</v>
      </c>
      <c r="H120" s="1" t="s">
        <v>2</v>
      </c>
      <c r="I120" s="1" t="s">
        <v>9</v>
      </c>
      <c r="J120" s="3">
        <v>36504</v>
      </c>
      <c r="K120" s="3">
        <v>36504</v>
      </c>
      <c r="L120" s="1" t="s">
        <v>4</v>
      </c>
      <c r="M120" s="1" t="s">
        <v>364</v>
      </c>
      <c r="N120" s="1" t="s">
        <v>3</v>
      </c>
    </row>
    <row r="121" spans="1:14" outlineLevel="2" x14ac:dyDescent="0.2">
      <c r="A121" s="1" t="s">
        <v>295</v>
      </c>
      <c r="B121" s="1" t="s">
        <v>502</v>
      </c>
      <c r="C121" s="1" t="s">
        <v>293</v>
      </c>
      <c r="D121" s="3"/>
      <c r="E121" s="4">
        <v>200000</v>
      </c>
      <c r="F121" s="1" t="s">
        <v>8</v>
      </c>
      <c r="G121" s="1" t="s">
        <v>9</v>
      </c>
      <c r="H121" s="1" t="s">
        <v>2</v>
      </c>
      <c r="I121" s="1" t="s">
        <v>9</v>
      </c>
      <c r="J121" s="3">
        <v>36480</v>
      </c>
      <c r="K121" s="3">
        <v>36480</v>
      </c>
      <c r="L121" s="1" t="s">
        <v>4</v>
      </c>
      <c r="M121" s="1" t="s">
        <v>294</v>
      </c>
      <c r="N121" s="1" t="s">
        <v>3</v>
      </c>
    </row>
    <row r="122" spans="1:14" outlineLevel="2" x14ac:dyDescent="0.2">
      <c r="A122" s="1" t="s">
        <v>332</v>
      </c>
      <c r="B122" s="1" t="s">
        <v>502</v>
      </c>
      <c r="C122" s="1" t="s">
        <v>178</v>
      </c>
      <c r="D122" s="3">
        <v>37590</v>
      </c>
      <c r="E122" s="4">
        <v>200000</v>
      </c>
      <c r="F122" s="1" t="s">
        <v>1</v>
      </c>
      <c r="G122" s="1" t="s">
        <v>2</v>
      </c>
      <c r="H122" s="1" t="s">
        <v>2</v>
      </c>
      <c r="I122" s="1" t="s">
        <v>9</v>
      </c>
      <c r="J122" s="3">
        <v>37210</v>
      </c>
      <c r="K122" s="3">
        <v>37210</v>
      </c>
      <c r="L122" s="1" t="s">
        <v>4</v>
      </c>
      <c r="M122" s="1" t="s">
        <v>331</v>
      </c>
      <c r="N122" s="1" t="s">
        <v>3</v>
      </c>
    </row>
    <row r="123" spans="1:14" outlineLevel="2" x14ac:dyDescent="0.2">
      <c r="A123" s="1" t="s">
        <v>373</v>
      </c>
      <c r="B123" s="1" t="s">
        <v>503</v>
      </c>
      <c r="C123" s="1" t="s">
        <v>371</v>
      </c>
      <c r="D123" s="3">
        <v>37376</v>
      </c>
      <c r="E123" s="4">
        <v>200000</v>
      </c>
      <c r="F123" s="1" t="s">
        <v>8</v>
      </c>
      <c r="G123" s="1" t="s">
        <v>9</v>
      </c>
      <c r="H123" s="1" t="s">
        <v>9</v>
      </c>
      <c r="I123" s="1" t="s">
        <v>2</v>
      </c>
      <c r="J123" s="3">
        <v>36721</v>
      </c>
      <c r="K123" s="3">
        <v>36721</v>
      </c>
      <c r="L123" s="1" t="s">
        <v>4</v>
      </c>
      <c r="M123" s="1" t="s">
        <v>372</v>
      </c>
      <c r="N123" s="1" t="s">
        <v>3</v>
      </c>
    </row>
    <row r="124" spans="1:14" outlineLevel="2" x14ac:dyDescent="0.2">
      <c r="A124" s="1" t="s">
        <v>31</v>
      </c>
      <c r="B124" s="1" t="s">
        <v>513</v>
      </c>
      <c r="C124" s="1" t="s">
        <v>28</v>
      </c>
      <c r="D124" s="3">
        <v>37894</v>
      </c>
      <c r="E124" s="4">
        <v>200000</v>
      </c>
      <c r="F124" s="1" t="s">
        <v>29</v>
      </c>
      <c r="G124" s="1" t="s">
        <v>9</v>
      </c>
      <c r="H124" s="1" t="s">
        <v>9</v>
      </c>
      <c r="I124" s="1" t="s">
        <v>2</v>
      </c>
      <c r="J124" s="3">
        <v>37032</v>
      </c>
      <c r="K124" s="3">
        <v>37032</v>
      </c>
      <c r="L124" s="1" t="s">
        <v>4</v>
      </c>
      <c r="M124" s="1" t="s">
        <v>30</v>
      </c>
      <c r="N124" s="1" t="s">
        <v>3</v>
      </c>
    </row>
    <row r="125" spans="1:14" outlineLevel="2" x14ac:dyDescent="0.2">
      <c r="A125" s="1" t="s">
        <v>145</v>
      </c>
      <c r="B125" s="1" t="s">
        <v>513</v>
      </c>
      <c r="C125" s="1" t="s">
        <v>143</v>
      </c>
      <c r="D125" s="3">
        <v>37256</v>
      </c>
      <c r="E125" s="4">
        <v>200000</v>
      </c>
      <c r="F125" s="1" t="s">
        <v>8</v>
      </c>
      <c r="G125" s="1" t="s">
        <v>9</v>
      </c>
      <c r="H125" s="1" t="s">
        <v>9</v>
      </c>
      <c r="I125" s="1" t="s">
        <v>2</v>
      </c>
      <c r="J125" s="3">
        <v>36823</v>
      </c>
      <c r="K125" s="3">
        <v>36823</v>
      </c>
      <c r="L125" s="1" t="s">
        <v>4</v>
      </c>
      <c r="M125" s="1" t="s">
        <v>144</v>
      </c>
      <c r="N125" s="1" t="s">
        <v>3</v>
      </c>
    </row>
    <row r="126" spans="1:14" outlineLevel="2" x14ac:dyDescent="0.2">
      <c r="A126" s="1" t="s">
        <v>268</v>
      </c>
      <c r="B126" s="1" t="s">
        <v>513</v>
      </c>
      <c r="C126" s="1" t="s">
        <v>266</v>
      </c>
      <c r="D126" s="3">
        <v>37834</v>
      </c>
      <c r="E126" s="4">
        <v>200000</v>
      </c>
      <c r="F126" s="1" t="s">
        <v>1</v>
      </c>
      <c r="G126" s="1" t="s">
        <v>9</v>
      </c>
      <c r="H126" s="1" t="s">
        <v>9</v>
      </c>
      <c r="I126" s="1" t="s">
        <v>2</v>
      </c>
      <c r="J126" s="3">
        <v>37106</v>
      </c>
      <c r="K126" s="3">
        <v>37106</v>
      </c>
      <c r="L126" s="1" t="s">
        <v>4</v>
      </c>
      <c r="M126" s="1" t="s">
        <v>267</v>
      </c>
      <c r="N126" s="1" t="s">
        <v>3</v>
      </c>
    </row>
    <row r="127" spans="1:14" outlineLevel="2" x14ac:dyDescent="0.2">
      <c r="A127" s="1" t="s">
        <v>288</v>
      </c>
      <c r="B127" s="1" t="s">
        <v>513</v>
      </c>
      <c r="C127" s="1" t="s">
        <v>273</v>
      </c>
      <c r="D127" s="3">
        <v>37346</v>
      </c>
      <c r="E127" s="4">
        <v>200000</v>
      </c>
      <c r="F127" s="1" t="s">
        <v>8</v>
      </c>
      <c r="G127" s="1" t="s">
        <v>9</v>
      </c>
      <c r="H127" s="1" t="s">
        <v>9</v>
      </c>
      <c r="I127" s="1" t="s">
        <v>2</v>
      </c>
      <c r="J127" s="3">
        <v>37007</v>
      </c>
      <c r="K127" s="3">
        <v>37007</v>
      </c>
      <c r="L127" s="1" t="s">
        <v>4</v>
      </c>
      <c r="M127" s="1" t="s">
        <v>287</v>
      </c>
      <c r="N127" s="1" t="s">
        <v>3</v>
      </c>
    </row>
    <row r="128" spans="1:14" outlineLevel="2" x14ac:dyDescent="0.2">
      <c r="A128" s="1" t="s">
        <v>290</v>
      </c>
      <c r="B128" s="1" t="s">
        <v>513</v>
      </c>
      <c r="C128" s="1" t="s">
        <v>240</v>
      </c>
      <c r="D128" s="3">
        <v>37235</v>
      </c>
      <c r="E128" s="4">
        <v>200000</v>
      </c>
      <c r="F128" s="1" t="s">
        <v>1</v>
      </c>
      <c r="G128" s="1" t="s">
        <v>2</v>
      </c>
      <c r="H128" s="1" t="s">
        <v>2</v>
      </c>
      <c r="I128" s="1" t="s">
        <v>9</v>
      </c>
      <c r="J128" s="3">
        <v>36910</v>
      </c>
      <c r="K128" s="3">
        <v>36910</v>
      </c>
      <c r="L128" s="1" t="s">
        <v>4</v>
      </c>
      <c r="M128" s="1" t="s">
        <v>291</v>
      </c>
      <c r="N128" s="1" t="s">
        <v>3</v>
      </c>
    </row>
    <row r="129" spans="1:14" outlineLevel="2" x14ac:dyDescent="0.2">
      <c r="A129" s="1" t="s">
        <v>290</v>
      </c>
      <c r="B129" s="1" t="s">
        <v>513</v>
      </c>
      <c r="C129" s="1" t="s">
        <v>240</v>
      </c>
      <c r="D129" s="3">
        <v>37235</v>
      </c>
      <c r="E129" s="4">
        <v>200000</v>
      </c>
      <c r="F129" s="1" t="s">
        <v>29</v>
      </c>
      <c r="G129" s="1" t="s">
        <v>2</v>
      </c>
      <c r="H129" s="1" t="s">
        <v>2</v>
      </c>
      <c r="I129" s="1" t="s">
        <v>9</v>
      </c>
      <c r="J129" s="3">
        <v>36958</v>
      </c>
      <c r="K129" s="3">
        <v>36958</v>
      </c>
      <c r="L129" s="1" t="s">
        <v>4</v>
      </c>
      <c r="M129" s="1" t="s">
        <v>292</v>
      </c>
      <c r="N129" s="1" t="s">
        <v>3</v>
      </c>
    </row>
    <row r="130" spans="1:14" outlineLevel="2" x14ac:dyDescent="0.2">
      <c r="A130" s="1" t="s">
        <v>218</v>
      </c>
      <c r="B130" s="1" t="s">
        <v>502</v>
      </c>
      <c r="C130" s="1" t="s">
        <v>216</v>
      </c>
      <c r="D130" s="3"/>
      <c r="E130" s="4">
        <v>180000</v>
      </c>
      <c r="F130" s="1" t="s">
        <v>1</v>
      </c>
      <c r="G130" s="1" t="s">
        <v>9</v>
      </c>
      <c r="H130" s="1" t="s">
        <v>9</v>
      </c>
      <c r="I130" s="1" t="s">
        <v>2</v>
      </c>
      <c r="J130" s="3">
        <v>37103</v>
      </c>
      <c r="K130" s="3">
        <v>37103</v>
      </c>
      <c r="L130" s="1" t="s">
        <v>4</v>
      </c>
      <c r="M130" s="1" t="s">
        <v>217</v>
      </c>
      <c r="N130" s="1" t="s">
        <v>3</v>
      </c>
    </row>
    <row r="131" spans="1:14" outlineLevel="2" x14ac:dyDescent="0.2">
      <c r="A131" s="1" t="s">
        <v>108</v>
      </c>
      <c r="B131" s="1" t="s">
        <v>513</v>
      </c>
      <c r="C131" s="1" t="s">
        <v>106</v>
      </c>
      <c r="D131" s="3">
        <v>37315</v>
      </c>
      <c r="E131" s="4">
        <v>180000</v>
      </c>
      <c r="F131" s="1" t="s">
        <v>8</v>
      </c>
      <c r="G131" s="1" t="s">
        <v>9</v>
      </c>
      <c r="H131" s="1" t="s">
        <v>9</v>
      </c>
      <c r="I131" s="1" t="s">
        <v>2</v>
      </c>
      <c r="J131" s="3">
        <v>36816</v>
      </c>
      <c r="K131" s="3">
        <v>36816</v>
      </c>
      <c r="L131" s="1" t="s">
        <v>4</v>
      </c>
      <c r="M131" s="1" t="s">
        <v>107</v>
      </c>
      <c r="N131" s="1" t="s">
        <v>3</v>
      </c>
    </row>
    <row r="132" spans="1:14" outlineLevel="2" x14ac:dyDescent="0.2">
      <c r="A132" s="1" t="s">
        <v>280</v>
      </c>
      <c r="B132" s="1" t="s">
        <v>513</v>
      </c>
      <c r="C132" s="1" t="s">
        <v>54</v>
      </c>
      <c r="D132" s="3"/>
      <c r="E132" s="4">
        <v>175000</v>
      </c>
      <c r="F132" s="1" t="s">
        <v>1</v>
      </c>
      <c r="G132" s="1" t="s">
        <v>9</v>
      </c>
      <c r="H132" s="1" t="s">
        <v>9</v>
      </c>
      <c r="I132" s="1" t="s">
        <v>2</v>
      </c>
      <c r="J132" s="3">
        <v>36783</v>
      </c>
      <c r="K132" s="3">
        <v>36783</v>
      </c>
      <c r="L132" s="1" t="s">
        <v>4</v>
      </c>
      <c r="M132" s="1" t="s">
        <v>279</v>
      </c>
      <c r="N132" s="1" t="s">
        <v>3</v>
      </c>
    </row>
    <row r="133" spans="1:14" outlineLevel="2" x14ac:dyDescent="0.2">
      <c r="A133" s="1" t="s">
        <v>383</v>
      </c>
      <c r="B133" s="1" t="s">
        <v>503</v>
      </c>
      <c r="C133" s="1" t="s">
        <v>371</v>
      </c>
      <c r="D133" s="3">
        <v>37256</v>
      </c>
      <c r="E133" s="4">
        <v>150000</v>
      </c>
      <c r="F133" s="1" t="s">
        <v>8</v>
      </c>
      <c r="G133" s="1" t="s">
        <v>9</v>
      </c>
      <c r="H133" s="1" t="s">
        <v>9</v>
      </c>
      <c r="I133" s="1" t="s">
        <v>2</v>
      </c>
      <c r="J133" s="3">
        <v>37162</v>
      </c>
      <c r="K133" s="3">
        <v>37162</v>
      </c>
      <c r="L133" s="1" t="s">
        <v>4</v>
      </c>
      <c r="M133" s="1" t="s">
        <v>382</v>
      </c>
      <c r="N133" s="1" t="s">
        <v>3</v>
      </c>
    </row>
    <row r="134" spans="1:14" outlineLevel="2" x14ac:dyDescent="0.2">
      <c r="A134" s="1" t="s">
        <v>56</v>
      </c>
      <c r="B134" s="1" t="s">
        <v>513</v>
      </c>
      <c r="C134" s="1" t="s">
        <v>54</v>
      </c>
      <c r="D134" s="3">
        <v>37530</v>
      </c>
      <c r="E134" s="4">
        <v>150000</v>
      </c>
      <c r="F134" s="1" t="s">
        <v>1</v>
      </c>
      <c r="G134" s="1" t="s">
        <v>9</v>
      </c>
      <c r="H134" s="1" t="s">
        <v>9</v>
      </c>
      <c r="I134" s="1" t="s">
        <v>2</v>
      </c>
      <c r="J134" s="3">
        <v>37176</v>
      </c>
      <c r="K134" s="3">
        <v>37176</v>
      </c>
      <c r="L134" s="1" t="s">
        <v>4</v>
      </c>
      <c r="M134" s="1" t="s">
        <v>55</v>
      </c>
      <c r="N134" s="1" t="s">
        <v>3</v>
      </c>
    </row>
    <row r="135" spans="1:14" outlineLevel="2" x14ac:dyDescent="0.2">
      <c r="A135" s="1" t="s">
        <v>290</v>
      </c>
      <c r="B135" s="1" t="s">
        <v>513</v>
      </c>
      <c r="C135" s="1" t="s">
        <v>240</v>
      </c>
      <c r="D135" s="3">
        <v>37437</v>
      </c>
      <c r="E135" s="4">
        <v>150000</v>
      </c>
      <c r="F135" s="1" t="s">
        <v>29</v>
      </c>
      <c r="G135" s="1" t="s">
        <v>2</v>
      </c>
      <c r="H135" s="1" t="s">
        <v>2</v>
      </c>
      <c r="I135" s="1" t="s">
        <v>9</v>
      </c>
      <c r="J135" s="3">
        <v>37027</v>
      </c>
      <c r="K135" s="3">
        <v>37027</v>
      </c>
      <c r="L135" s="1" t="s">
        <v>4</v>
      </c>
      <c r="M135" s="1" t="s">
        <v>289</v>
      </c>
      <c r="N135" s="1" t="s">
        <v>3</v>
      </c>
    </row>
    <row r="136" spans="1:14" outlineLevel="2" x14ac:dyDescent="0.2">
      <c r="A136" s="1" t="s">
        <v>316</v>
      </c>
      <c r="B136" s="1" t="s">
        <v>513</v>
      </c>
      <c r="C136" s="1" t="s">
        <v>54</v>
      </c>
      <c r="D136" s="3">
        <v>37530</v>
      </c>
      <c r="E136" s="4">
        <v>150000</v>
      </c>
      <c r="F136" s="1" t="s">
        <v>1</v>
      </c>
      <c r="G136" s="1" t="s">
        <v>9</v>
      </c>
      <c r="H136" s="1" t="s">
        <v>9</v>
      </c>
      <c r="I136" s="1" t="s">
        <v>2</v>
      </c>
      <c r="J136" s="3">
        <v>37173</v>
      </c>
      <c r="K136" s="3">
        <v>37173</v>
      </c>
      <c r="L136" s="1" t="s">
        <v>4</v>
      </c>
      <c r="M136" s="1" t="s">
        <v>315</v>
      </c>
      <c r="N136" s="1" t="s">
        <v>3</v>
      </c>
    </row>
    <row r="137" spans="1:14" outlineLevel="2" x14ac:dyDescent="0.2">
      <c r="A137" s="1" t="s">
        <v>335</v>
      </c>
      <c r="B137" s="1" t="s">
        <v>513</v>
      </c>
      <c r="C137" s="1" t="s">
        <v>333</v>
      </c>
      <c r="D137" s="3">
        <v>37741</v>
      </c>
      <c r="E137" s="4">
        <v>150000</v>
      </c>
      <c r="F137" s="1" t="s">
        <v>8</v>
      </c>
      <c r="G137" s="1" t="s">
        <v>9</v>
      </c>
      <c r="H137" s="1" t="s">
        <v>9</v>
      </c>
      <c r="I137" s="1" t="s">
        <v>2</v>
      </c>
      <c r="J137" s="3">
        <v>36693</v>
      </c>
      <c r="K137" s="3">
        <v>36693</v>
      </c>
      <c r="L137" s="1" t="s">
        <v>4</v>
      </c>
      <c r="M137" s="1" t="s">
        <v>334</v>
      </c>
      <c r="N137" s="1" t="s">
        <v>3</v>
      </c>
    </row>
    <row r="138" spans="1:14" outlineLevel="2" x14ac:dyDescent="0.2">
      <c r="A138" s="1" t="s">
        <v>284</v>
      </c>
      <c r="B138" s="1" t="s">
        <v>508</v>
      </c>
      <c r="C138" s="1" t="s">
        <v>282</v>
      </c>
      <c r="D138" s="3">
        <v>37560</v>
      </c>
      <c r="E138" s="4">
        <v>126000</v>
      </c>
      <c r="F138" s="1" t="s">
        <v>1</v>
      </c>
      <c r="G138" s="1" t="s">
        <v>2</v>
      </c>
      <c r="H138" s="1" t="s">
        <v>2</v>
      </c>
      <c r="I138" s="1" t="s">
        <v>9</v>
      </c>
      <c r="J138" s="3">
        <v>37041</v>
      </c>
      <c r="K138" s="3">
        <v>37041</v>
      </c>
      <c r="L138" s="1" t="s">
        <v>4</v>
      </c>
      <c r="M138" s="1" t="s">
        <v>283</v>
      </c>
      <c r="N138" s="1" t="s">
        <v>3</v>
      </c>
    </row>
    <row r="139" spans="1:14" outlineLevel="2" x14ac:dyDescent="0.2">
      <c r="A139" s="1" t="s">
        <v>34</v>
      </c>
      <c r="B139" s="1" t="s">
        <v>503</v>
      </c>
      <c r="C139" s="1" t="s">
        <v>32</v>
      </c>
      <c r="D139" s="3">
        <v>37287</v>
      </c>
      <c r="E139" s="4">
        <v>120000</v>
      </c>
      <c r="F139" s="1" t="s">
        <v>1</v>
      </c>
      <c r="G139" s="1" t="s">
        <v>9</v>
      </c>
      <c r="H139" s="1" t="s">
        <v>9</v>
      </c>
      <c r="I139" s="1" t="s">
        <v>2</v>
      </c>
      <c r="J139" s="3">
        <v>37056</v>
      </c>
      <c r="K139" s="3">
        <v>37056</v>
      </c>
      <c r="L139" s="1" t="s">
        <v>4</v>
      </c>
      <c r="M139" s="1" t="s">
        <v>33</v>
      </c>
      <c r="N139" s="1" t="s">
        <v>3</v>
      </c>
    </row>
    <row r="140" spans="1:14" outlineLevel="2" x14ac:dyDescent="0.2">
      <c r="A140" s="1" t="s">
        <v>462</v>
      </c>
      <c r="B140" s="1" t="s">
        <v>513</v>
      </c>
      <c r="C140" s="1" t="s">
        <v>252</v>
      </c>
      <c r="D140" s="3">
        <v>37287</v>
      </c>
      <c r="E140" s="4">
        <v>110000</v>
      </c>
      <c r="F140" s="1" t="s">
        <v>19</v>
      </c>
      <c r="G140" s="1" t="s">
        <v>2</v>
      </c>
      <c r="H140" s="1" t="s">
        <v>2</v>
      </c>
      <c r="I140" s="1" t="s">
        <v>9</v>
      </c>
      <c r="J140" s="3">
        <v>37210</v>
      </c>
      <c r="K140" s="3">
        <v>37210</v>
      </c>
      <c r="L140" s="1" t="s">
        <v>4</v>
      </c>
      <c r="M140" s="1" t="s">
        <v>461</v>
      </c>
      <c r="N140" s="1" t="s">
        <v>3</v>
      </c>
    </row>
    <row r="141" spans="1:14" outlineLevel="2" x14ac:dyDescent="0.2">
      <c r="A141" s="1" t="s">
        <v>328</v>
      </c>
      <c r="B141" s="1" t="s">
        <v>503</v>
      </c>
      <c r="C141" s="1" t="s">
        <v>326</v>
      </c>
      <c r="D141" s="3">
        <v>37272</v>
      </c>
      <c r="E141" s="4">
        <v>100000</v>
      </c>
      <c r="F141" s="1" t="s">
        <v>1</v>
      </c>
      <c r="G141" s="1" t="s">
        <v>9</v>
      </c>
      <c r="H141" s="1" t="s">
        <v>9</v>
      </c>
      <c r="I141" s="1" t="s">
        <v>2</v>
      </c>
      <c r="J141" s="3">
        <v>36907</v>
      </c>
      <c r="K141" s="3">
        <v>36907</v>
      </c>
      <c r="L141" s="1" t="s">
        <v>4</v>
      </c>
      <c r="M141" s="1" t="s">
        <v>327</v>
      </c>
      <c r="N141" s="1" t="s">
        <v>3</v>
      </c>
    </row>
    <row r="142" spans="1:14" outlineLevel="2" x14ac:dyDescent="0.2">
      <c r="A142" s="1" t="s">
        <v>94</v>
      </c>
      <c r="B142" s="1" t="s">
        <v>513</v>
      </c>
      <c r="C142" s="1" t="s">
        <v>92</v>
      </c>
      <c r="D142" s="3">
        <v>37544</v>
      </c>
      <c r="E142" s="4">
        <v>100000</v>
      </c>
      <c r="F142" s="1" t="s">
        <v>19</v>
      </c>
      <c r="G142" s="1" t="s">
        <v>2</v>
      </c>
      <c r="H142" s="1" t="s">
        <v>2</v>
      </c>
      <c r="I142" s="1" t="s">
        <v>9</v>
      </c>
      <c r="J142" s="3">
        <v>37081</v>
      </c>
      <c r="K142" s="3">
        <v>37081</v>
      </c>
      <c r="L142" s="1" t="s">
        <v>4</v>
      </c>
      <c r="M142" s="1" t="s">
        <v>93</v>
      </c>
      <c r="N142" s="1" t="s">
        <v>3</v>
      </c>
    </row>
    <row r="143" spans="1:14" outlineLevel="2" x14ac:dyDescent="0.2">
      <c r="A143" s="1" t="s">
        <v>94</v>
      </c>
      <c r="B143" s="1" t="s">
        <v>513</v>
      </c>
      <c r="C143" s="1" t="s">
        <v>92</v>
      </c>
      <c r="D143" s="3">
        <v>37391</v>
      </c>
      <c r="E143" s="4">
        <v>100000</v>
      </c>
      <c r="F143" s="1" t="s">
        <v>1</v>
      </c>
      <c r="G143" s="1" t="s">
        <v>2</v>
      </c>
      <c r="H143" s="1" t="s">
        <v>2</v>
      </c>
      <c r="I143" s="1" t="s">
        <v>9</v>
      </c>
      <c r="J143" s="3">
        <v>37165</v>
      </c>
      <c r="K143" s="3">
        <v>37165</v>
      </c>
      <c r="L143" s="1" t="s">
        <v>4</v>
      </c>
      <c r="M143" s="1" t="s">
        <v>95</v>
      </c>
      <c r="N143" s="1" t="s">
        <v>3</v>
      </c>
    </row>
    <row r="144" spans="1:14" outlineLevel="2" x14ac:dyDescent="0.2">
      <c r="A144" s="1" t="s">
        <v>242</v>
      </c>
      <c r="B144" s="1" t="s">
        <v>513</v>
      </c>
      <c r="C144" s="1" t="s">
        <v>240</v>
      </c>
      <c r="D144" s="3">
        <v>37452</v>
      </c>
      <c r="E144" s="4">
        <v>100000</v>
      </c>
      <c r="F144" s="1" t="s">
        <v>19</v>
      </c>
      <c r="G144" s="1" t="s">
        <v>2</v>
      </c>
      <c r="H144" s="1" t="s">
        <v>2</v>
      </c>
      <c r="I144" s="1" t="s">
        <v>9</v>
      </c>
      <c r="J144" s="3">
        <v>37147</v>
      </c>
      <c r="K144" s="3">
        <v>37147</v>
      </c>
      <c r="L144" s="1" t="s">
        <v>4</v>
      </c>
      <c r="M144" s="1" t="s">
        <v>241</v>
      </c>
      <c r="N144" s="1" t="s">
        <v>3</v>
      </c>
    </row>
    <row r="145" spans="1:14" outlineLevel="2" x14ac:dyDescent="0.2">
      <c r="A145" s="1" t="s">
        <v>312</v>
      </c>
      <c r="B145" s="1" t="s">
        <v>513</v>
      </c>
      <c r="C145" s="1" t="s">
        <v>310</v>
      </c>
      <c r="D145" s="3">
        <v>37529</v>
      </c>
      <c r="E145" s="4">
        <v>100000</v>
      </c>
      <c r="F145" s="1" t="s">
        <v>19</v>
      </c>
      <c r="G145" s="1" t="s">
        <v>2</v>
      </c>
      <c r="H145" s="1" t="s">
        <v>9</v>
      </c>
      <c r="I145" s="1" t="s">
        <v>9</v>
      </c>
      <c r="J145" s="3">
        <v>37141</v>
      </c>
      <c r="K145" s="3">
        <v>37141</v>
      </c>
      <c r="L145" s="1" t="s">
        <v>4</v>
      </c>
      <c r="M145" s="1" t="s">
        <v>311</v>
      </c>
      <c r="N145" s="1" t="s">
        <v>3</v>
      </c>
    </row>
    <row r="146" spans="1:14" outlineLevel="2" x14ac:dyDescent="0.2">
      <c r="A146" s="1" t="s">
        <v>467</v>
      </c>
      <c r="B146" s="1" t="s">
        <v>513</v>
      </c>
      <c r="C146" s="1" t="s">
        <v>465</v>
      </c>
      <c r="D146" s="3">
        <v>37347</v>
      </c>
      <c r="E146" s="4">
        <v>100000</v>
      </c>
      <c r="F146" s="1" t="s">
        <v>1</v>
      </c>
      <c r="G146" s="1" t="s">
        <v>9</v>
      </c>
      <c r="H146" s="1" t="s">
        <v>9</v>
      </c>
      <c r="I146" s="1" t="s">
        <v>2</v>
      </c>
      <c r="J146" s="3">
        <v>36991</v>
      </c>
      <c r="K146" s="3">
        <v>36991</v>
      </c>
      <c r="L146" s="1" t="s">
        <v>4</v>
      </c>
      <c r="M146" s="1" t="s">
        <v>466</v>
      </c>
      <c r="N146" s="1" t="s">
        <v>3</v>
      </c>
    </row>
    <row r="147" spans="1:14" outlineLevel="2" x14ac:dyDescent="0.2">
      <c r="A147" s="1" t="s">
        <v>74</v>
      </c>
      <c r="B147" s="1" t="s">
        <v>514</v>
      </c>
      <c r="C147" s="1" t="s">
        <v>72</v>
      </c>
      <c r="D147" s="3">
        <v>37468</v>
      </c>
      <c r="E147" s="4">
        <v>100000</v>
      </c>
      <c r="F147" s="1" t="s">
        <v>1</v>
      </c>
      <c r="G147" s="1" t="s">
        <v>2</v>
      </c>
      <c r="H147" s="1" t="s">
        <v>2</v>
      </c>
      <c r="I147" s="1" t="s">
        <v>9</v>
      </c>
      <c r="J147" s="3">
        <v>37090</v>
      </c>
      <c r="K147" s="3">
        <v>37090</v>
      </c>
      <c r="L147" s="1" t="s">
        <v>4</v>
      </c>
      <c r="M147" s="1" t="s">
        <v>73</v>
      </c>
      <c r="N147" s="1" t="s">
        <v>3</v>
      </c>
    </row>
    <row r="148" spans="1:14" outlineLevel="2" x14ac:dyDescent="0.2">
      <c r="A148" s="1" t="s">
        <v>381</v>
      </c>
      <c r="B148" s="1" t="s">
        <v>516</v>
      </c>
      <c r="C148" s="1" t="s">
        <v>42</v>
      </c>
      <c r="D148" s="3">
        <v>37377</v>
      </c>
      <c r="E148" s="4">
        <v>100000</v>
      </c>
      <c r="F148" s="1" t="s">
        <v>1</v>
      </c>
      <c r="G148" s="1" t="s">
        <v>2</v>
      </c>
      <c r="H148" s="1" t="s">
        <v>2</v>
      </c>
      <c r="I148" s="1" t="s">
        <v>2</v>
      </c>
      <c r="J148" s="3">
        <v>37012</v>
      </c>
      <c r="K148" s="3">
        <v>37012</v>
      </c>
      <c r="L148" s="1" t="s">
        <v>4</v>
      </c>
      <c r="M148" s="1" t="s">
        <v>380</v>
      </c>
      <c r="N148" s="1" t="s">
        <v>3</v>
      </c>
    </row>
    <row r="149" spans="1:14" outlineLevel="2" x14ac:dyDescent="0.2">
      <c r="A149" s="1" t="s">
        <v>286</v>
      </c>
      <c r="B149" s="1" t="s">
        <v>513</v>
      </c>
      <c r="C149" s="1" t="s">
        <v>89</v>
      </c>
      <c r="D149" s="3">
        <v>37316</v>
      </c>
      <c r="E149" s="4">
        <v>75000</v>
      </c>
      <c r="F149" s="1" t="s">
        <v>8</v>
      </c>
      <c r="G149" s="1" t="s">
        <v>9</v>
      </c>
      <c r="H149" s="1" t="s">
        <v>9</v>
      </c>
      <c r="I149" s="1" t="s">
        <v>2</v>
      </c>
      <c r="J149" s="3">
        <v>37057</v>
      </c>
      <c r="K149" s="3">
        <v>37057</v>
      </c>
      <c r="L149" s="1" t="s">
        <v>4</v>
      </c>
      <c r="M149" s="1" t="s">
        <v>285</v>
      </c>
      <c r="N149" s="1" t="s">
        <v>3</v>
      </c>
    </row>
    <row r="150" spans="1:14" outlineLevel="2" x14ac:dyDescent="0.2">
      <c r="A150" s="1" t="s">
        <v>338</v>
      </c>
      <c r="B150" s="1" t="s">
        <v>513</v>
      </c>
      <c r="C150" s="1" t="s">
        <v>336</v>
      </c>
      <c r="D150" s="3">
        <v>38092</v>
      </c>
      <c r="E150" s="4">
        <v>75000</v>
      </c>
      <c r="F150" s="1" t="s">
        <v>19</v>
      </c>
      <c r="G150" s="1" t="s">
        <v>2</v>
      </c>
      <c r="H150" s="1" t="s">
        <v>2</v>
      </c>
      <c r="I150" s="1" t="s">
        <v>9</v>
      </c>
      <c r="J150" s="3">
        <v>36936</v>
      </c>
      <c r="K150" s="3">
        <v>36936</v>
      </c>
      <c r="L150" s="1" t="s">
        <v>4</v>
      </c>
      <c r="M150" s="1" t="s">
        <v>339</v>
      </c>
      <c r="N150" s="1" t="s">
        <v>3</v>
      </c>
    </row>
    <row r="151" spans="1:14" outlineLevel="2" x14ac:dyDescent="0.2">
      <c r="A151" s="1" t="s">
        <v>338</v>
      </c>
      <c r="B151" s="1" t="s">
        <v>513</v>
      </c>
      <c r="C151" s="1" t="s">
        <v>336</v>
      </c>
      <c r="D151" s="3">
        <v>37376</v>
      </c>
      <c r="E151" s="4">
        <v>51000</v>
      </c>
      <c r="F151" s="1" t="s">
        <v>19</v>
      </c>
      <c r="G151" s="1" t="s">
        <v>9</v>
      </c>
      <c r="H151" s="1" t="s">
        <v>9</v>
      </c>
      <c r="I151" s="1" t="s">
        <v>2</v>
      </c>
      <c r="J151" s="3">
        <v>36982</v>
      </c>
      <c r="K151" s="3">
        <v>36982</v>
      </c>
      <c r="L151" s="1" t="s">
        <v>4</v>
      </c>
      <c r="M151" s="1" t="s">
        <v>337</v>
      </c>
      <c r="N151" s="1" t="s">
        <v>3</v>
      </c>
    </row>
    <row r="152" spans="1:14" outlineLevel="2" x14ac:dyDescent="0.2">
      <c r="A152" s="1" t="s">
        <v>47</v>
      </c>
      <c r="B152" s="1" t="s">
        <v>503</v>
      </c>
      <c r="C152" s="1" t="s">
        <v>45</v>
      </c>
      <c r="D152" s="3">
        <v>37256</v>
      </c>
      <c r="E152" s="4">
        <v>50000</v>
      </c>
      <c r="F152" s="1" t="s">
        <v>8</v>
      </c>
      <c r="G152" s="1" t="s">
        <v>9</v>
      </c>
      <c r="H152" s="1" t="s">
        <v>9</v>
      </c>
      <c r="I152" s="1" t="s">
        <v>2</v>
      </c>
      <c r="J152" s="3">
        <v>37161</v>
      </c>
      <c r="K152" s="3">
        <v>37161</v>
      </c>
      <c r="L152" s="1" t="s">
        <v>4</v>
      </c>
      <c r="M152" s="1" t="s">
        <v>46</v>
      </c>
      <c r="N152" s="1" t="s">
        <v>3</v>
      </c>
    </row>
    <row r="153" spans="1:14" outlineLevel="2" x14ac:dyDescent="0.2">
      <c r="A153" s="1" t="s">
        <v>314</v>
      </c>
      <c r="B153" s="1" t="s">
        <v>513</v>
      </c>
      <c r="C153" s="1" t="s">
        <v>106</v>
      </c>
      <c r="D153" s="3">
        <v>37240</v>
      </c>
      <c r="E153" s="4">
        <v>50000</v>
      </c>
      <c r="F153" s="1" t="s">
        <v>1</v>
      </c>
      <c r="G153" s="1" t="s">
        <v>9</v>
      </c>
      <c r="H153" s="1" t="s">
        <v>9</v>
      </c>
      <c r="I153" s="1" t="s">
        <v>2</v>
      </c>
      <c r="J153" s="3">
        <v>37169</v>
      </c>
      <c r="K153" s="3">
        <v>37169</v>
      </c>
      <c r="L153" s="1" t="s">
        <v>4</v>
      </c>
      <c r="M153" s="1" t="s">
        <v>313</v>
      </c>
      <c r="N153" s="1" t="s">
        <v>3</v>
      </c>
    </row>
    <row r="154" spans="1:14" outlineLevel="2" x14ac:dyDescent="0.2">
      <c r="A154" s="1" t="s">
        <v>446</v>
      </c>
      <c r="B154" s="1" t="s">
        <v>514</v>
      </c>
      <c r="C154" s="1" t="s">
        <v>247</v>
      </c>
      <c r="D154" s="3"/>
      <c r="E154" s="4">
        <v>50000</v>
      </c>
      <c r="F154" s="1" t="s">
        <v>8</v>
      </c>
      <c r="G154" s="1" t="s">
        <v>9</v>
      </c>
      <c r="H154" s="1" t="s">
        <v>2</v>
      </c>
      <c r="I154" s="1" t="s">
        <v>9</v>
      </c>
      <c r="J154" s="3">
        <v>35663</v>
      </c>
      <c r="K154" s="3">
        <v>35663</v>
      </c>
      <c r="L154" s="1" t="s">
        <v>4</v>
      </c>
      <c r="M154" s="1" t="s">
        <v>447</v>
      </c>
      <c r="N154" s="1" t="s">
        <v>3</v>
      </c>
    </row>
    <row r="155" spans="1:14" outlineLevel="2" x14ac:dyDescent="0.2">
      <c r="A155" s="1" t="s">
        <v>346</v>
      </c>
      <c r="B155" s="1" t="s">
        <v>508</v>
      </c>
      <c r="C155" s="1" t="s">
        <v>57</v>
      </c>
      <c r="D155" s="3">
        <v>37499</v>
      </c>
      <c r="E155" s="4">
        <v>36096</v>
      </c>
      <c r="F155" s="1" t="s">
        <v>1</v>
      </c>
      <c r="G155" s="1" t="s">
        <v>2</v>
      </c>
      <c r="H155" s="1" t="s">
        <v>2</v>
      </c>
      <c r="I155" s="1" t="s">
        <v>9</v>
      </c>
      <c r="J155" s="3">
        <v>36504</v>
      </c>
      <c r="K155" s="3">
        <v>36504</v>
      </c>
      <c r="L155" s="1" t="s">
        <v>4</v>
      </c>
      <c r="M155" s="1" t="s">
        <v>345</v>
      </c>
      <c r="N155" s="1" t="s">
        <v>3</v>
      </c>
    </row>
    <row r="156" spans="1:14" outlineLevel="2" x14ac:dyDescent="0.2">
      <c r="A156" s="1" t="s">
        <v>351</v>
      </c>
      <c r="B156" s="1" t="s">
        <v>506</v>
      </c>
      <c r="C156" s="1" t="s">
        <v>349</v>
      </c>
      <c r="D156" s="3"/>
      <c r="E156" s="4">
        <v>30000</v>
      </c>
      <c r="F156" s="1" t="s">
        <v>19</v>
      </c>
      <c r="G156" s="1" t="s">
        <v>2</v>
      </c>
      <c r="H156" s="1" t="s">
        <v>9</v>
      </c>
      <c r="I156" s="1" t="s">
        <v>9</v>
      </c>
      <c r="J156" s="3">
        <v>36991</v>
      </c>
      <c r="K156" s="3">
        <v>36991</v>
      </c>
      <c r="L156" s="1" t="s">
        <v>4</v>
      </c>
      <c r="M156" s="1" t="s">
        <v>350</v>
      </c>
      <c r="N156" s="1" t="s">
        <v>3</v>
      </c>
    </row>
    <row r="157" spans="1:14" outlineLevel="2" x14ac:dyDescent="0.2">
      <c r="A157" s="1" t="s">
        <v>392</v>
      </c>
      <c r="B157" s="1" t="s">
        <v>513</v>
      </c>
      <c r="C157" s="1" t="s">
        <v>390</v>
      </c>
      <c r="D157" s="3">
        <v>37336</v>
      </c>
      <c r="E157" s="4">
        <v>25000</v>
      </c>
      <c r="F157" s="1" t="s">
        <v>8</v>
      </c>
      <c r="G157" s="1" t="s">
        <v>9</v>
      </c>
      <c r="H157" s="1" t="s">
        <v>9</v>
      </c>
      <c r="I157" s="1" t="s">
        <v>2</v>
      </c>
      <c r="J157" s="3">
        <v>36976</v>
      </c>
      <c r="K157" s="3">
        <v>36976</v>
      </c>
      <c r="L157" s="1" t="s">
        <v>4</v>
      </c>
      <c r="M157" s="1" t="s">
        <v>393</v>
      </c>
      <c r="N157" s="1" t="s">
        <v>3</v>
      </c>
    </row>
    <row r="158" spans="1:14" outlineLevel="2" x14ac:dyDescent="0.2">
      <c r="A158" s="1" t="s">
        <v>212</v>
      </c>
      <c r="B158" s="1" t="s">
        <v>505</v>
      </c>
      <c r="C158" s="1" t="s">
        <v>210</v>
      </c>
      <c r="D158" s="3">
        <v>39149</v>
      </c>
      <c r="E158" s="4">
        <v>20000</v>
      </c>
      <c r="F158" s="1" t="s">
        <v>1</v>
      </c>
      <c r="G158" s="1" t="s">
        <v>2</v>
      </c>
      <c r="H158" s="1" t="s">
        <v>9</v>
      </c>
      <c r="I158" s="1" t="s">
        <v>9</v>
      </c>
      <c r="J158" s="3">
        <v>37049</v>
      </c>
      <c r="K158" s="3">
        <v>37049</v>
      </c>
      <c r="L158" s="1" t="s">
        <v>4</v>
      </c>
      <c r="M158" s="1" t="s">
        <v>211</v>
      </c>
      <c r="N158" s="1" t="s">
        <v>3</v>
      </c>
    </row>
    <row r="159" spans="1:14" outlineLevel="2" x14ac:dyDescent="0.2">
      <c r="A159" s="1" t="s">
        <v>49</v>
      </c>
      <c r="B159" s="1" t="s">
        <v>513</v>
      </c>
      <c r="C159" s="1" t="s">
        <v>45</v>
      </c>
      <c r="D159" s="3">
        <v>37256</v>
      </c>
      <c r="E159" s="4">
        <v>18400</v>
      </c>
      <c r="F159" s="1" t="s">
        <v>1</v>
      </c>
      <c r="G159" s="1" t="s">
        <v>2</v>
      </c>
      <c r="H159" s="1" t="s">
        <v>2</v>
      </c>
      <c r="I159" s="1" t="s">
        <v>9</v>
      </c>
      <c r="J159" s="3">
        <v>37222</v>
      </c>
      <c r="K159" s="3">
        <v>37222</v>
      </c>
      <c r="L159" s="1" t="s">
        <v>4</v>
      </c>
      <c r="M159" s="1" t="s">
        <v>48</v>
      </c>
      <c r="N159" s="1" t="s">
        <v>3</v>
      </c>
    </row>
    <row r="160" spans="1:14" outlineLevel="2" x14ac:dyDescent="0.2">
      <c r="A160" s="1" t="s">
        <v>363</v>
      </c>
      <c r="B160" s="1" t="s">
        <v>508</v>
      </c>
      <c r="C160" s="1" t="s">
        <v>361</v>
      </c>
      <c r="D160" s="3">
        <v>37256</v>
      </c>
      <c r="E160" s="4">
        <v>18049.599999999999</v>
      </c>
      <c r="F160" s="1" t="s">
        <v>1</v>
      </c>
      <c r="G160" s="1" t="s">
        <v>2</v>
      </c>
      <c r="H160" s="1" t="s">
        <v>2</v>
      </c>
      <c r="I160" s="1" t="s">
        <v>9</v>
      </c>
      <c r="J160" s="3">
        <v>37062</v>
      </c>
      <c r="K160" s="3">
        <v>37062</v>
      </c>
      <c r="L160" s="1" t="s">
        <v>4</v>
      </c>
      <c r="M160" s="1" t="s">
        <v>362</v>
      </c>
      <c r="N160" s="1" t="s">
        <v>3</v>
      </c>
    </row>
    <row r="161" spans="1:14" outlineLevel="2" x14ac:dyDescent="0.2">
      <c r="A161" s="1" t="s">
        <v>21</v>
      </c>
      <c r="B161" s="1" t="s">
        <v>502</v>
      </c>
      <c r="C161" s="1" t="s">
        <v>18</v>
      </c>
      <c r="D161" s="3"/>
      <c r="E161" s="4">
        <v>15000</v>
      </c>
      <c r="F161" s="1" t="s">
        <v>19</v>
      </c>
      <c r="G161" s="1" t="s">
        <v>2</v>
      </c>
      <c r="H161" s="1" t="s">
        <v>9</v>
      </c>
      <c r="I161" s="1" t="s">
        <v>9</v>
      </c>
      <c r="J161" s="3">
        <v>37008</v>
      </c>
      <c r="K161" s="3">
        <v>37008</v>
      </c>
      <c r="L161" s="1" t="s">
        <v>4</v>
      </c>
      <c r="M161" s="1" t="s">
        <v>20</v>
      </c>
      <c r="N161" s="1" t="s">
        <v>3</v>
      </c>
    </row>
    <row r="162" spans="1:14" outlineLevel="2" x14ac:dyDescent="0.2">
      <c r="A162" s="1" t="s">
        <v>429</v>
      </c>
      <c r="B162" s="1" t="s">
        <v>506</v>
      </c>
      <c r="C162" s="1" t="s">
        <v>158</v>
      </c>
      <c r="D162" s="3"/>
      <c r="E162" s="4">
        <v>12000</v>
      </c>
      <c r="F162" s="1" t="s">
        <v>19</v>
      </c>
      <c r="G162" s="1" t="s">
        <v>2</v>
      </c>
      <c r="H162" s="1" t="s">
        <v>9</v>
      </c>
      <c r="I162" s="1" t="s">
        <v>9</v>
      </c>
      <c r="J162" s="3">
        <v>36997</v>
      </c>
      <c r="K162" s="3">
        <v>36997</v>
      </c>
      <c r="L162" s="1" t="s">
        <v>4</v>
      </c>
      <c r="M162" s="1" t="s">
        <v>428</v>
      </c>
      <c r="N162" s="1" t="s">
        <v>3</v>
      </c>
    </row>
    <row r="163" spans="1:14" outlineLevel="2" x14ac:dyDescent="0.2">
      <c r="A163" s="1" t="s">
        <v>392</v>
      </c>
      <c r="B163" s="1" t="s">
        <v>513</v>
      </c>
      <c r="C163" s="1" t="s">
        <v>390</v>
      </c>
      <c r="D163" s="3">
        <v>37256</v>
      </c>
      <c r="E163" s="4">
        <v>5000</v>
      </c>
      <c r="F163" s="1" t="s">
        <v>8</v>
      </c>
      <c r="G163" s="1" t="s">
        <v>9</v>
      </c>
      <c r="H163" s="1" t="s">
        <v>9</v>
      </c>
      <c r="I163" s="1" t="s">
        <v>2</v>
      </c>
      <c r="J163" s="3">
        <v>36943</v>
      </c>
      <c r="K163" s="3">
        <v>36943</v>
      </c>
      <c r="L163" s="1" t="s">
        <v>4</v>
      </c>
      <c r="M163" s="1" t="s">
        <v>391</v>
      </c>
      <c r="N163" s="1" t="s">
        <v>3</v>
      </c>
    </row>
    <row r="164" spans="1:14" outlineLevel="1" x14ac:dyDescent="0.2">
      <c r="A164" s="9"/>
      <c r="B164" s="9"/>
      <c r="C164" s="9"/>
      <c r="D164" s="10"/>
      <c r="E164" s="11">
        <f>SUBTOTAL(9,E5:E163)</f>
        <v>715092921.60000002</v>
      </c>
      <c r="F164" s="9"/>
      <c r="G164" s="9"/>
      <c r="H164" s="9"/>
      <c r="I164" s="9"/>
      <c r="J164" s="10"/>
      <c r="K164" s="10"/>
      <c r="L164" s="9"/>
      <c r="M164" s="9"/>
      <c r="N164" s="12" t="s">
        <v>517</v>
      </c>
    </row>
    <row r="165" spans="1:14" outlineLevel="2" x14ac:dyDescent="0.2">
      <c r="A165" s="1" t="s">
        <v>53</v>
      </c>
      <c r="B165" s="1" t="s">
        <v>503</v>
      </c>
      <c r="C165" s="1" t="s">
        <v>50</v>
      </c>
      <c r="D165" s="3">
        <v>40178</v>
      </c>
      <c r="E165" s="4">
        <v>281998</v>
      </c>
      <c r="F165" s="1" t="s">
        <v>29</v>
      </c>
      <c r="G165" s="1" t="s">
        <v>2</v>
      </c>
      <c r="H165" s="1" t="s">
        <v>2</v>
      </c>
      <c r="I165" s="1" t="s">
        <v>9</v>
      </c>
      <c r="J165" s="3">
        <v>36871</v>
      </c>
      <c r="K165" s="3">
        <v>36871</v>
      </c>
      <c r="L165" s="1" t="s">
        <v>4</v>
      </c>
      <c r="M165" s="1" t="s">
        <v>52</v>
      </c>
      <c r="N165" s="1" t="s">
        <v>51</v>
      </c>
    </row>
    <row r="166" spans="1:14" outlineLevel="2" x14ac:dyDescent="0.2">
      <c r="A166" s="1" t="s">
        <v>417</v>
      </c>
      <c r="B166" s="1" t="s">
        <v>503</v>
      </c>
      <c r="C166" s="1" t="s">
        <v>415</v>
      </c>
      <c r="D166" s="3">
        <v>37258</v>
      </c>
      <c r="E166" s="4">
        <v>249730</v>
      </c>
      <c r="F166" s="1" t="s">
        <v>29</v>
      </c>
      <c r="G166" s="1" t="s">
        <v>9</v>
      </c>
      <c r="H166" s="1" t="s">
        <v>9</v>
      </c>
      <c r="I166" s="1" t="s">
        <v>2</v>
      </c>
      <c r="J166" s="3">
        <v>37042</v>
      </c>
      <c r="K166" s="3">
        <v>37042</v>
      </c>
      <c r="L166" s="1" t="s">
        <v>4</v>
      </c>
      <c r="M166" s="1" t="s">
        <v>418</v>
      </c>
      <c r="N166" s="1" t="s">
        <v>51</v>
      </c>
    </row>
    <row r="167" spans="1:14" outlineLevel="2" x14ac:dyDescent="0.2">
      <c r="A167" s="1" t="s">
        <v>417</v>
      </c>
      <c r="B167" s="1" t="s">
        <v>503</v>
      </c>
      <c r="C167" s="1" t="s">
        <v>415</v>
      </c>
      <c r="D167" s="3">
        <v>37287</v>
      </c>
      <c r="E167" s="4">
        <v>51156</v>
      </c>
      <c r="F167" s="1" t="s">
        <v>29</v>
      </c>
      <c r="G167" s="1" t="s">
        <v>9</v>
      </c>
      <c r="H167" s="1" t="s">
        <v>9</v>
      </c>
      <c r="I167" s="1" t="s">
        <v>2</v>
      </c>
      <c r="J167" s="3">
        <v>37042</v>
      </c>
      <c r="K167" s="3">
        <v>37042</v>
      </c>
      <c r="L167" s="1" t="s">
        <v>4</v>
      </c>
      <c r="M167" s="1" t="s">
        <v>416</v>
      </c>
      <c r="N167" s="1" t="s">
        <v>51</v>
      </c>
    </row>
    <row r="168" spans="1:14" outlineLevel="1" x14ac:dyDescent="0.2">
      <c r="A168" s="9"/>
      <c r="B168" s="9"/>
      <c r="C168" s="9"/>
      <c r="D168" s="10"/>
      <c r="E168" s="11">
        <f>SUBTOTAL(9,E165:E167)</f>
        <v>582884</v>
      </c>
      <c r="F168" s="9"/>
      <c r="G168" s="9"/>
      <c r="H168" s="9"/>
      <c r="I168" s="9"/>
      <c r="J168" s="10"/>
      <c r="K168" s="10"/>
      <c r="L168" s="9"/>
      <c r="M168" s="9"/>
      <c r="N168" s="12" t="s">
        <v>518</v>
      </c>
    </row>
    <row r="169" spans="1:14" outlineLevel="2" x14ac:dyDescent="0.2">
      <c r="A169" s="1" t="s">
        <v>272</v>
      </c>
      <c r="B169" s="1" t="s">
        <v>503</v>
      </c>
      <c r="C169" s="1" t="s">
        <v>269</v>
      </c>
      <c r="D169" s="3">
        <v>37644</v>
      </c>
      <c r="E169" s="4">
        <v>3000000</v>
      </c>
      <c r="F169" s="1" t="s">
        <v>8</v>
      </c>
      <c r="G169" s="1" t="s">
        <v>9</v>
      </c>
      <c r="H169" s="1" t="s">
        <v>9</v>
      </c>
      <c r="I169" s="1" t="s">
        <v>2</v>
      </c>
      <c r="J169" s="3">
        <v>36914</v>
      </c>
      <c r="K169" s="3">
        <v>36923</v>
      </c>
      <c r="L169" s="1" t="s">
        <v>4</v>
      </c>
      <c r="M169" s="1" t="s">
        <v>271</v>
      </c>
      <c r="N169" s="1" t="s">
        <v>270</v>
      </c>
    </row>
    <row r="170" spans="1:14" outlineLevel="2" x14ac:dyDescent="0.2">
      <c r="A170" s="1" t="s">
        <v>420</v>
      </c>
      <c r="B170" s="1" t="s">
        <v>503</v>
      </c>
      <c r="C170" s="1" t="s">
        <v>400</v>
      </c>
      <c r="D170" s="3">
        <v>38352</v>
      </c>
      <c r="E170" s="4">
        <v>3000000</v>
      </c>
      <c r="F170" s="1" t="s">
        <v>29</v>
      </c>
      <c r="G170" s="1" t="s">
        <v>9</v>
      </c>
      <c r="H170" s="1" t="s">
        <v>9</v>
      </c>
      <c r="I170" s="1" t="s">
        <v>2</v>
      </c>
      <c r="J170" s="3">
        <v>36488</v>
      </c>
      <c r="K170" s="3">
        <v>36488</v>
      </c>
      <c r="L170" s="1" t="s">
        <v>4</v>
      </c>
      <c r="M170" s="1" t="s">
        <v>419</v>
      </c>
      <c r="N170" s="1" t="s">
        <v>270</v>
      </c>
    </row>
    <row r="171" spans="1:14" outlineLevel="2" x14ac:dyDescent="0.2">
      <c r="A171" s="1" t="s">
        <v>420</v>
      </c>
      <c r="B171" s="1" t="s">
        <v>503</v>
      </c>
      <c r="C171" s="1" t="s">
        <v>400</v>
      </c>
      <c r="D171" s="3">
        <v>40178</v>
      </c>
      <c r="E171" s="4">
        <v>1500000</v>
      </c>
      <c r="F171" s="1" t="s">
        <v>29</v>
      </c>
      <c r="G171" s="1" t="s">
        <v>9</v>
      </c>
      <c r="H171" s="1" t="s">
        <v>9</v>
      </c>
      <c r="I171" s="1" t="s">
        <v>2</v>
      </c>
      <c r="J171" s="3">
        <v>38353</v>
      </c>
      <c r="K171" s="3">
        <v>38353</v>
      </c>
      <c r="L171" s="1" t="s">
        <v>4</v>
      </c>
      <c r="M171" s="1" t="s">
        <v>419</v>
      </c>
      <c r="N171" s="1" t="s">
        <v>270</v>
      </c>
    </row>
    <row r="172" spans="1:14" outlineLevel="2" x14ac:dyDescent="0.2">
      <c r="A172" s="1" t="s">
        <v>402</v>
      </c>
      <c r="B172" s="1" t="s">
        <v>503</v>
      </c>
      <c r="C172" s="1" t="s">
        <v>400</v>
      </c>
      <c r="D172" s="3">
        <v>37986</v>
      </c>
      <c r="E172" s="4">
        <v>500000</v>
      </c>
      <c r="F172" s="1" t="s">
        <v>1</v>
      </c>
      <c r="G172" s="1" t="s">
        <v>9</v>
      </c>
      <c r="H172" s="1" t="s">
        <v>9</v>
      </c>
      <c r="I172" s="1" t="s">
        <v>2</v>
      </c>
      <c r="J172" s="3">
        <v>37165</v>
      </c>
      <c r="K172" s="3">
        <v>37165</v>
      </c>
      <c r="L172" s="1" t="s">
        <v>4</v>
      </c>
      <c r="M172" s="1" t="s">
        <v>401</v>
      </c>
      <c r="N172" s="1" t="s">
        <v>270</v>
      </c>
    </row>
    <row r="173" spans="1:14" outlineLevel="2" x14ac:dyDescent="0.2">
      <c r="A173" s="1" t="s">
        <v>409</v>
      </c>
      <c r="B173" s="1" t="s">
        <v>503</v>
      </c>
      <c r="C173" s="1" t="s">
        <v>400</v>
      </c>
      <c r="D173" s="3">
        <v>37986</v>
      </c>
      <c r="E173" s="4">
        <v>500000</v>
      </c>
      <c r="F173" s="1" t="s">
        <v>29</v>
      </c>
      <c r="G173" s="1" t="s">
        <v>9</v>
      </c>
      <c r="H173" s="1" t="s">
        <v>9</v>
      </c>
      <c r="I173" s="1" t="s">
        <v>2</v>
      </c>
      <c r="J173" s="3">
        <v>37165</v>
      </c>
      <c r="K173" s="3">
        <v>37165</v>
      </c>
      <c r="L173" s="1" t="s">
        <v>4</v>
      </c>
      <c r="M173" s="1" t="s">
        <v>401</v>
      </c>
      <c r="N173" s="1" t="s">
        <v>270</v>
      </c>
    </row>
    <row r="174" spans="1:14" outlineLevel="1" x14ac:dyDescent="0.2">
      <c r="A174" s="9"/>
      <c r="B174" s="9"/>
      <c r="C174" s="9"/>
      <c r="D174" s="10"/>
      <c r="E174" s="11">
        <f>SUBTOTAL(9,E169:E173)</f>
        <v>8500000</v>
      </c>
      <c r="F174" s="9"/>
      <c r="G174" s="9"/>
      <c r="H174" s="9"/>
      <c r="I174" s="9"/>
      <c r="J174" s="10"/>
      <c r="K174" s="10"/>
      <c r="L174" s="9"/>
      <c r="M174" s="9"/>
      <c r="N174" s="12" t="s">
        <v>519</v>
      </c>
    </row>
    <row r="175" spans="1:14" outlineLevel="2" x14ac:dyDescent="0.2">
      <c r="A175" s="1" t="s">
        <v>88</v>
      </c>
      <c r="B175" s="1" t="s">
        <v>504</v>
      </c>
      <c r="C175" s="1" t="s">
        <v>85</v>
      </c>
      <c r="D175" s="3">
        <v>37986</v>
      </c>
      <c r="E175" s="4">
        <v>1500000</v>
      </c>
      <c r="F175" s="1" t="s">
        <v>1</v>
      </c>
      <c r="G175" s="1" t="s">
        <v>2</v>
      </c>
      <c r="H175" s="1" t="s">
        <v>2</v>
      </c>
      <c r="I175" s="1" t="s">
        <v>9</v>
      </c>
      <c r="J175" s="3">
        <v>36776</v>
      </c>
      <c r="K175" s="3">
        <v>36776</v>
      </c>
      <c r="L175" s="1" t="s">
        <v>4</v>
      </c>
      <c r="M175" s="1" t="s">
        <v>87</v>
      </c>
      <c r="N175" s="1" t="s">
        <v>86</v>
      </c>
    </row>
    <row r="176" spans="1:14" outlineLevel="1" x14ac:dyDescent="0.2">
      <c r="A176" s="9"/>
      <c r="B176" s="9"/>
      <c r="C176" s="9"/>
      <c r="D176" s="10"/>
      <c r="E176" s="11">
        <f>SUBTOTAL(9,E175:E175)</f>
        <v>1500000</v>
      </c>
      <c r="F176" s="9"/>
      <c r="G176" s="9"/>
      <c r="H176" s="9"/>
      <c r="I176" s="9"/>
      <c r="J176" s="10"/>
      <c r="K176" s="10"/>
      <c r="L176" s="9"/>
      <c r="M176" s="9"/>
      <c r="N176" s="12" t="s">
        <v>520</v>
      </c>
    </row>
    <row r="177" spans="1:14" outlineLevel="2" x14ac:dyDescent="0.2">
      <c r="A177" s="1" t="s">
        <v>138</v>
      </c>
      <c r="B177" s="1" t="s">
        <v>509</v>
      </c>
      <c r="C177" s="1" t="s">
        <v>135</v>
      </c>
      <c r="D177" s="3">
        <v>37239</v>
      </c>
      <c r="E177" s="4">
        <v>2000000</v>
      </c>
      <c r="F177" s="1" t="s">
        <v>1</v>
      </c>
      <c r="G177" s="1" t="s">
        <v>9</v>
      </c>
      <c r="H177" s="1" t="s">
        <v>2</v>
      </c>
      <c r="I177" s="1" t="s">
        <v>9</v>
      </c>
      <c r="J177" s="3">
        <v>36879</v>
      </c>
      <c r="K177" s="3">
        <v>36879</v>
      </c>
      <c r="L177" s="1" t="s">
        <v>4</v>
      </c>
      <c r="M177" s="1" t="s">
        <v>137</v>
      </c>
      <c r="N177" s="1" t="s">
        <v>136</v>
      </c>
    </row>
    <row r="178" spans="1:14" outlineLevel="2" x14ac:dyDescent="0.2">
      <c r="A178" s="1" t="s">
        <v>259</v>
      </c>
      <c r="B178" s="1" t="s">
        <v>503</v>
      </c>
      <c r="C178" s="1" t="s">
        <v>257</v>
      </c>
      <c r="D178" s="3">
        <v>37711</v>
      </c>
      <c r="E178" s="4">
        <v>800000</v>
      </c>
      <c r="F178" s="1" t="s">
        <v>8</v>
      </c>
      <c r="G178" s="1" t="s">
        <v>2</v>
      </c>
      <c r="H178" s="1" t="s">
        <v>2</v>
      </c>
      <c r="I178" s="1" t="s">
        <v>9</v>
      </c>
      <c r="J178" s="3">
        <v>36861</v>
      </c>
      <c r="K178" s="3">
        <v>36861</v>
      </c>
      <c r="L178" s="1" t="s">
        <v>4</v>
      </c>
      <c r="M178" s="1" t="s">
        <v>258</v>
      </c>
      <c r="N178" s="1" t="s">
        <v>136</v>
      </c>
    </row>
    <row r="179" spans="1:14" outlineLevel="1" x14ac:dyDescent="0.2">
      <c r="A179" s="9"/>
      <c r="B179" s="9"/>
      <c r="C179" s="9"/>
      <c r="D179" s="10"/>
      <c r="E179" s="11">
        <f>SUBTOTAL(9,E177:E178)</f>
        <v>2800000</v>
      </c>
      <c r="F179" s="9"/>
      <c r="G179" s="9"/>
      <c r="H179" s="9"/>
      <c r="I179" s="9"/>
      <c r="J179" s="10"/>
      <c r="K179" s="10"/>
      <c r="L179" s="9"/>
      <c r="M179" s="9"/>
      <c r="N179" s="12" t="s">
        <v>521</v>
      </c>
    </row>
    <row r="180" spans="1:14" outlineLevel="2" x14ac:dyDescent="0.2">
      <c r="A180" s="1" t="s">
        <v>215</v>
      </c>
      <c r="B180" s="1" t="s">
        <v>504</v>
      </c>
      <c r="C180" s="1" t="s">
        <v>213</v>
      </c>
      <c r="D180" s="3">
        <v>37287</v>
      </c>
      <c r="E180" s="4">
        <v>3000000</v>
      </c>
      <c r="F180" s="1" t="s">
        <v>1</v>
      </c>
      <c r="G180" s="1" t="s">
        <v>2</v>
      </c>
      <c r="H180" s="1" t="s">
        <v>2</v>
      </c>
      <c r="I180" s="1" t="s">
        <v>9</v>
      </c>
      <c r="J180" s="3">
        <v>36830</v>
      </c>
      <c r="K180" s="3">
        <v>36892</v>
      </c>
      <c r="L180" s="1" t="s">
        <v>4</v>
      </c>
      <c r="M180" s="1" t="s">
        <v>214</v>
      </c>
      <c r="N180" s="1" t="s">
        <v>36</v>
      </c>
    </row>
    <row r="181" spans="1:14" outlineLevel="2" x14ac:dyDescent="0.2">
      <c r="A181" s="1" t="s">
        <v>348</v>
      </c>
      <c r="B181" s="1" t="s">
        <v>504</v>
      </c>
      <c r="C181" s="1" t="s">
        <v>319</v>
      </c>
      <c r="D181" s="3">
        <v>37803</v>
      </c>
      <c r="E181" s="4">
        <v>3000000</v>
      </c>
      <c r="F181" s="1" t="s">
        <v>8</v>
      </c>
      <c r="G181" s="1" t="s">
        <v>2</v>
      </c>
      <c r="H181" s="1" t="s">
        <v>2</v>
      </c>
      <c r="I181" s="1" t="s">
        <v>9</v>
      </c>
      <c r="J181" s="3">
        <v>36691</v>
      </c>
      <c r="K181" s="3">
        <v>36691</v>
      </c>
      <c r="L181" s="1" t="s">
        <v>4</v>
      </c>
      <c r="M181" s="1" t="s">
        <v>347</v>
      </c>
      <c r="N181" s="1" t="s">
        <v>36</v>
      </c>
    </row>
    <row r="182" spans="1:14" outlineLevel="2" x14ac:dyDescent="0.2">
      <c r="A182" s="1" t="s">
        <v>38</v>
      </c>
      <c r="B182" s="1" t="s">
        <v>504</v>
      </c>
      <c r="C182" s="1" t="s">
        <v>35</v>
      </c>
      <c r="D182" s="3">
        <v>37315</v>
      </c>
      <c r="E182" s="4">
        <v>2600000</v>
      </c>
      <c r="F182" s="1" t="s">
        <v>1</v>
      </c>
      <c r="G182" s="1" t="s">
        <v>2</v>
      </c>
      <c r="H182" s="1" t="s">
        <v>2</v>
      </c>
      <c r="I182" s="1" t="s">
        <v>9</v>
      </c>
      <c r="J182" s="3">
        <v>36966</v>
      </c>
      <c r="K182" s="3">
        <v>36966</v>
      </c>
      <c r="L182" s="1" t="s">
        <v>4</v>
      </c>
      <c r="M182" s="1" t="s">
        <v>37</v>
      </c>
      <c r="N182" s="1" t="s">
        <v>36</v>
      </c>
    </row>
    <row r="183" spans="1:14" outlineLevel="2" x14ac:dyDescent="0.2">
      <c r="A183" s="1" t="s">
        <v>202</v>
      </c>
      <c r="B183" s="1" t="s">
        <v>504</v>
      </c>
      <c r="C183" s="1" t="s">
        <v>85</v>
      </c>
      <c r="D183" s="3">
        <v>38017</v>
      </c>
      <c r="E183" s="4">
        <v>2000000</v>
      </c>
      <c r="F183" s="1" t="s">
        <v>8</v>
      </c>
      <c r="G183" s="1" t="s">
        <v>2</v>
      </c>
      <c r="H183" s="1" t="s">
        <v>2</v>
      </c>
      <c r="I183" s="1" t="s">
        <v>9</v>
      </c>
      <c r="J183" s="3">
        <v>37174</v>
      </c>
      <c r="K183" s="3">
        <v>37174</v>
      </c>
      <c r="L183" s="1" t="s">
        <v>4</v>
      </c>
      <c r="M183" s="1" t="s">
        <v>201</v>
      </c>
      <c r="N183" s="1" t="s">
        <v>36</v>
      </c>
    </row>
    <row r="184" spans="1:14" outlineLevel="2" x14ac:dyDescent="0.2">
      <c r="A184" s="1" t="s">
        <v>321</v>
      </c>
      <c r="B184" s="1" t="s">
        <v>504</v>
      </c>
      <c r="C184" s="1" t="s">
        <v>319</v>
      </c>
      <c r="D184" s="3">
        <v>37803</v>
      </c>
      <c r="E184" s="4">
        <v>2000000</v>
      </c>
      <c r="F184" s="1" t="s">
        <v>1</v>
      </c>
      <c r="G184" s="1" t="s">
        <v>2</v>
      </c>
      <c r="H184" s="1" t="s">
        <v>2</v>
      </c>
      <c r="I184" s="1" t="s">
        <v>9</v>
      </c>
      <c r="J184" s="3">
        <v>36691</v>
      </c>
      <c r="K184" s="3">
        <v>36691</v>
      </c>
      <c r="L184" s="1" t="s">
        <v>4</v>
      </c>
      <c r="M184" s="1" t="s">
        <v>320</v>
      </c>
      <c r="N184" s="1" t="s">
        <v>36</v>
      </c>
    </row>
    <row r="185" spans="1:14" outlineLevel="2" x14ac:dyDescent="0.2">
      <c r="A185" s="1" t="s">
        <v>141</v>
      </c>
      <c r="B185" s="1" t="s">
        <v>504</v>
      </c>
      <c r="C185" s="1" t="s">
        <v>139</v>
      </c>
      <c r="D185" s="3">
        <v>37256</v>
      </c>
      <c r="E185" s="4">
        <v>1000000</v>
      </c>
      <c r="F185" s="1" t="s">
        <v>29</v>
      </c>
      <c r="G185" s="1" t="s">
        <v>2</v>
      </c>
      <c r="H185" s="1" t="s">
        <v>2</v>
      </c>
      <c r="I185" s="1" t="s">
        <v>9</v>
      </c>
      <c r="J185" s="3">
        <v>36840</v>
      </c>
      <c r="K185" s="3">
        <v>36840</v>
      </c>
      <c r="L185" s="1" t="s">
        <v>4</v>
      </c>
      <c r="M185" s="1" t="s">
        <v>140</v>
      </c>
      <c r="N185" s="1" t="s">
        <v>36</v>
      </c>
    </row>
    <row r="186" spans="1:14" outlineLevel="2" x14ac:dyDescent="0.2">
      <c r="A186" s="1" t="s">
        <v>141</v>
      </c>
      <c r="B186" s="1" t="s">
        <v>504</v>
      </c>
      <c r="C186" s="1" t="s">
        <v>139</v>
      </c>
      <c r="D186" s="3">
        <v>37256</v>
      </c>
      <c r="E186" s="4">
        <v>1000000</v>
      </c>
      <c r="F186" s="1" t="s">
        <v>29</v>
      </c>
      <c r="G186" s="1" t="s">
        <v>2</v>
      </c>
      <c r="H186" s="1" t="s">
        <v>2</v>
      </c>
      <c r="I186" s="1" t="s">
        <v>9</v>
      </c>
      <c r="J186" s="3">
        <v>36873</v>
      </c>
      <c r="K186" s="3">
        <v>36873</v>
      </c>
      <c r="L186" s="1" t="s">
        <v>4</v>
      </c>
      <c r="M186" s="1" t="s">
        <v>142</v>
      </c>
      <c r="N186" s="1" t="s">
        <v>36</v>
      </c>
    </row>
    <row r="187" spans="1:14" outlineLevel="2" x14ac:dyDescent="0.2">
      <c r="A187" s="1" t="s">
        <v>263</v>
      </c>
      <c r="B187" s="1" t="s">
        <v>504</v>
      </c>
      <c r="C187" s="1" t="s">
        <v>139</v>
      </c>
      <c r="D187" s="3">
        <v>37256</v>
      </c>
      <c r="E187" s="4">
        <v>550000</v>
      </c>
      <c r="F187" s="1" t="s">
        <v>29</v>
      </c>
      <c r="G187" s="1" t="s">
        <v>2</v>
      </c>
      <c r="H187" s="1" t="s">
        <v>2</v>
      </c>
      <c r="I187" s="1" t="s">
        <v>9</v>
      </c>
      <c r="J187" s="3">
        <v>36934</v>
      </c>
      <c r="K187" s="3">
        <v>36934</v>
      </c>
      <c r="L187" s="1" t="s">
        <v>4</v>
      </c>
      <c r="M187" s="1" t="s">
        <v>265</v>
      </c>
      <c r="N187" s="1" t="s">
        <v>36</v>
      </c>
    </row>
    <row r="188" spans="1:14" outlineLevel="2" x14ac:dyDescent="0.2">
      <c r="A188" s="1" t="s">
        <v>263</v>
      </c>
      <c r="B188" s="1" t="s">
        <v>504</v>
      </c>
      <c r="C188" s="1" t="s">
        <v>139</v>
      </c>
      <c r="D188" s="3">
        <v>37256</v>
      </c>
      <c r="E188" s="4">
        <v>500000</v>
      </c>
      <c r="F188" s="1" t="s">
        <v>29</v>
      </c>
      <c r="G188" s="1" t="s">
        <v>2</v>
      </c>
      <c r="H188" s="1" t="s">
        <v>9</v>
      </c>
      <c r="I188" s="1" t="s">
        <v>9</v>
      </c>
      <c r="J188" s="3">
        <v>36922</v>
      </c>
      <c r="K188" s="3">
        <v>36922</v>
      </c>
      <c r="L188" s="1" t="s">
        <v>4</v>
      </c>
      <c r="M188" s="1" t="s">
        <v>264</v>
      </c>
      <c r="N188" s="1" t="s">
        <v>36</v>
      </c>
    </row>
    <row r="189" spans="1:14" outlineLevel="2" x14ac:dyDescent="0.2">
      <c r="A189" s="1" t="s">
        <v>263</v>
      </c>
      <c r="B189" s="1" t="s">
        <v>504</v>
      </c>
      <c r="C189" s="1" t="s">
        <v>139</v>
      </c>
      <c r="D189" s="3">
        <v>36922</v>
      </c>
      <c r="E189" s="4">
        <v>250000</v>
      </c>
      <c r="F189" s="1" t="s">
        <v>29</v>
      </c>
      <c r="G189" s="1" t="s">
        <v>2</v>
      </c>
      <c r="H189" s="1" t="s">
        <v>2</v>
      </c>
      <c r="I189" s="1" t="s">
        <v>9</v>
      </c>
      <c r="J189" s="3">
        <v>36851</v>
      </c>
      <c r="K189" s="3">
        <v>36851</v>
      </c>
      <c r="L189" s="1" t="s">
        <v>4</v>
      </c>
      <c r="M189" s="1" t="s">
        <v>262</v>
      </c>
      <c r="N189" s="1" t="s">
        <v>36</v>
      </c>
    </row>
    <row r="190" spans="1:14" outlineLevel="1" x14ac:dyDescent="0.2">
      <c r="A190" s="9"/>
      <c r="B190" s="9"/>
      <c r="C190" s="9"/>
      <c r="D190" s="10"/>
      <c r="E190" s="11">
        <f>SUBTOTAL(9,E180:E189)</f>
        <v>15900000</v>
      </c>
      <c r="F190" s="9"/>
      <c r="G190" s="9"/>
      <c r="H190" s="9"/>
      <c r="I190" s="9"/>
      <c r="J190" s="10"/>
      <c r="K190" s="10"/>
      <c r="L190" s="9"/>
      <c r="M190" s="9"/>
      <c r="N190" s="12" t="s">
        <v>522</v>
      </c>
    </row>
    <row r="191" spans="1:14" outlineLevel="2" x14ac:dyDescent="0.2">
      <c r="A191" s="1" t="s">
        <v>102</v>
      </c>
      <c r="B191" s="1" t="s">
        <v>503</v>
      </c>
      <c r="C191" s="1" t="s">
        <v>98</v>
      </c>
      <c r="D191" s="3">
        <v>37256</v>
      </c>
      <c r="E191" s="4">
        <v>3500000</v>
      </c>
      <c r="F191" s="1" t="s">
        <v>29</v>
      </c>
      <c r="G191" s="1" t="s">
        <v>2</v>
      </c>
      <c r="H191" s="1" t="s">
        <v>2</v>
      </c>
      <c r="I191" s="1" t="s">
        <v>9</v>
      </c>
      <c r="J191" s="3">
        <v>36481</v>
      </c>
      <c r="K191" s="3">
        <v>36526</v>
      </c>
      <c r="L191" s="1" t="s">
        <v>4</v>
      </c>
      <c r="M191" s="1" t="s">
        <v>101</v>
      </c>
      <c r="N191" s="1" t="s">
        <v>100</v>
      </c>
    </row>
    <row r="192" spans="1:14" outlineLevel="2" x14ac:dyDescent="0.2">
      <c r="A192" s="1" t="s">
        <v>117</v>
      </c>
      <c r="B192" s="1" t="s">
        <v>503</v>
      </c>
      <c r="C192" s="1" t="s">
        <v>115</v>
      </c>
      <c r="D192" s="3">
        <v>37287</v>
      </c>
      <c r="E192" s="4">
        <v>3500000</v>
      </c>
      <c r="F192" s="1" t="s">
        <v>29</v>
      </c>
      <c r="G192" s="1" t="s">
        <v>2</v>
      </c>
      <c r="H192" s="1" t="s">
        <v>2</v>
      </c>
      <c r="I192" s="1" t="s">
        <v>9</v>
      </c>
      <c r="J192" s="3">
        <v>36830</v>
      </c>
      <c r="K192" s="3">
        <v>36830</v>
      </c>
      <c r="L192" s="1" t="s">
        <v>4</v>
      </c>
      <c r="M192" s="1" t="s">
        <v>116</v>
      </c>
      <c r="N192" s="1" t="s">
        <v>100</v>
      </c>
    </row>
    <row r="193" spans="1:14" outlineLevel="2" x14ac:dyDescent="0.2">
      <c r="A193" s="1" t="s">
        <v>104</v>
      </c>
      <c r="B193" s="1" t="s">
        <v>503</v>
      </c>
      <c r="C193" s="1" t="s">
        <v>98</v>
      </c>
      <c r="D193" s="3">
        <v>37652</v>
      </c>
      <c r="E193" s="4">
        <v>3250000</v>
      </c>
      <c r="F193" s="1" t="s">
        <v>29</v>
      </c>
      <c r="G193" s="1" t="s">
        <v>2</v>
      </c>
      <c r="H193" s="1" t="s">
        <v>2</v>
      </c>
      <c r="I193" s="1" t="s">
        <v>9</v>
      </c>
      <c r="J193" s="3">
        <v>36903</v>
      </c>
      <c r="K193" s="3">
        <v>36903</v>
      </c>
      <c r="L193" s="1" t="s">
        <v>4</v>
      </c>
      <c r="M193" s="1" t="s">
        <v>105</v>
      </c>
      <c r="N193" s="1" t="s">
        <v>100</v>
      </c>
    </row>
    <row r="194" spans="1:14" outlineLevel="2" x14ac:dyDescent="0.2">
      <c r="A194" s="1" t="s">
        <v>104</v>
      </c>
      <c r="B194" s="1" t="s">
        <v>503</v>
      </c>
      <c r="C194" s="1" t="s">
        <v>98</v>
      </c>
      <c r="D194" s="3">
        <v>37287</v>
      </c>
      <c r="E194" s="4">
        <v>2000000</v>
      </c>
      <c r="F194" s="1" t="s">
        <v>29</v>
      </c>
      <c r="G194" s="1" t="s">
        <v>2</v>
      </c>
      <c r="H194" s="1" t="s">
        <v>2</v>
      </c>
      <c r="I194" s="1" t="s">
        <v>9</v>
      </c>
      <c r="J194" s="3">
        <v>36874</v>
      </c>
      <c r="K194" s="3">
        <v>36874</v>
      </c>
      <c r="L194" s="1" t="s">
        <v>4</v>
      </c>
      <c r="M194" s="1" t="s">
        <v>103</v>
      </c>
      <c r="N194" s="1" t="s">
        <v>100</v>
      </c>
    </row>
    <row r="195" spans="1:14" outlineLevel="2" x14ac:dyDescent="0.2">
      <c r="A195" s="1" t="s">
        <v>134</v>
      </c>
      <c r="B195" s="1" t="s">
        <v>503</v>
      </c>
      <c r="C195" s="1" t="s">
        <v>115</v>
      </c>
      <c r="D195" s="3">
        <v>40543</v>
      </c>
      <c r="E195" s="4">
        <v>1250000</v>
      </c>
      <c r="F195" s="1" t="s">
        <v>29</v>
      </c>
      <c r="G195" s="1" t="s">
        <v>2</v>
      </c>
      <c r="H195" s="1" t="s">
        <v>2</v>
      </c>
      <c r="I195" s="1" t="s">
        <v>9</v>
      </c>
      <c r="J195" s="3">
        <v>36830</v>
      </c>
      <c r="K195" s="3">
        <v>36830</v>
      </c>
      <c r="L195" s="1" t="s">
        <v>4</v>
      </c>
      <c r="M195" s="1" t="s">
        <v>133</v>
      </c>
      <c r="N195" s="1" t="s">
        <v>100</v>
      </c>
    </row>
    <row r="196" spans="1:14" outlineLevel="2" x14ac:dyDescent="0.2">
      <c r="A196" s="1" t="s">
        <v>396</v>
      </c>
      <c r="B196" s="1" t="s">
        <v>503</v>
      </c>
      <c r="C196" s="1" t="s">
        <v>394</v>
      </c>
      <c r="D196" s="3">
        <v>37287</v>
      </c>
      <c r="E196" s="4">
        <v>650000</v>
      </c>
      <c r="F196" s="1" t="s">
        <v>29</v>
      </c>
      <c r="G196" s="1" t="s">
        <v>2</v>
      </c>
      <c r="H196" s="1" t="s">
        <v>2</v>
      </c>
      <c r="I196" s="1" t="s">
        <v>9</v>
      </c>
      <c r="J196" s="3">
        <v>36830</v>
      </c>
      <c r="K196" s="3">
        <v>36830</v>
      </c>
      <c r="L196" s="1" t="s">
        <v>4</v>
      </c>
      <c r="M196" s="1" t="s">
        <v>395</v>
      </c>
      <c r="N196" s="1" t="s">
        <v>100</v>
      </c>
    </row>
    <row r="197" spans="1:14" outlineLevel="1" x14ac:dyDescent="0.2">
      <c r="A197" s="9"/>
      <c r="B197" s="9"/>
      <c r="C197" s="9"/>
      <c r="D197" s="10"/>
      <c r="E197" s="11">
        <f>SUBTOTAL(9,E191:E196)</f>
        <v>14150000</v>
      </c>
      <c r="F197" s="9"/>
      <c r="G197" s="9"/>
      <c r="H197" s="9"/>
      <c r="I197" s="9"/>
      <c r="J197" s="10"/>
      <c r="K197" s="10"/>
      <c r="L197" s="9"/>
      <c r="M197" s="9"/>
      <c r="N197" s="12" t="s">
        <v>523</v>
      </c>
    </row>
    <row r="198" spans="1:14" outlineLevel="2" x14ac:dyDescent="0.2">
      <c r="A198" s="1" t="s">
        <v>425</v>
      </c>
      <c r="B198" s="1" t="s">
        <v>506</v>
      </c>
      <c r="C198" s="1" t="s">
        <v>423</v>
      </c>
      <c r="D198" s="3"/>
      <c r="E198" s="4">
        <v>43000</v>
      </c>
      <c r="F198" s="1" t="s">
        <v>19</v>
      </c>
      <c r="G198" s="1" t="s">
        <v>2</v>
      </c>
      <c r="H198" s="1" t="s">
        <v>2</v>
      </c>
      <c r="I198" s="1" t="s">
        <v>9</v>
      </c>
      <c r="J198" s="3">
        <v>36999</v>
      </c>
      <c r="K198" s="3">
        <v>36999</v>
      </c>
      <c r="L198" s="1" t="s">
        <v>4</v>
      </c>
      <c r="M198" s="1" t="s">
        <v>424</v>
      </c>
      <c r="N198" s="1" t="s">
        <v>160</v>
      </c>
    </row>
    <row r="199" spans="1:14" outlineLevel="1" x14ac:dyDescent="0.2">
      <c r="A199" s="9"/>
      <c r="B199" s="9"/>
      <c r="C199" s="9"/>
      <c r="D199" s="10"/>
      <c r="E199" s="11">
        <f>SUBTOTAL(9,E198:E198)</f>
        <v>43000</v>
      </c>
      <c r="F199" s="9"/>
      <c r="G199" s="9"/>
      <c r="H199" s="9"/>
      <c r="I199" s="9"/>
      <c r="J199" s="10"/>
      <c r="K199" s="10"/>
      <c r="L199" s="9"/>
      <c r="M199" s="9"/>
      <c r="N199" s="12" t="s">
        <v>524</v>
      </c>
    </row>
    <row r="200" spans="1:14" x14ac:dyDescent="0.2">
      <c r="A200" s="1"/>
      <c r="B200" s="1"/>
      <c r="C200" s="1"/>
      <c r="D200" s="3"/>
      <c r="E200" s="4"/>
      <c r="F200" s="1"/>
      <c r="G200" s="1"/>
      <c r="H200" s="1"/>
      <c r="I200" s="1"/>
      <c r="J200" s="3"/>
      <c r="K200" s="3"/>
      <c r="L200" s="1"/>
      <c r="M200" s="1"/>
      <c r="N200" s="8"/>
    </row>
    <row r="201" spans="1:14" x14ac:dyDescent="0.2">
      <c r="D201" s="1"/>
    </row>
    <row r="202" spans="1:14" x14ac:dyDescent="0.2">
      <c r="D202" s="1"/>
    </row>
    <row r="203" spans="1:14" x14ac:dyDescent="0.2">
      <c r="D203" s="1"/>
    </row>
    <row r="204" spans="1:14" x14ac:dyDescent="0.2">
      <c r="D204" s="1"/>
    </row>
    <row r="205" spans="1:14" x14ac:dyDescent="0.2">
      <c r="D205" s="1"/>
    </row>
    <row r="206" spans="1:14" x14ac:dyDescent="0.2">
      <c r="D206" s="1"/>
    </row>
    <row r="207" spans="1:14" x14ac:dyDescent="0.2">
      <c r="D207" s="1"/>
    </row>
    <row r="208" spans="1:1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</sheetData>
  <phoneticPr fontId="0" type="noConversion"/>
  <printOptions horizontalCentered="1"/>
  <pageMargins left="0.15" right="0.15" top="0.52" bottom="0.37" header="0.5" footer="0.17"/>
  <pageSetup paperSize="5" scale="85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1" workbookViewId="0">
      <selection activeCell="E43" sqref="E43"/>
    </sheetView>
  </sheetViews>
  <sheetFormatPr defaultRowHeight="12.75" outlineLevelRow="2" x14ac:dyDescent="0.2"/>
  <cols>
    <col min="1" max="1" width="36.7109375" customWidth="1"/>
    <col min="2" max="2" width="7.85546875" bestFit="1" customWidth="1"/>
    <col min="3" max="3" width="39.85546875" customWidth="1"/>
    <col min="4" max="4" width="11.42578125" bestFit="1" customWidth="1"/>
    <col min="5" max="5" width="14" bestFit="1" customWidth="1"/>
    <col min="6" max="6" width="10.85546875" bestFit="1" customWidth="1"/>
    <col min="7" max="7" width="10.5703125" bestFit="1" customWidth="1"/>
    <col min="8" max="8" width="10.140625" bestFit="1" customWidth="1"/>
    <col min="9" max="9" width="8.7109375" bestFit="1" customWidth="1"/>
    <col min="10" max="10" width="10.28515625" bestFit="1" customWidth="1"/>
    <col min="11" max="11" width="13.5703125" bestFit="1" customWidth="1"/>
    <col min="12" max="12" width="9.7109375" bestFit="1" customWidth="1"/>
    <col min="13" max="13" width="24.5703125" customWidth="1"/>
    <col min="14" max="14" width="11.7109375" bestFit="1" customWidth="1"/>
  </cols>
  <sheetData>
    <row r="1" spans="1:14" ht="15" x14ac:dyDescent="0.25">
      <c r="A1" s="7" t="s">
        <v>525</v>
      </c>
    </row>
    <row r="2" spans="1:14" x14ac:dyDescent="0.2">
      <c r="A2" s="2" t="s">
        <v>499</v>
      </c>
    </row>
    <row r="4" spans="1:14" s="5" customFormat="1" ht="13.5" thickBot="1" x14ac:dyDescent="0.25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">
      <c r="A5" s="1" t="s">
        <v>187</v>
      </c>
      <c r="B5" s="1" t="s">
        <v>513</v>
      </c>
      <c r="C5" s="1" t="s">
        <v>7</v>
      </c>
      <c r="D5" s="3"/>
      <c r="E5" s="4">
        <v>-17500000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37120</v>
      </c>
      <c r="K5" s="3">
        <v>37120</v>
      </c>
      <c r="L5" s="1" t="s">
        <v>4</v>
      </c>
      <c r="M5" s="1" t="s">
        <v>188</v>
      </c>
      <c r="N5" s="1" t="s">
        <v>3</v>
      </c>
    </row>
    <row r="6" spans="1:14" outlineLevel="2" x14ac:dyDescent="0.2">
      <c r="A6" s="1" t="s">
        <v>156</v>
      </c>
      <c r="B6" s="1" t="s">
        <v>503</v>
      </c>
      <c r="C6" s="1" t="s">
        <v>155</v>
      </c>
      <c r="D6" s="3">
        <v>37287</v>
      </c>
      <c r="E6" s="4">
        <v>-9000000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37111</v>
      </c>
      <c r="K6" s="3">
        <v>37111</v>
      </c>
      <c r="L6" s="1" t="s">
        <v>4</v>
      </c>
      <c r="M6" s="1" t="s">
        <v>157</v>
      </c>
      <c r="N6" s="1" t="s">
        <v>3</v>
      </c>
    </row>
    <row r="7" spans="1:14" outlineLevel="2" x14ac:dyDescent="0.2">
      <c r="A7" s="1" t="s">
        <v>174</v>
      </c>
      <c r="B7" s="1" t="s">
        <v>528</v>
      </c>
      <c r="C7" s="1" t="s">
        <v>173</v>
      </c>
      <c r="D7" s="3">
        <v>37266</v>
      </c>
      <c r="E7" s="4">
        <v>-4860000</v>
      </c>
      <c r="F7" s="1" t="s">
        <v>19</v>
      </c>
      <c r="G7" s="1" t="s">
        <v>2</v>
      </c>
      <c r="H7" s="1" t="s">
        <v>9</v>
      </c>
      <c r="I7" s="1" t="s">
        <v>9</v>
      </c>
      <c r="J7" s="3">
        <v>37176</v>
      </c>
      <c r="K7" s="3">
        <v>37176</v>
      </c>
      <c r="L7" s="1" t="s">
        <v>4</v>
      </c>
      <c r="M7" s="1" t="s">
        <v>175</v>
      </c>
      <c r="N7" s="1" t="s">
        <v>3</v>
      </c>
    </row>
    <row r="8" spans="1:14" outlineLevel="2" x14ac:dyDescent="0.2">
      <c r="A8" s="1" t="s">
        <v>176</v>
      </c>
      <c r="B8" s="1" t="s">
        <v>512</v>
      </c>
      <c r="C8" s="1" t="s">
        <v>89</v>
      </c>
      <c r="D8" s="3">
        <v>37346</v>
      </c>
      <c r="E8" s="4">
        <v>-1000000</v>
      </c>
      <c r="F8" s="1" t="s">
        <v>19</v>
      </c>
      <c r="G8" s="1" t="s">
        <v>2</v>
      </c>
      <c r="H8" s="1" t="s">
        <v>9</v>
      </c>
      <c r="I8" s="1" t="s">
        <v>9</v>
      </c>
      <c r="J8" s="3">
        <v>37182</v>
      </c>
      <c r="K8" s="3">
        <v>37182</v>
      </c>
      <c r="L8" s="1" t="s">
        <v>4</v>
      </c>
      <c r="M8" s="1" t="s">
        <v>177</v>
      </c>
      <c r="N8" s="1" t="s">
        <v>3</v>
      </c>
    </row>
    <row r="9" spans="1:14" outlineLevel="2" x14ac:dyDescent="0.2">
      <c r="A9" s="1" t="s">
        <v>189</v>
      </c>
      <c r="B9" s="1" t="s">
        <v>514</v>
      </c>
      <c r="C9" s="1" t="s">
        <v>7</v>
      </c>
      <c r="D9" s="3">
        <v>37256</v>
      </c>
      <c r="E9" s="4">
        <v>-250000</v>
      </c>
      <c r="F9" s="1" t="s">
        <v>19</v>
      </c>
      <c r="G9" s="1" t="s">
        <v>2</v>
      </c>
      <c r="H9" s="1" t="s">
        <v>2</v>
      </c>
      <c r="I9" s="1" t="s">
        <v>9</v>
      </c>
      <c r="J9" s="3">
        <v>36952</v>
      </c>
      <c r="K9" s="3">
        <v>36951</v>
      </c>
      <c r="L9" s="1" t="s">
        <v>4</v>
      </c>
      <c r="M9" s="1" t="s">
        <v>190</v>
      </c>
      <c r="N9" s="1" t="s">
        <v>3</v>
      </c>
    </row>
    <row r="10" spans="1:14" outlineLevel="2" x14ac:dyDescent="0.2">
      <c r="A10" s="1" t="s">
        <v>195</v>
      </c>
      <c r="B10" s="1" t="s">
        <v>514</v>
      </c>
      <c r="C10" s="1" t="s">
        <v>57</v>
      </c>
      <c r="D10" s="3">
        <v>37256</v>
      </c>
      <c r="E10" s="4">
        <v>-50000</v>
      </c>
      <c r="F10" s="1" t="s">
        <v>19</v>
      </c>
      <c r="G10" s="1" t="s">
        <v>2</v>
      </c>
      <c r="H10" s="1" t="s">
        <v>2</v>
      </c>
      <c r="I10" s="1" t="s">
        <v>9</v>
      </c>
      <c r="J10" s="3">
        <v>37074</v>
      </c>
      <c r="K10" s="3">
        <v>37074</v>
      </c>
      <c r="L10" s="1" t="s">
        <v>4</v>
      </c>
      <c r="M10" s="1" t="s">
        <v>196</v>
      </c>
      <c r="N10" s="1" t="s">
        <v>3</v>
      </c>
    </row>
    <row r="11" spans="1:14" outlineLevel="1" x14ac:dyDescent="0.2">
      <c r="A11" s="9"/>
      <c r="B11" s="9"/>
      <c r="C11" s="9"/>
      <c r="D11" s="10"/>
      <c r="E11" s="11">
        <f>SUBTOTAL(9,E5:E10)</f>
        <v>-32660000</v>
      </c>
      <c r="F11" s="9"/>
      <c r="G11" s="9"/>
      <c r="H11" s="9"/>
      <c r="I11" s="9"/>
      <c r="J11" s="10"/>
      <c r="K11" s="10"/>
      <c r="L11" s="9"/>
      <c r="M11" s="9"/>
      <c r="N11" s="12" t="s">
        <v>517</v>
      </c>
    </row>
    <row r="12" spans="1:14" outlineLevel="2" x14ac:dyDescent="0.2">
      <c r="A12" s="1" t="s">
        <v>169</v>
      </c>
      <c r="B12" s="1" t="s">
        <v>529</v>
      </c>
      <c r="C12" s="1" t="s">
        <v>155</v>
      </c>
      <c r="D12" s="3">
        <v>37247</v>
      </c>
      <c r="E12" s="4">
        <v>-6000000</v>
      </c>
      <c r="F12" s="1" t="s">
        <v>1</v>
      </c>
      <c r="G12" s="1" t="s">
        <v>9</v>
      </c>
      <c r="H12" s="1" t="s">
        <v>9</v>
      </c>
      <c r="I12" s="1" t="s">
        <v>2</v>
      </c>
      <c r="J12" s="3">
        <v>36973</v>
      </c>
      <c r="K12" s="3">
        <v>36973</v>
      </c>
      <c r="L12" s="1" t="s">
        <v>4</v>
      </c>
      <c r="M12" s="1" t="s">
        <v>170</v>
      </c>
      <c r="N12" s="1" t="s">
        <v>86</v>
      </c>
    </row>
    <row r="13" spans="1:14" outlineLevel="2" x14ac:dyDescent="0.2">
      <c r="A13" s="1" t="s">
        <v>171</v>
      </c>
      <c r="B13" s="1" t="s">
        <v>529</v>
      </c>
      <c r="C13" s="1" t="s">
        <v>155</v>
      </c>
      <c r="D13" s="3">
        <v>37255</v>
      </c>
      <c r="E13" s="4">
        <v>-6000000</v>
      </c>
      <c r="F13" s="1" t="s">
        <v>1</v>
      </c>
      <c r="G13" s="1" t="s">
        <v>9</v>
      </c>
      <c r="H13" s="1" t="s">
        <v>9</v>
      </c>
      <c r="I13" s="1" t="s">
        <v>2</v>
      </c>
      <c r="J13" s="3">
        <v>36973</v>
      </c>
      <c r="K13" s="3">
        <v>36973</v>
      </c>
      <c r="L13" s="1" t="s">
        <v>4</v>
      </c>
      <c r="M13" s="1" t="s">
        <v>172</v>
      </c>
      <c r="N13" s="1" t="s">
        <v>86</v>
      </c>
    </row>
    <row r="14" spans="1:14" outlineLevel="1" x14ac:dyDescent="0.2">
      <c r="A14" s="9"/>
      <c r="B14" s="9"/>
      <c r="C14" s="9"/>
      <c r="D14" s="10"/>
      <c r="E14" s="11">
        <f>SUBTOTAL(9,E12:E13)</f>
        <v>-12000000</v>
      </c>
      <c r="F14" s="9"/>
      <c r="G14" s="9"/>
      <c r="H14" s="9"/>
      <c r="I14" s="9"/>
      <c r="J14" s="10"/>
      <c r="K14" s="10"/>
      <c r="L14" s="9"/>
      <c r="M14" s="9"/>
      <c r="N14" s="12" t="s">
        <v>520</v>
      </c>
    </row>
    <row r="15" spans="1:14" outlineLevel="2" x14ac:dyDescent="0.2">
      <c r="A15" s="1" t="s">
        <v>165</v>
      </c>
      <c r="B15" s="1" t="s">
        <v>506</v>
      </c>
      <c r="C15" s="1" t="s">
        <v>164</v>
      </c>
      <c r="D15" s="3">
        <v>37256</v>
      </c>
      <c r="E15" s="4">
        <v>-4800000</v>
      </c>
      <c r="F15" s="1" t="s">
        <v>19</v>
      </c>
      <c r="G15" s="1" t="s">
        <v>9</v>
      </c>
      <c r="H15" s="1" t="s">
        <v>2</v>
      </c>
      <c r="I15" s="1" t="s">
        <v>9</v>
      </c>
      <c r="J15" s="3">
        <v>36987</v>
      </c>
      <c r="K15" s="3">
        <v>36987</v>
      </c>
      <c r="L15" s="1" t="s">
        <v>4</v>
      </c>
      <c r="M15" s="1" t="s">
        <v>166</v>
      </c>
      <c r="N15" s="1" t="s">
        <v>160</v>
      </c>
    </row>
    <row r="16" spans="1:14" outlineLevel="2" x14ac:dyDescent="0.2">
      <c r="A16" s="1" t="s">
        <v>159</v>
      </c>
      <c r="B16" s="1" t="s">
        <v>506</v>
      </c>
      <c r="C16" s="1" t="s">
        <v>158</v>
      </c>
      <c r="D16" s="3">
        <v>37256</v>
      </c>
      <c r="E16" s="4">
        <v>-316275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36991</v>
      </c>
      <c r="K16" s="3">
        <v>36991</v>
      </c>
      <c r="L16" s="1" t="s">
        <v>4</v>
      </c>
      <c r="M16" s="1" t="s">
        <v>163</v>
      </c>
      <c r="N16" s="1" t="s">
        <v>160</v>
      </c>
    </row>
    <row r="17" spans="1:14" outlineLevel="2" x14ac:dyDescent="0.2">
      <c r="A17" s="1" t="s">
        <v>159</v>
      </c>
      <c r="B17" s="1" t="s">
        <v>506</v>
      </c>
      <c r="C17" s="1" t="s">
        <v>158</v>
      </c>
      <c r="D17" s="3">
        <v>37256</v>
      </c>
      <c r="E17" s="4">
        <v>-14625</v>
      </c>
      <c r="F17" s="1" t="s">
        <v>19</v>
      </c>
      <c r="G17" s="1" t="s">
        <v>2</v>
      </c>
      <c r="H17" s="1" t="s">
        <v>2</v>
      </c>
      <c r="I17" s="1" t="s">
        <v>9</v>
      </c>
      <c r="J17" s="3">
        <v>36991</v>
      </c>
      <c r="K17" s="3">
        <v>36991</v>
      </c>
      <c r="L17" s="1" t="s">
        <v>4</v>
      </c>
      <c r="M17" s="1" t="s">
        <v>162</v>
      </c>
      <c r="N17" s="1" t="s">
        <v>160</v>
      </c>
    </row>
    <row r="18" spans="1:14" outlineLevel="2" x14ac:dyDescent="0.2">
      <c r="A18" s="1" t="s">
        <v>167</v>
      </c>
      <c r="B18" s="1" t="s">
        <v>506</v>
      </c>
      <c r="C18" s="1" t="s">
        <v>158</v>
      </c>
      <c r="D18" s="3">
        <v>37256</v>
      </c>
      <c r="E18" s="4">
        <v>-5000</v>
      </c>
      <c r="F18" s="1" t="s">
        <v>19</v>
      </c>
      <c r="G18" s="1" t="s">
        <v>2</v>
      </c>
      <c r="H18" s="1" t="s">
        <v>2</v>
      </c>
      <c r="I18" s="1" t="s">
        <v>9</v>
      </c>
      <c r="J18" s="3">
        <v>36991</v>
      </c>
      <c r="K18" s="3">
        <v>36991</v>
      </c>
      <c r="L18" s="1" t="s">
        <v>4</v>
      </c>
      <c r="M18" s="1" t="s">
        <v>168</v>
      </c>
      <c r="N18" s="1" t="s">
        <v>160</v>
      </c>
    </row>
    <row r="19" spans="1:14" outlineLevel="2" x14ac:dyDescent="0.2">
      <c r="A19" s="1" t="s">
        <v>159</v>
      </c>
      <c r="B19" s="1" t="s">
        <v>506</v>
      </c>
      <c r="C19" s="1" t="s">
        <v>158</v>
      </c>
      <c r="D19" s="3">
        <v>37256</v>
      </c>
      <c r="E19" s="4">
        <v>-600</v>
      </c>
      <c r="F19" s="1" t="s">
        <v>19</v>
      </c>
      <c r="G19" s="1" t="s">
        <v>2</v>
      </c>
      <c r="H19" s="1" t="s">
        <v>2</v>
      </c>
      <c r="I19" s="1" t="s">
        <v>9</v>
      </c>
      <c r="J19" s="3">
        <v>36991</v>
      </c>
      <c r="K19" s="3">
        <v>36991</v>
      </c>
      <c r="L19" s="1" t="s">
        <v>4</v>
      </c>
      <c r="M19" s="1" t="s">
        <v>161</v>
      </c>
      <c r="N19" s="1" t="s">
        <v>160</v>
      </c>
    </row>
    <row r="20" spans="1:14" outlineLevel="1" x14ac:dyDescent="0.2">
      <c r="A20" s="9"/>
      <c r="B20" s="9"/>
      <c r="C20" s="9"/>
      <c r="D20" s="10"/>
      <c r="E20" s="11">
        <f>SUBTOTAL(9,E15:E19)</f>
        <v>-5136500</v>
      </c>
      <c r="F20" s="9"/>
      <c r="G20" s="9"/>
      <c r="H20" s="9"/>
      <c r="I20" s="9"/>
      <c r="J20" s="10"/>
      <c r="K20" s="10"/>
      <c r="L20" s="9"/>
      <c r="M20" s="9"/>
      <c r="N20" s="12" t="s">
        <v>524</v>
      </c>
    </row>
    <row r="21" spans="1:14" x14ac:dyDescent="0.2">
      <c r="A21" s="1"/>
      <c r="B21" s="1"/>
      <c r="C21" s="1"/>
      <c r="D21" s="3"/>
      <c r="E21" s="4"/>
      <c r="F21" s="1"/>
      <c r="G21" s="1"/>
      <c r="H21" s="1"/>
      <c r="I21" s="1"/>
      <c r="J21" s="3"/>
      <c r="K21" s="3"/>
      <c r="L21" s="1"/>
      <c r="M21" s="1"/>
      <c r="N21" s="8"/>
    </row>
    <row r="22" spans="1:14" x14ac:dyDescent="0.2">
      <c r="A22" s="1"/>
      <c r="B22" s="1"/>
      <c r="C22" s="1"/>
      <c r="D22" s="3"/>
      <c r="E22" s="4"/>
      <c r="F22" s="1"/>
      <c r="G22" s="1"/>
      <c r="H22" s="1"/>
      <c r="I22" s="1"/>
      <c r="J22" s="3"/>
      <c r="K22" s="3"/>
      <c r="L22" s="1"/>
      <c r="M22" s="1"/>
      <c r="N22" s="1"/>
    </row>
    <row r="23" spans="1:14" ht="15" x14ac:dyDescent="0.25">
      <c r="A23" s="7" t="s">
        <v>526</v>
      </c>
    </row>
    <row r="24" spans="1:14" x14ac:dyDescent="0.2">
      <c r="A24" s="2" t="s">
        <v>499</v>
      </c>
    </row>
    <row r="26" spans="1:14" s="5" customFormat="1" ht="13.5" thickBot="1" x14ac:dyDescent="0.25">
      <c r="A26" s="6" t="s">
        <v>497</v>
      </c>
      <c r="B26" s="6" t="s">
        <v>485</v>
      </c>
      <c r="C26" s="6" t="s">
        <v>484</v>
      </c>
      <c r="D26" s="6" t="s">
        <v>491</v>
      </c>
      <c r="E26" s="6" t="s">
        <v>486</v>
      </c>
      <c r="F26" s="6" t="s">
        <v>487</v>
      </c>
      <c r="G26" s="6" t="s">
        <v>488</v>
      </c>
      <c r="H26" s="6" t="s">
        <v>489</v>
      </c>
      <c r="I26" s="6" t="s">
        <v>490</v>
      </c>
      <c r="J26" s="6" t="s">
        <v>492</v>
      </c>
      <c r="K26" s="6" t="s">
        <v>493</v>
      </c>
      <c r="L26" s="6" t="s">
        <v>495</v>
      </c>
      <c r="M26" s="6" t="s">
        <v>496</v>
      </c>
      <c r="N26" s="6" t="s">
        <v>494</v>
      </c>
    </row>
    <row r="27" spans="1:14" x14ac:dyDescent="0.2">
      <c r="A27" s="1" t="s">
        <v>179</v>
      </c>
      <c r="B27" s="1" t="s">
        <v>530</v>
      </c>
      <c r="C27" s="1" t="s">
        <v>178</v>
      </c>
      <c r="D27" s="3">
        <v>40695</v>
      </c>
      <c r="E27" s="4">
        <v>-263074542</v>
      </c>
      <c r="F27" s="1" t="s">
        <v>19</v>
      </c>
      <c r="G27" s="1" t="s">
        <v>2</v>
      </c>
      <c r="H27" s="1" t="s">
        <v>2</v>
      </c>
      <c r="I27" s="1" t="s">
        <v>9</v>
      </c>
      <c r="J27" s="3">
        <v>36265</v>
      </c>
      <c r="K27" s="3">
        <v>36265</v>
      </c>
      <c r="L27" s="1" t="s">
        <v>4</v>
      </c>
      <c r="M27" s="1" t="s">
        <v>180</v>
      </c>
      <c r="N27" s="1" t="s">
        <v>3</v>
      </c>
    </row>
    <row r="28" spans="1:14" x14ac:dyDescent="0.2">
      <c r="A28" s="1" t="s">
        <v>192</v>
      </c>
      <c r="B28" s="1" t="s">
        <v>514</v>
      </c>
      <c r="C28" s="1" t="s">
        <v>191</v>
      </c>
      <c r="D28" s="3"/>
      <c r="E28" s="4">
        <v>-5000000</v>
      </c>
      <c r="F28" s="1" t="s">
        <v>19</v>
      </c>
      <c r="G28" s="1" t="s">
        <v>2</v>
      </c>
      <c r="H28" s="1" t="s">
        <v>2</v>
      </c>
      <c r="I28" s="1" t="s">
        <v>9</v>
      </c>
      <c r="J28" s="3">
        <v>37134</v>
      </c>
      <c r="K28" s="3">
        <v>37134</v>
      </c>
      <c r="L28" s="1" t="s">
        <v>4</v>
      </c>
      <c r="M28" s="1" t="s">
        <v>193</v>
      </c>
      <c r="N28" s="1" t="s">
        <v>3</v>
      </c>
    </row>
    <row r="29" spans="1:14" x14ac:dyDescent="0.2">
      <c r="A29" s="1" t="s">
        <v>192</v>
      </c>
      <c r="B29" s="1" t="s">
        <v>514</v>
      </c>
      <c r="C29" s="1" t="s">
        <v>191</v>
      </c>
      <c r="D29" s="3">
        <v>37330</v>
      </c>
      <c r="E29" s="4">
        <v>-40000000</v>
      </c>
      <c r="F29" s="1" t="s">
        <v>19</v>
      </c>
      <c r="G29" s="1" t="s">
        <v>2</v>
      </c>
      <c r="H29" s="1" t="s">
        <v>2</v>
      </c>
      <c r="I29" s="1" t="s">
        <v>9</v>
      </c>
      <c r="J29" s="3">
        <v>36965</v>
      </c>
      <c r="K29" s="3">
        <v>36965</v>
      </c>
      <c r="L29" s="1" t="s">
        <v>4</v>
      </c>
      <c r="M29" s="1" t="s">
        <v>194</v>
      </c>
      <c r="N29" s="1" t="s">
        <v>3</v>
      </c>
    </row>
    <row r="30" spans="1:14" x14ac:dyDescent="0.2">
      <c r="A30" s="1" t="s">
        <v>181</v>
      </c>
      <c r="B30" s="1" t="s">
        <v>513</v>
      </c>
      <c r="C30" s="1" t="s">
        <v>89</v>
      </c>
      <c r="D30" s="3">
        <v>37256</v>
      </c>
      <c r="E30" s="4">
        <v>-11891000</v>
      </c>
      <c r="F30" s="1" t="s">
        <v>8</v>
      </c>
      <c r="G30" s="1" t="s">
        <v>2</v>
      </c>
      <c r="H30" s="1" t="s">
        <v>2</v>
      </c>
      <c r="I30" s="1" t="s">
        <v>9</v>
      </c>
      <c r="J30" s="3">
        <v>36739</v>
      </c>
      <c r="K30" s="3">
        <v>36739</v>
      </c>
      <c r="L30" s="1" t="s">
        <v>4</v>
      </c>
      <c r="M30" s="1" t="s">
        <v>182</v>
      </c>
      <c r="N30" s="1" t="s">
        <v>3</v>
      </c>
    </row>
    <row r="31" spans="1:14" x14ac:dyDescent="0.2">
      <c r="A31" s="1" t="s">
        <v>181</v>
      </c>
      <c r="B31" s="1" t="s">
        <v>513</v>
      </c>
      <c r="C31" s="1" t="s">
        <v>89</v>
      </c>
      <c r="D31" s="3">
        <v>37437</v>
      </c>
      <c r="E31" s="4">
        <v>-55617000</v>
      </c>
      <c r="F31" s="1" t="s">
        <v>8</v>
      </c>
      <c r="G31" s="1" t="s">
        <v>2</v>
      </c>
      <c r="H31" s="1" t="s">
        <v>2</v>
      </c>
      <c r="I31" s="1" t="s">
        <v>9</v>
      </c>
      <c r="J31" s="3">
        <v>36739</v>
      </c>
      <c r="K31" s="3">
        <v>36739</v>
      </c>
      <c r="L31" s="1" t="s">
        <v>4</v>
      </c>
      <c r="M31" s="1" t="s">
        <v>183</v>
      </c>
      <c r="N31" s="1" t="s">
        <v>3</v>
      </c>
    </row>
    <row r="32" spans="1:14" x14ac:dyDescent="0.2">
      <c r="A32" s="1" t="s">
        <v>181</v>
      </c>
      <c r="B32" s="1" t="s">
        <v>513</v>
      </c>
      <c r="C32" s="1" t="s">
        <v>89</v>
      </c>
      <c r="D32" s="3">
        <v>37621</v>
      </c>
      <c r="E32" s="4">
        <v>-91539000</v>
      </c>
      <c r="F32" s="1" t="s">
        <v>8</v>
      </c>
      <c r="G32" s="1" t="s">
        <v>2</v>
      </c>
      <c r="H32" s="1" t="s">
        <v>2</v>
      </c>
      <c r="I32" s="1" t="s">
        <v>9</v>
      </c>
      <c r="J32" s="3">
        <v>36739</v>
      </c>
      <c r="K32" s="3">
        <v>36739</v>
      </c>
      <c r="L32" s="1" t="s">
        <v>4</v>
      </c>
      <c r="M32" s="1" t="s">
        <v>184</v>
      </c>
      <c r="N32" s="1" t="s">
        <v>3</v>
      </c>
    </row>
    <row r="33" spans="1:14" x14ac:dyDescent="0.2">
      <c r="A33" s="1" t="s">
        <v>181</v>
      </c>
      <c r="B33" s="1" t="s">
        <v>513</v>
      </c>
      <c r="C33" s="1" t="s">
        <v>89</v>
      </c>
      <c r="D33" s="3">
        <v>38168</v>
      </c>
      <c r="E33" s="4">
        <v>-315730000</v>
      </c>
      <c r="F33" s="1" t="s">
        <v>8</v>
      </c>
      <c r="G33" s="1" t="s">
        <v>2</v>
      </c>
      <c r="H33" s="1" t="s">
        <v>2</v>
      </c>
      <c r="I33" s="1" t="s">
        <v>9</v>
      </c>
      <c r="J33" s="3">
        <v>36739</v>
      </c>
      <c r="K33" s="3">
        <v>36739</v>
      </c>
      <c r="L33" s="1" t="s">
        <v>4</v>
      </c>
      <c r="M33" s="1" t="s">
        <v>185</v>
      </c>
      <c r="N33" s="1" t="s">
        <v>3</v>
      </c>
    </row>
    <row r="34" spans="1:14" x14ac:dyDescent="0.2">
      <c r="A34" s="1" t="s">
        <v>181</v>
      </c>
      <c r="B34" s="1" t="s">
        <v>513</v>
      </c>
      <c r="C34" s="1" t="s">
        <v>89</v>
      </c>
      <c r="D34" s="3">
        <v>38533</v>
      </c>
      <c r="E34" s="4">
        <v>-400000000</v>
      </c>
      <c r="F34" s="1" t="s">
        <v>8</v>
      </c>
      <c r="G34" s="1" t="s">
        <v>2</v>
      </c>
      <c r="H34" s="1" t="s">
        <v>2</v>
      </c>
      <c r="I34" s="1" t="s">
        <v>9</v>
      </c>
      <c r="J34" s="3">
        <v>36739</v>
      </c>
      <c r="K34" s="3">
        <v>36739</v>
      </c>
      <c r="L34" s="1" t="s">
        <v>4</v>
      </c>
      <c r="M34" s="1" t="s">
        <v>186</v>
      </c>
      <c r="N34" s="1" t="s">
        <v>3</v>
      </c>
    </row>
    <row r="35" spans="1:14" x14ac:dyDescent="0.2">
      <c r="A35" s="9"/>
      <c r="B35" s="9"/>
      <c r="C35" s="9"/>
      <c r="D35" s="10"/>
      <c r="E35" s="11">
        <f>SUM(E27:E34)</f>
        <v>-1182851542</v>
      </c>
      <c r="F35" s="9"/>
      <c r="G35" s="9"/>
      <c r="H35" s="9"/>
      <c r="I35" s="9"/>
      <c r="J35" s="10"/>
      <c r="K35" s="10"/>
      <c r="L35" s="9"/>
      <c r="M35" s="9"/>
      <c r="N35" s="12" t="s">
        <v>517</v>
      </c>
    </row>
    <row r="37" spans="1:14" ht="15" x14ac:dyDescent="0.25">
      <c r="A37" s="7" t="s">
        <v>527</v>
      </c>
    </row>
    <row r="38" spans="1:14" x14ac:dyDescent="0.2">
      <c r="A38" s="2" t="s">
        <v>499</v>
      </c>
    </row>
    <row r="40" spans="1:14" s="5" customFormat="1" ht="13.5" thickBot="1" x14ac:dyDescent="0.25">
      <c r="A40" s="6" t="s">
        <v>497</v>
      </c>
      <c r="B40" s="6" t="s">
        <v>485</v>
      </c>
      <c r="C40" s="6" t="s">
        <v>484</v>
      </c>
      <c r="D40" s="6" t="s">
        <v>491</v>
      </c>
      <c r="E40" s="6" t="s">
        <v>486</v>
      </c>
      <c r="F40" s="6" t="s">
        <v>487</v>
      </c>
      <c r="G40" s="6" t="s">
        <v>488</v>
      </c>
      <c r="H40" s="6" t="s">
        <v>489</v>
      </c>
      <c r="I40" s="6" t="s">
        <v>490</v>
      </c>
      <c r="J40" s="6" t="s">
        <v>492</v>
      </c>
      <c r="K40" s="6" t="s">
        <v>493</v>
      </c>
      <c r="L40" s="6" t="s">
        <v>495</v>
      </c>
      <c r="M40" s="6" t="s">
        <v>496</v>
      </c>
      <c r="N40" s="6" t="s">
        <v>494</v>
      </c>
    </row>
    <row r="41" spans="1:14" x14ac:dyDescent="0.2">
      <c r="A41" s="1" t="s">
        <v>273</v>
      </c>
      <c r="B41" s="1" t="s">
        <v>513</v>
      </c>
      <c r="C41" s="1" t="s">
        <v>7</v>
      </c>
      <c r="D41" s="1" t="s">
        <v>613</v>
      </c>
      <c r="E41" s="4">
        <v>-40250000</v>
      </c>
      <c r="F41" s="1" t="s">
        <v>613</v>
      </c>
      <c r="G41" s="1" t="s">
        <v>613</v>
      </c>
      <c r="H41" s="1" t="s">
        <v>613</v>
      </c>
      <c r="I41" s="1" t="s">
        <v>613</v>
      </c>
      <c r="J41" s="1" t="s">
        <v>613</v>
      </c>
      <c r="K41" s="1" t="s">
        <v>613</v>
      </c>
      <c r="L41" s="1" t="s">
        <v>613</v>
      </c>
      <c r="M41" s="1" t="s">
        <v>613</v>
      </c>
      <c r="N41" s="1" t="s">
        <v>3</v>
      </c>
    </row>
    <row r="42" spans="1:14" x14ac:dyDescent="0.2">
      <c r="A42" s="1" t="s">
        <v>179</v>
      </c>
      <c r="B42" s="1" t="s">
        <v>530</v>
      </c>
      <c r="C42" s="1" t="s">
        <v>7</v>
      </c>
      <c r="D42" s="1" t="s">
        <v>613</v>
      </c>
      <c r="E42" s="4">
        <v>-38341000</v>
      </c>
      <c r="F42" s="1" t="s">
        <v>613</v>
      </c>
      <c r="G42" s="1" t="s">
        <v>613</v>
      </c>
      <c r="H42" s="1" t="s">
        <v>613</v>
      </c>
      <c r="I42" s="1" t="s">
        <v>613</v>
      </c>
      <c r="J42" s="1" t="s">
        <v>613</v>
      </c>
      <c r="K42" s="1" t="s">
        <v>613</v>
      </c>
      <c r="L42" s="1" t="s">
        <v>613</v>
      </c>
      <c r="M42" s="1" t="s">
        <v>613</v>
      </c>
      <c r="N42" s="1" t="s">
        <v>3</v>
      </c>
    </row>
    <row r="43" spans="1:14" x14ac:dyDescent="0.2">
      <c r="A43" s="1" t="s">
        <v>591</v>
      </c>
      <c r="B43" s="1" t="s">
        <v>513</v>
      </c>
      <c r="C43" s="1" t="s">
        <v>7</v>
      </c>
      <c r="D43" s="1" t="s">
        <v>613</v>
      </c>
      <c r="E43" s="4">
        <v>-19900000</v>
      </c>
      <c r="F43" s="1" t="s">
        <v>613</v>
      </c>
      <c r="G43" s="1" t="s">
        <v>613</v>
      </c>
      <c r="H43" s="1" t="s">
        <v>613</v>
      </c>
      <c r="I43" s="1" t="s">
        <v>613</v>
      </c>
      <c r="J43" s="1" t="s">
        <v>613</v>
      </c>
      <c r="K43" s="1" t="s">
        <v>613</v>
      </c>
      <c r="L43" s="1" t="s">
        <v>613</v>
      </c>
      <c r="M43" s="1" t="s">
        <v>613</v>
      </c>
      <c r="N43" s="1" t="s">
        <v>3</v>
      </c>
    </row>
    <row r="44" spans="1:14" x14ac:dyDescent="0.2">
      <c r="A44" s="9"/>
      <c r="B44" s="9"/>
      <c r="C44" s="9"/>
      <c r="D44" s="10"/>
      <c r="E44" s="11">
        <f>SUM(E41:E43)</f>
        <v>-98491000</v>
      </c>
      <c r="F44" s="9"/>
      <c r="G44" s="9"/>
      <c r="H44" s="9"/>
      <c r="I44" s="9"/>
      <c r="J44" s="10"/>
      <c r="K44" s="10"/>
      <c r="L44" s="9"/>
      <c r="M44" s="9"/>
      <c r="N44" s="12" t="s">
        <v>517</v>
      </c>
    </row>
  </sheetData>
  <phoneticPr fontId="0" type="noConversion"/>
  <printOptions horizontalCentered="1"/>
  <pageMargins left="0.15" right="0.15" top="0.53" bottom="0.45" header="0.5" footer="0.17"/>
  <pageSetup paperSize="5" scale="8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Cash Positions</vt:lpstr>
      <vt:lpstr>Incoming</vt:lpstr>
      <vt:lpstr>Outgoing</vt:lpstr>
      <vt:lpstr>'Cash Positions'!Print_Titles</vt:lpstr>
      <vt:lpstr>Incoming!Print_Titles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2001-12-10T19:35:47Z</cp:lastPrinted>
  <dcterms:created xsi:type="dcterms:W3CDTF">2001-12-10T18:51:21Z</dcterms:created>
  <dcterms:modified xsi:type="dcterms:W3CDTF">2023-09-10T18:25:06Z</dcterms:modified>
</cp:coreProperties>
</file>