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42FF48-745E-4A3B-9CF1-5C441987CB53}" xr6:coauthVersionLast="47" xr6:coauthVersionMax="47" xr10:uidLastSave="{00000000-0000-0000-0000-000000000000}"/>
  <bookViews>
    <workbookView xWindow="-120" yWindow="-120" windowWidth="23280" windowHeight="12480"/>
  </bookViews>
  <sheets>
    <sheet name="Div A Input" sheetId="2" r:id="rId1"/>
    <sheet name="Div B Input" sheetId="1" r:id="rId2"/>
  </sheets>
  <definedNames>
    <definedName name="_xlnm.Print_Area" localSheetId="0">'Div A Input'!$A$1:$N$78</definedName>
  </definedNames>
  <calcPr calcId="0"/>
</workbook>
</file>

<file path=xl/calcChain.xml><?xml version="1.0" encoding="utf-8"?>
<calcChain xmlns="http://schemas.openxmlformats.org/spreadsheetml/2006/main">
  <c r="A3" i="1" l="1"/>
  <c r="D17" i="1"/>
  <c r="E17" i="1"/>
  <c r="J17" i="1"/>
  <c r="K17" i="1"/>
  <c r="L17" i="1"/>
  <c r="D18" i="1"/>
  <c r="E18" i="1"/>
  <c r="J18" i="1"/>
  <c r="K18" i="1"/>
  <c r="L18" i="1"/>
  <c r="D19" i="1"/>
  <c r="E19" i="1"/>
  <c r="J19" i="1"/>
  <c r="K19" i="1"/>
  <c r="L19" i="1"/>
  <c r="D20" i="1"/>
  <c r="E20" i="1"/>
  <c r="J20" i="1"/>
  <c r="K20" i="1"/>
  <c r="L20" i="1"/>
  <c r="D21" i="1"/>
  <c r="E21" i="1"/>
  <c r="J21" i="1"/>
  <c r="K21" i="1"/>
  <c r="L21" i="1"/>
  <c r="D22" i="1"/>
  <c r="E22" i="1"/>
  <c r="J22" i="1"/>
  <c r="K22" i="1"/>
  <c r="L22" i="1"/>
  <c r="D23" i="1"/>
  <c r="E23" i="1"/>
  <c r="J23" i="1"/>
  <c r="K23" i="1"/>
  <c r="L23" i="1"/>
  <c r="D24" i="1"/>
  <c r="E24" i="1"/>
  <c r="J24" i="1"/>
  <c r="K24" i="1"/>
  <c r="L24" i="1"/>
  <c r="D25" i="1"/>
  <c r="E25" i="1"/>
  <c r="J25" i="1"/>
  <c r="K25" i="1"/>
  <c r="L25" i="1"/>
  <c r="D26" i="1"/>
  <c r="E26" i="1"/>
  <c r="J26" i="1"/>
  <c r="K26" i="1"/>
  <c r="L26" i="1"/>
  <c r="D27" i="1"/>
  <c r="E27" i="1"/>
  <c r="J27" i="1"/>
  <c r="K27" i="1"/>
  <c r="L27" i="1"/>
  <c r="D28" i="1"/>
  <c r="E28" i="1"/>
  <c r="J28" i="1"/>
  <c r="K28" i="1"/>
  <c r="L28" i="1"/>
  <c r="D29" i="1"/>
  <c r="E29" i="1"/>
  <c r="J29" i="1"/>
  <c r="K29" i="1"/>
  <c r="L29" i="1"/>
  <c r="D30" i="1"/>
  <c r="E30" i="1"/>
  <c r="J30" i="1"/>
  <c r="K30" i="1"/>
  <c r="L30" i="1"/>
  <c r="D31" i="1"/>
  <c r="E31" i="1"/>
  <c r="J31" i="1"/>
  <c r="K31" i="1"/>
  <c r="L31" i="1"/>
  <c r="D32" i="1"/>
  <c r="E32" i="1"/>
  <c r="J32" i="1"/>
  <c r="K32" i="1"/>
  <c r="L32" i="1"/>
  <c r="D33" i="1"/>
  <c r="E33" i="1"/>
  <c r="J33" i="1"/>
  <c r="K33" i="1"/>
  <c r="L33" i="1"/>
  <c r="D34" i="1"/>
  <c r="E34" i="1"/>
  <c r="J34" i="1"/>
  <c r="K34" i="1"/>
  <c r="L34" i="1"/>
  <c r="D35" i="1"/>
  <c r="E35" i="1"/>
  <c r="J35" i="1"/>
  <c r="K35" i="1"/>
  <c r="L35" i="1"/>
  <c r="D36" i="1"/>
  <c r="E36" i="1"/>
  <c r="J36" i="1"/>
  <c r="K36" i="1"/>
  <c r="L36" i="1"/>
  <c r="D37" i="1"/>
  <c r="E37" i="1"/>
  <c r="J37" i="1"/>
  <c r="K37" i="1"/>
  <c r="L37" i="1"/>
  <c r="D38" i="1"/>
  <c r="E38" i="1"/>
  <c r="J38" i="1"/>
  <c r="K38" i="1"/>
  <c r="L38" i="1"/>
  <c r="D39" i="1"/>
  <c r="E39" i="1"/>
  <c r="J39" i="1"/>
  <c r="K39" i="1"/>
  <c r="L39" i="1"/>
  <c r="D40" i="1"/>
  <c r="E40" i="1"/>
  <c r="J40" i="1"/>
  <c r="K40" i="1"/>
  <c r="L40" i="1"/>
  <c r="D41" i="1"/>
  <c r="E41" i="1"/>
  <c r="J41" i="1"/>
  <c r="K41" i="1"/>
  <c r="L41" i="1"/>
  <c r="D42" i="1"/>
  <c r="E42" i="1"/>
  <c r="J42" i="1"/>
  <c r="K42" i="1"/>
  <c r="L42" i="1"/>
  <c r="D43" i="1"/>
  <c r="E43" i="1"/>
  <c r="J43" i="1"/>
  <c r="K43" i="1"/>
  <c r="L43" i="1"/>
  <c r="D44" i="1"/>
  <c r="E44" i="1"/>
  <c r="J44" i="1"/>
  <c r="K44" i="1"/>
  <c r="L44" i="1"/>
  <c r="D45" i="1"/>
  <c r="E45" i="1"/>
  <c r="J45" i="1"/>
  <c r="K45" i="1"/>
  <c r="L45" i="1"/>
  <c r="D46" i="1"/>
  <c r="E46" i="1"/>
  <c r="J46" i="1"/>
  <c r="K46" i="1"/>
  <c r="L46" i="1"/>
  <c r="D47" i="1"/>
  <c r="E47" i="1"/>
  <c r="J47" i="1"/>
  <c r="K47" i="1"/>
  <c r="L47" i="1"/>
  <c r="D48" i="1"/>
  <c r="E48" i="1"/>
  <c r="J48" i="1"/>
  <c r="K48" i="1"/>
  <c r="L48" i="1"/>
  <c r="D49" i="1"/>
  <c r="E49" i="1"/>
  <c r="J49" i="1"/>
  <c r="K49" i="1"/>
  <c r="L49" i="1"/>
  <c r="D50" i="1"/>
  <c r="E50" i="1"/>
  <c r="J50" i="1"/>
  <c r="K50" i="1"/>
  <c r="L50" i="1"/>
  <c r="D51" i="1"/>
  <c r="E51" i="1"/>
  <c r="J51" i="1"/>
  <c r="K51" i="1"/>
  <c r="L51" i="1"/>
  <c r="D52" i="1"/>
  <c r="E52" i="1"/>
  <c r="J52" i="1"/>
  <c r="K52" i="1"/>
  <c r="L52" i="1"/>
  <c r="D53" i="1"/>
  <c r="E53" i="1"/>
  <c r="J53" i="1"/>
  <c r="K53" i="1"/>
  <c r="L53" i="1"/>
  <c r="D54" i="1"/>
  <c r="E54" i="1"/>
  <c r="J54" i="1"/>
  <c r="K54" i="1"/>
  <c r="L54" i="1"/>
  <c r="D55" i="1"/>
  <c r="E55" i="1"/>
  <c r="J55" i="1"/>
  <c r="K55" i="1"/>
  <c r="L55" i="1"/>
  <c r="D56" i="1"/>
  <c r="E56" i="1"/>
  <c r="J56" i="1"/>
  <c r="K56" i="1"/>
  <c r="L56" i="1"/>
  <c r="D57" i="1"/>
  <c r="E57" i="1"/>
  <c r="J57" i="1"/>
  <c r="K57" i="1"/>
  <c r="L57" i="1"/>
  <c r="D58" i="1"/>
  <c r="E58" i="1"/>
  <c r="J58" i="1"/>
  <c r="K58" i="1"/>
  <c r="L58" i="1"/>
  <c r="D59" i="1"/>
  <c r="E59" i="1"/>
  <c r="J59" i="1"/>
  <c r="K59" i="1"/>
  <c r="L59" i="1"/>
  <c r="D60" i="1"/>
  <c r="E60" i="1"/>
  <c r="J60" i="1"/>
  <c r="K60" i="1"/>
  <c r="L60" i="1"/>
  <c r="D61" i="1"/>
  <c r="E61" i="1"/>
  <c r="J61" i="1"/>
  <c r="K61" i="1"/>
  <c r="L61" i="1"/>
  <c r="D62" i="1"/>
  <c r="E62" i="1"/>
  <c r="J62" i="1"/>
  <c r="K62" i="1"/>
  <c r="L62" i="1"/>
  <c r="D63" i="1"/>
  <c r="E63" i="1"/>
  <c r="J63" i="1"/>
  <c r="K63" i="1"/>
  <c r="L63" i="1"/>
  <c r="D64" i="1"/>
  <c r="E64" i="1"/>
  <c r="J64" i="1"/>
  <c r="K64" i="1"/>
  <c r="L64" i="1"/>
  <c r="D65" i="1"/>
  <c r="E65" i="1"/>
  <c r="J65" i="1"/>
  <c r="K65" i="1"/>
  <c r="L65" i="1"/>
  <c r="D66" i="1"/>
  <c r="E66" i="1"/>
  <c r="J66" i="1"/>
  <c r="K66" i="1"/>
  <c r="L66" i="1"/>
  <c r="D67" i="1"/>
  <c r="E67" i="1"/>
  <c r="J67" i="1"/>
  <c r="K67" i="1"/>
  <c r="L67" i="1"/>
  <c r="D68" i="1"/>
  <c r="E68" i="1"/>
  <c r="J68" i="1"/>
  <c r="K68" i="1"/>
  <c r="L68" i="1"/>
  <c r="D69" i="1"/>
  <c r="E69" i="1"/>
  <c r="J69" i="1"/>
  <c r="K69" i="1"/>
  <c r="L69" i="1"/>
  <c r="D70" i="1"/>
  <c r="E70" i="1"/>
  <c r="J70" i="1"/>
  <c r="K70" i="1"/>
  <c r="L70" i="1"/>
  <c r="D71" i="1"/>
  <c r="E71" i="1"/>
  <c r="J71" i="1"/>
  <c r="K71" i="1"/>
  <c r="L71" i="1"/>
</calcChain>
</file>

<file path=xl/sharedStrings.xml><?xml version="1.0" encoding="utf-8"?>
<sst xmlns="http://schemas.openxmlformats.org/spreadsheetml/2006/main" count="460" uniqueCount="89">
  <si>
    <t>Date</t>
  </si>
  <si>
    <t>Home</t>
  </si>
  <si>
    <t>Away</t>
  </si>
  <si>
    <t>CRX</t>
  </si>
  <si>
    <t>Enron Blue</t>
  </si>
  <si>
    <t>FMC</t>
  </si>
  <si>
    <t>Data Rush</t>
  </si>
  <si>
    <t>Ref</t>
  </si>
  <si>
    <t>Home Score</t>
  </si>
  <si>
    <t>Away Score</t>
  </si>
  <si>
    <t>Home Ref Rating</t>
  </si>
  <si>
    <t>Away Ref Rating</t>
  </si>
  <si>
    <t>Average</t>
  </si>
  <si>
    <t>Noramtec</t>
  </si>
  <si>
    <t>B2</t>
  </si>
  <si>
    <t>A4</t>
  </si>
  <si>
    <t>A1</t>
  </si>
  <si>
    <t>B1</t>
  </si>
  <si>
    <t>B5</t>
  </si>
  <si>
    <t>A3</t>
  </si>
  <si>
    <t>B3</t>
  </si>
  <si>
    <t>A2</t>
  </si>
  <si>
    <t>B4</t>
  </si>
  <si>
    <t>A5</t>
  </si>
  <si>
    <t>A6</t>
  </si>
  <si>
    <t>Petrobras</t>
  </si>
  <si>
    <t>X-Amoco</t>
  </si>
  <si>
    <t>Schlumberger</t>
  </si>
  <si>
    <t>BP-Amoco</t>
  </si>
  <si>
    <t>Enform</t>
  </si>
  <si>
    <t>UCS</t>
  </si>
  <si>
    <t>Time/Field</t>
  </si>
  <si>
    <t>7:00 Cullen A</t>
  </si>
  <si>
    <r>
      <t xml:space="preserve">7:00 Cullen </t>
    </r>
    <r>
      <rPr>
        <sz val="10"/>
        <rFont val="Arial"/>
        <family val="2"/>
      </rPr>
      <t>B</t>
    </r>
  </si>
  <si>
    <t>8:45 Cullen A</t>
  </si>
  <si>
    <t>8:45 Cullen B</t>
  </si>
  <si>
    <t>8:30 Alief</t>
  </si>
  <si>
    <t>Rain-Outs</t>
  </si>
  <si>
    <t>Date Scheduled</t>
  </si>
  <si>
    <t>Make-Up</t>
  </si>
  <si>
    <t>Rating if none given:</t>
  </si>
  <si>
    <t>Note: 7 is assigned if nothing is inputted.</t>
  </si>
  <si>
    <t>Inputs</t>
  </si>
  <si>
    <t>Division B - Spring 2000</t>
  </si>
  <si>
    <t>Nito's</t>
  </si>
  <si>
    <t>A. Andersen</t>
  </si>
  <si>
    <t>Avangard</t>
  </si>
  <si>
    <t>Enron White</t>
  </si>
  <si>
    <t>Griff Corp.</t>
  </si>
  <si>
    <t>KCI</t>
  </si>
  <si>
    <t>Rice</t>
  </si>
  <si>
    <t>Entrix</t>
  </si>
  <si>
    <t>Valco</t>
  </si>
  <si>
    <t>IPP</t>
  </si>
  <si>
    <t>7:00 Cullen B</t>
  </si>
  <si>
    <t>8.45 Cullen A</t>
  </si>
  <si>
    <t>8.30 Alief  L3</t>
  </si>
  <si>
    <t>8.45 Cullen B</t>
  </si>
  <si>
    <t xml:space="preserve">Enron W. </t>
  </si>
  <si>
    <t>7.00 Cullen A</t>
  </si>
  <si>
    <t>8.30 Alief L3</t>
  </si>
  <si>
    <t xml:space="preserve">Andersen </t>
  </si>
  <si>
    <t xml:space="preserve">St. Arnold </t>
  </si>
  <si>
    <t xml:space="preserve">Nito's P. </t>
  </si>
  <si>
    <t>the 10th game counts towards final standings</t>
  </si>
  <si>
    <t>Avg:</t>
  </si>
  <si>
    <r>
      <t xml:space="preserve">Rating:   </t>
    </r>
    <r>
      <rPr>
        <b/>
        <i/>
        <sz val="10"/>
        <color indexed="10"/>
        <rFont val="Arial"/>
        <family val="2"/>
      </rPr>
      <t>none</t>
    </r>
    <r>
      <rPr>
        <b/>
        <i/>
        <sz val="10"/>
        <rFont val="Arial"/>
        <family val="2"/>
      </rPr>
      <t xml:space="preserve">  </t>
    </r>
  </si>
  <si>
    <t>Referee</t>
  </si>
  <si>
    <t>notes:</t>
  </si>
  <si>
    <t>CSAH@HOUSTON.RR.COM</t>
  </si>
  <si>
    <t>Division A - FALL 2001-2002</t>
  </si>
  <si>
    <r>
      <t xml:space="preserve"> </t>
    </r>
    <r>
      <rPr>
        <b/>
        <sz val="10"/>
        <rFont val="Arial"/>
        <family val="2"/>
      </rPr>
      <t xml:space="preserve">= </t>
    </r>
    <r>
      <rPr>
        <b/>
        <sz val="10"/>
        <color indexed="10"/>
        <rFont val="Arial"/>
        <family val="2"/>
      </rPr>
      <t xml:space="preserve">  6 </t>
    </r>
  </si>
  <si>
    <t>OPEN</t>
  </si>
  <si>
    <t># 10</t>
  </si>
  <si>
    <t># 8</t>
  </si>
  <si>
    <t># 6</t>
  </si>
  <si>
    <t># 4</t>
  </si>
  <si>
    <t># 2</t>
  </si>
  <si>
    <t># 9</t>
  </si>
  <si>
    <t># 7</t>
  </si>
  <si>
    <t># 5</t>
  </si>
  <si>
    <t># 3</t>
  </si>
  <si>
    <t># 1</t>
  </si>
  <si>
    <t xml:space="preserve">St. Thomas A. </t>
  </si>
  <si>
    <t xml:space="preserve">Ursus Telecom </t>
  </si>
  <si>
    <r>
      <t xml:space="preserve">e-FAX#:  1 - 888 - 340  - 0830        </t>
    </r>
    <r>
      <rPr>
        <b/>
        <sz val="11"/>
        <color indexed="14"/>
        <rFont val="Arial"/>
        <family val="2"/>
      </rPr>
      <t>(48 hr dead-line)</t>
    </r>
  </si>
  <si>
    <r>
      <t xml:space="preserve">RAIN-OUT: 281 - 398 - 2229 (1)    </t>
    </r>
    <r>
      <rPr>
        <b/>
        <sz val="11"/>
        <color indexed="14"/>
        <rFont val="Arial"/>
        <family val="2"/>
      </rPr>
      <t>(4.30 pm gm-day)</t>
    </r>
  </si>
  <si>
    <t>Compaq</t>
  </si>
  <si>
    <r>
      <t>OFF-DAYS</t>
    </r>
    <r>
      <rPr>
        <sz val="10"/>
        <rFont val="Arial"/>
      </rPr>
      <t xml:space="preserve">:  11-20-2000, 12-25-2000, 01-01-2002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</si>
</sst>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mm/dd/yy"/>
  </numFmts>
  <fonts count="19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4"/>
      <name val="Arial"/>
      <family val="2"/>
    </font>
    <font>
      <b/>
      <i/>
      <sz val="10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6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3" borderId="2" xfId="0" applyFont="1" applyFill="1" applyBorder="1"/>
    <xf numFmtId="0" fontId="0" fillId="3" borderId="3" xfId="0" applyFill="1" applyBorder="1"/>
    <xf numFmtId="164" fontId="0" fillId="3" borderId="0" xfId="0" applyNumberFormat="1" applyFill="1"/>
    <xf numFmtId="16" fontId="0" fillId="3" borderId="0" xfId="0" applyNumberFormat="1" applyFill="1"/>
    <xf numFmtId="0" fontId="4" fillId="3" borderId="0" xfId="0" applyFont="1" applyFill="1"/>
    <xf numFmtId="14" fontId="2" fillId="3" borderId="0" xfId="0" applyNumberFormat="1" applyFont="1" applyFill="1"/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4" fillId="2" borderId="0" xfId="0" applyFont="1" applyFill="1"/>
    <xf numFmtId="0" fontId="5" fillId="3" borderId="0" xfId="0" applyFont="1" applyFill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6" fontId="0" fillId="2" borderId="0" xfId="0" applyNumberFormat="1" applyFill="1"/>
    <xf numFmtId="0" fontId="6" fillId="0" borderId="0" xfId="0" applyFont="1"/>
    <xf numFmtId="165" fontId="11" fillId="0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4" borderId="0" xfId="0" applyFont="1" applyFill="1"/>
    <xf numFmtId="0" fontId="16" fillId="5" borderId="0" xfId="0" applyFont="1" applyFill="1"/>
    <xf numFmtId="0" fontId="0" fillId="5" borderId="0" xfId="0" applyFill="1"/>
    <xf numFmtId="0" fontId="14" fillId="5" borderId="0" xfId="0" applyFont="1" applyFill="1"/>
    <xf numFmtId="0" fontId="13" fillId="5" borderId="0" xfId="0" applyFont="1" applyFill="1"/>
    <xf numFmtId="165" fontId="7" fillId="5" borderId="0" xfId="0" applyNumberFormat="1" applyFont="1" applyFill="1"/>
    <xf numFmtId="0" fontId="1" fillId="5" borderId="0" xfId="0" applyFont="1" applyFill="1"/>
    <xf numFmtId="165" fontId="8" fillId="5" borderId="0" xfId="0" applyNumberFormat="1" applyFont="1" applyFill="1"/>
    <xf numFmtId="0" fontId="9" fillId="5" borderId="0" xfId="0" applyFont="1" applyFill="1"/>
    <xf numFmtId="0" fontId="0" fillId="5" borderId="0" xfId="0" applyFill="1" applyBorder="1"/>
    <xf numFmtId="0" fontId="10" fillId="5" borderId="0" xfId="0" applyFont="1" applyFill="1"/>
    <xf numFmtId="0" fontId="1" fillId="5" borderId="0" xfId="0" applyFont="1" applyFill="1" applyBorder="1"/>
    <xf numFmtId="0" fontId="0" fillId="5" borderId="7" xfId="0" applyFill="1" applyBorder="1"/>
    <xf numFmtId="0" fontId="6" fillId="5" borderId="10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0" xfId="0" applyFont="1" applyFill="1"/>
    <xf numFmtId="164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4" fontId="18" fillId="5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0" fillId="4" borderId="0" xfId="0" applyFill="1"/>
    <xf numFmtId="164" fontId="2" fillId="4" borderId="0" xfId="0" applyNumberFormat="1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abSelected="1" zoomScaleNormal="100" zoomScaleSheetLayoutView="100" workbookViewId="0">
      <selection activeCell="I21" sqref="I21"/>
    </sheetView>
  </sheetViews>
  <sheetFormatPr defaultRowHeight="12.75" x14ac:dyDescent="0.2"/>
  <cols>
    <col min="1" max="1" width="8.7109375" style="4" customWidth="1"/>
    <col min="2" max="3" width="9.140625" style="4" hidden="1" customWidth="1"/>
    <col min="4" max="4" width="13.5703125" style="4" customWidth="1"/>
    <col min="5" max="6" width="13.7109375" style="4" customWidth="1"/>
    <col min="7" max="8" width="6.28515625" style="4" customWidth="1"/>
    <col min="9" max="9" width="13.140625" style="4" bestFit="1" customWidth="1"/>
    <col min="10" max="11" width="6.7109375" style="4" customWidth="1"/>
    <col min="12" max="12" width="5" style="4" customWidth="1"/>
    <col min="13" max="13" width="7.140625" style="4" bestFit="1" customWidth="1"/>
    <col min="14" max="14" width="9" hidden="1" customWidth="1"/>
    <col min="42" max="16384" width="9.140625" style="4"/>
  </cols>
  <sheetData>
    <row r="1" spans="1:13" ht="20.25" x14ac:dyDescent="0.3">
      <c r="A1" s="40" t="s">
        <v>70</v>
      </c>
      <c r="B1" s="41"/>
      <c r="C1" s="41"/>
      <c r="D1" s="41"/>
      <c r="E1" s="41"/>
      <c r="F1" s="41"/>
      <c r="G1" s="42" t="s">
        <v>86</v>
      </c>
      <c r="H1" s="42"/>
      <c r="I1" s="41"/>
      <c r="J1" s="41"/>
      <c r="K1" s="41"/>
      <c r="L1" s="41"/>
      <c r="M1" s="41"/>
    </row>
    <row r="2" spans="1:13" ht="15" x14ac:dyDescent="0.25">
      <c r="A2" s="41"/>
      <c r="B2" s="41"/>
      <c r="C2" s="41"/>
      <c r="D2" s="41"/>
      <c r="E2" s="41"/>
      <c r="F2" s="41"/>
      <c r="G2" s="43" t="s">
        <v>85</v>
      </c>
      <c r="H2" s="43"/>
      <c r="I2" s="41"/>
      <c r="J2" s="41"/>
      <c r="K2" s="41"/>
      <c r="L2" s="41"/>
      <c r="M2" s="41"/>
    </row>
    <row r="3" spans="1:13" ht="15.75" x14ac:dyDescent="0.25">
      <c r="A3" s="44" t="s">
        <v>69</v>
      </c>
      <c r="B3" s="45"/>
      <c r="C3" s="45"/>
      <c r="D3" s="41"/>
      <c r="E3" s="46"/>
      <c r="F3" s="59">
        <v>37146</v>
      </c>
      <c r="G3" s="47"/>
      <c r="H3" s="41"/>
      <c r="I3" s="41"/>
      <c r="J3" s="48"/>
      <c r="K3" s="48"/>
      <c r="L3" s="48"/>
      <c r="M3" s="41"/>
    </row>
    <row r="4" spans="1:13" ht="13.5" thickBot="1" x14ac:dyDescent="0.25">
      <c r="A4" s="41"/>
      <c r="B4" s="41"/>
      <c r="C4" s="41"/>
      <c r="D4" s="41"/>
      <c r="E4" s="41"/>
      <c r="F4" s="41"/>
      <c r="G4" s="41"/>
      <c r="H4" s="41"/>
      <c r="I4" s="49"/>
      <c r="J4" s="50" t="s">
        <v>66</v>
      </c>
      <c r="K4" s="51"/>
      <c r="L4" s="52" t="s">
        <v>71</v>
      </c>
      <c r="M4" s="41"/>
    </row>
    <row r="5" spans="1:13" ht="13.5" hidden="1" thickBot="1" x14ac:dyDescent="0.25">
      <c r="A5" s="41" t="s">
        <v>16</v>
      </c>
      <c r="B5" s="41" t="s">
        <v>44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3.5" hidden="1" thickBot="1" x14ac:dyDescent="0.25">
      <c r="A6" s="41" t="s">
        <v>21</v>
      </c>
      <c r="B6" s="41" t="s">
        <v>45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3.5" hidden="1" thickBot="1" x14ac:dyDescent="0.25">
      <c r="A7" s="41" t="s">
        <v>19</v>
      </c>
      <c r="B7" s="41" t="s">
        <v>46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ht="13.5" hidden="1" thickBot="1" x14ac:dyDescent="0.25">
      <c r="A8" s="41" t="s">
        <v>15</v>
      </c>
      <c r="B8" s="41" t="s">
        <v>47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3.5" hidden="1" thickBot="1" x14ac:dyDescent="0.25">
      <c r="A9" s="41" t="s">
        <v>23</v>
      </c>
      <c r="B9" s="41" t="s">
        <v>48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3.5" hidden="1" thickBot="1" x14ac:dyDescent="0.25">
      <c r="A10" s="41" t="s">
        <v>17</v>
      </c>
      <c r="B10" s="41" t="s">
        <v>49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3.5" hidden="1" thickBot="1" x14ac:dyDescent="0.25">
      <c r="A11" s="41" t="s">
        <v>14</v>
      </c>
      <c r="B11" s="41" t="s">
        <v>50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3.5" hidden="1" thickBot="1" x14ac:dyDescent="0.25">
      <c r="A12" s="41" t="s">
        <v>20</v>
      </c>
      <c r="B12" s="41" t="s">
        <v>51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13.5" hidden="1" thickBot="1" x14ac:dyDescent="0.25">
      <c r="A13" s="41" t="s">
        <v>22</v>
      </c>
      <c r="B13" s="41" t="s">
        <v>52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13.5" hidden="1" thickBot="1" x14ac:dyDescent="0.25">
      <c r="A14" s="41" t="s">
        <v>18</v>
      </c>
      <c r="B14" s="41" t="s">
        <v>53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45" customHeight="1" thickBot="1" x14ac:dyDescent="0.25">
      <c r="A15" s="53" t="s">
        <v>0</v>
      </c>
      <c r="B15" s="53"/>
      <c r="C15" s="53"/>
      <c r="D15" s="53" t="s">
        <v>1</v>
      </c>
      <c r="E15" s="53" t="s">
        <v>2</v>
      </c>
      <c r="F15" s="53" t="s">
        <v>31</v>
      </c>
      <c r="G15" s="54" t="s">
        <v>8</v>
      </c>
      <c r="H15" s="54" t="s">
        <v>9</v>
      </c>
      <c r="I15" s="53" t="s">
        <v>67</v>
      </c>
      <c r="J15" s="54" t="s">
        <v>10</v>
      </c>
      <c r="K15" s="54" t="s">
        <v>11</v>
      </c>
      <c r="L15" s="53" t="s">
        <v>65</v>
      </c>
      <c r="M15" s="55" t="s">
        <v>68</v>
      </c>
    </row>
    <row r="16" spans="1:13" s="27" customFormat="1" ht="9.9499999999999993" customHeight="1" x14ac:dyDescent="0.2">
      <c r="A16" s="60"/>
      <c r="B16" s="60"/>
      <c r="C16" s="60"/>
      <c r="D16" s="60"/>
      <c r="E16" s="60"/>
      <c r="F16" s="60"/>
      <c r="G16" s="61"/>
      <c r="H16" s="61"/>
      <c r="I16" s="60"/>
      <c r="J16" s="61"/>
      <c r="K16" s="61"/>
      <c r="L16" s="60"/>
      <c r="M16" s="62"/>
    </row>
    <row r="17" spans="1:41" x14ac:dyDescent="0.2">
      <c r="A17" s="56">
        <v>37152</v>
      </c>
      <c r="B17" s="32" t="s">
        <v>17</v>
      </c>
      <c r="C17" s="32" t="s">
        <v>14</v>
      </c>
      <c r="D17" s="30" t="s">
        <v>87</v>
      </c>
      <c r="E17" s="30" t="s">
        <v>63</v>
      </c>
      <c r="F17" s="2" t="s">
        <v>32</v>
      </c>
      <c r="G17" s="24"/>
      <c r="H17" s="28"/>
      <c r="I17" s="28"/>
      <c r="J17" s="24"/>
      <c r="K17" s="25"/>
      <c r="L17" s="29"/>
      <c r="M17"/>
    </row>
    <row r="18" spans="1:41" x14ac:dyDescent="0.2">
      <c r="A18" s="56">
        <v>37152</v>
      </c>
      <c r="B18" s="32" t="s">
        <v>20</v>
      </c>
      <c r="C18" s="32" t="s">
        <v>22</v>
      </c>
      <c r="D18" s="30" t="s">
        <v>13</v>
      </c>
      <c r="E18" s="30" t="s">
        <v>46</v>
      </c>
      <c r="F18" s="2" t="s">
        <v>54</v>
      </c>
      <c r="G18" s="24"/>
      <c r="H18" s="28"/>
      <c r="I18" s="28"/>
      <c r="J18" s="24"/>
      <c r="K18" s="25"/>
      <c r="L18" s="24"/>
      <c r="M18"/>
    </row>
    <row r="19" spans="1:41" x14ac:dyDescent="0.2">
      <c r="A19" s="56">
        <v>37152</v>
      </c>
      <c r="B19" s="32" t="s">
        <v>15</v>
      </c>
      <c r="C19" s="32" t="s">
        <v>23</v>
      </c>
      <c r="D19" s="30" t="s">
        <v>83</v>
      </c>
      <c r="E19" s="30" t="s">
        <v>51</v>
      </c>
      <c r="F19" s="2" t="s">
        <v>55</v>
      </c>
      <c r="G19" s="24"/>
      <c r="H19" s="28"/>
      <c r="I19" s="28"/>
      <c r="J19" s="25"/>
      <c r="K19" s="25"/>
      <c r="L19" s="25"/>
      <c r="M19"/>
    </row>
    <row r="20" spans="1:41" x14ac:dyDescent="0.2">
      <c r="A20" s="56">
        <v>37152</v>
      </c>
      <c r="B20" s="32" t="s">
        <v>21</v>
      </c>
      <c r="C20" s="32" t="s">
        <v>19</v>
      </c>
      <c r="D20" s="30" t="s">
        <v>58</v>
      </c>
      <c r="E20" s="30" t="s">
        <v>62</v>
      </c>
      <c r="F20" s="2" t="s">
        <v>57</v>
      </c>
      <c r="G20" s="24"/>
      <c r="H20" s="28"/>
      <c r="I20" s="28"/>
      <c r="J20" s="24"/>
      <c r="K20" s="24"/>
      <c r="L20" s="24"/>
      <c r="M20"/>
    </row>
    <row r="21" spans="1:41" x14ac:dyDescent="0.2">
      <c r="A21" s="56">
        <v>37152</v>
      </c>
      <c r="B21" s="32" t="s">
        <v>18</v>
      </c>
      <c r="C21" s="32" t="s">
        <v>16</v>
      </c>
      <c r="D21" s="30" t="s">
        <v>61</v>
      </c>
      <c r="E21" s="30" t="s">
        <v>84</v>
      </c>
      <c r="F21" s="2" t="s">
        <v>56</v>
      </c>
      <c r="G21" s="24"/>
      <c r="H21" s="28"/>
      <c r="I21" s="24"/>
      <c r="J21" s="24"/>
      <c r="K21" s="25"/>
      <c r="L21" s="24"/>
      <c r="M21"/>
    </row>
    <row r="22" spans="1:41" s="27" customFormat="1" ht="9.9499999999999993" customHeight="1" x14ac:dyDescent="0.2">
      <c r="A22" s="28"/>
      <c r="D22" s="28"/>
      <c r="E22" s="28"/>
      <c r="G22" s="28"/>
      <c r="H22" s="28"/>
      <c r="I22" s="28"/>
      <c r="J22" s="28"/>
      <c r="K22" s="28"/>
      <c r="L22" s="28"/>
    </row>
    <row r="23" spans="1:41" s="27" customFormat="1" ht="12.95" customHeight="1" x14ac:dyDescent="0.2">
      <c r="A23" s="56">
        <v>37159</v>
      </c>
      <c r="B23" s="2"/>
      <c r="C23" s="2"/>
      <c r="D23" s="30" t="s">
        <v>62</v>
      </c>
      <c r="E23" s="30" t="s">
        <v>87</v>
      </c>
      <c r="F23" s="2" t="s">
        <v>59</v>
      </c>
      <c r="G23" s="28"/>
      <c r="H23" s="28"/>
      <c r="I23" s="24"/>
      <c r="J23" s="28"/>
      <c r="K23" s="31"/>
      <c r="L23" s="31"/>
    </row>
    <row r="24" spans="1:41" ht="12.95" customHeight="1" x14ac:dyDescent="0.2">
      <c r="A24" s="56">
        <v>37159</v>
      </c>
      <c r="B24" s="32" t="s">
        <v>22</v>
      </c>
      <c r="C24" s="32" t="s">
        <v>18</v>
      </c>
      <c r="D24" s="30" t="s">
        <v>84</v>
      </c>
      <c r="E24" s="30" t="s">
        <v>63</v>
      </c>
      <c r="F24" s="2" t="s">
        <v>54</v>
      </c>
      <c r="G24" s="24"/>
      <c r="H24" s="24"/>
      <c r="I24" s="24"/>
      <c r="J24" s="25"/>
      <c r="K24" s="25"/>
      <c r="L24" s="25"/>
      <c r="M24"/>
    </row>
    <row r="25" spans="1:41" ht="12.95" customHeight="1" x14ac:dyDescent="0.2">
      <c r="A25" s="56">
        <v>37159</v>
      </c>
      <c r="B25" s="32" t="s">
        <v>15</v>
      </c>
      <c r="C25" s="32" t="s">
        <v>20</v>
      </c>
      <c r="D25" s="30" t="s">
        <v>46</v>
      </c>
      <c r="E25" s="30" t="s">
        <v>61</v>
      </c>
      <c r="F25" s="2" t="s">
        <v>55</v>
      </c>
      <c r="G25" s="24"/>
      <c r="H25" s="28"/>
      <c r="I25" s="24"/>
      <c r="J25" s="29"/>
      <c r="K25" s="24"/>
      <c r="L25" s="24"/>
      <c r="M25"/>
    </row>
    <row r="26" spans="1:41" ht="12.95" customHeight="1" x14ac:dyDescent="0.2">
      <c r="A26" s="56">
        <v>37159</v>
      </c>
      <c r="B26" s="32"/>
      <c r="C26" s="32"/>
      <c r="D26" s="35" t="s">
        <v>51</v>
      </c>
      <c r="E26" s="35" t="s">
        <v>13</v>
      </c>
      <c r="F26" s="2" t="s">
        <v>57</v>
      </c>
      <c r="G26" s="24"/>
      <c r="H26" s="24"/>
      <c r="I26" s="24"/>
      <c r="J26" s="29"/>
      <c r="K26" s="24"/>
      <c r="L26" s="24"/>
      <c r="M26" s="33"/>
    </row>
    <row r="27" spans="1:41" ht="12.95" customHeight="1" x14ac:dyDescent="0.2">
      <c r="A27" s="56">
        <v>37159</v>
      </c>
      <c r="B27" s="32" t="s">
        <v>21</v>
      </c>
      <c r="C27" s="32" t="s">
        <v>23</v>
      </c>
      <c r="D27" s="30" t="s">
        <v>58</v>
      </c>
      <c r="E27" s="30" t="s">
        <v>83</v>
      </c>
      <c r="F27" s="2" t="s">
        <v>56</v>
      </c>
      <c r="G27" s="24"/>
      <c r="H27" s="24"/>
      <c r="I27" s="24"/>
      <c r="J27" s="29"/>
      <c r="K27" s="25"/>
      <c r="L27" s="29"/>
      <c r="M27"/>
    </row>
    <row r="28" spans="1:41" s="27" customFormat="1" ht="9.9499999999999993" customHeight="1" x14ac:dyDescent="0.2">
      <c r="A28" s="28"/>
      <c r="D28" s="28"/>
      <c r="E28" s="28"/>
      <c r="G28" s="28"/>
      <c r="H28" s="28"/>
      <c r="I28" s="28"/>
      <c r="J28" s="28"/>
      <c r="K28" s="28"/>
      <c r="L28" s="28"/>
    </row>
    <row r="29" spans="1:41" s="27" customFormat="1" x14ac:dyDescent="0.2">
      <c r="A29" s="56">
        <v>37166</v>
      </c>
      <c r="B29" s="2"/>
      <c r="C29" s="2"/>
      <c r="D29" s="30" t="s">
        <v>84</v>
      </c>
      <c r="E29" s="30" t="s">
        <v>87</v>
      </c>
      <c r="F29" s="2" t="s">
        <v>59</v>
      </c>
      <c r="G29" s="28"/>
      <c r="H29" s="28"/>
      <c r="I29" s="24"/>
      <c r="J29" s="25"/>
      <c r="K29" s="28"/>
      <c r="L29" s="28"/>
    </row>
    <row r="30" spans="1:41" x14ac:dyDescent="0.2">
      <c r="A30" s="56">
        <v>37166</v>
      </c>
      <c r="B30" s="32"/>
      <c r="C30" s="32"/>
      <c r="D30" s="30" t="s">
        <v>62</v>
      </c>
      <c r="E30" s="30" t="s">
        <v>46</v>
      </c>
      <c r="F30" s="2" t="s">
        <v>54</v>
      </c>
      <c r="G30" s="24"/>
      <c r="H30" s="29"/>
      <c r="I30" s="24"/>
      <c r="J30" s="24"/>
      <c r="K30" s="24"/>
      <c r="L30" s="24"/>
      <c r="M30"/>
      <c r="AN30" s="4"/>
      <c r="AO30" s="4"/>
    </row>
    <row r="31" spans="1:41" x14ac:dyDescent="0.2">
      <c r="A31" s="56">
        <v>37166</v>
      </c>
      <c r="B31" s="32"/>
      <c r="C31" s="32"/>
      <c r="D31" s="30" t="s">
        <v>83</v>
      </c>
      <c r="E31" s="30" t="s">
        <v>63</v>
      </c>
      <c r="F31" s="2" t="s">
        <v>55</v>
      </c>
      <c r="G31" s="24"/>
      <c r="H31" s="28"/>
      <c r="I31" s="24"/>
      <c r="J31" s="25"/>
      <c r="K31" s="25"/>
      <c r="L31" s="29"/>
      <c r="M31"/>
    </row>
    <row r="32" spans="1:41" x14ac:dyDescent="0.2">
      <c r="A32" s="56">
        <v>37166</v>
      </c>
      <c r="B32" s="32"/>
      <c r="C32" s="32"/>
      <c r="D32" s="30" t="s">
        <v>51</v>
      </c>
      <c r="E32" s="30" t="s">
        <v>61</v>
      </c>
      <c r="F32" s="2" t="s">
        <v>57</v>
      </c>
      <c r="G32" s="24"/>
      <c r="H32" s="24"/>
      <c r="I32" s="24"/>
      <c r="J32" s="25"/>
      <c r="K32" s="24"/>
      <c r="L32" s="24"/>
      <c r="M32" s="33"/>
    </row>
    <row r="33" spans="1:16" x14ac:dyDescent="0.2">
      <c r="A33" s="56">
        <v>37166</v>
      </c>
      <c r="B33" s="32"/>
      <c r="C33" s="32"/>
      <c r="D33" s="30" t="s">
        <v>13</v>
      </c>
      <c r="E33" s="30" t="s">
        <v>58</v>
      </c>
      <c r="F33" s="2" t="s">
        <v>56</v>
      </c>
      <c r="G33" s="24"/>
      <c r="H33" s="24"/>
      <c r="I33" s="24"/>
      <c r="J33" s="25"/>
      <c r="K33" s="24"/>
      <c r="L33" s="24"/>
      <c r="M33" s="33"/>
    </row>
    <row r="34" spans="1:16" s="27" customFormat="1" ht="9.9499999999999993" customHeight="1" x14ac:dyDescent="0.2">
      <c r="A34" s="28"/>
      <c r="D34" s="28"/>
      <c r="E34" s="28"/>
      <c r="I34" s="28"/>
      <c r="J34" s="28"/>
    </row>
    <row r="35" spans="1:16" ht="12.95" customHeight="1" x14ac:dyDescent="0.2">
      <c r="A35" s="56">
        <v>37173</v>
      </c>
      <c r="B35" s="32"/>
      <c r="C35" s="32"/>
      <c r="D35" s="30" t="s">
        <v>46</v>
      </c>
      <c r="E35" s="30" t="s">
        <v>84</v>
      </c>
      <c r="F35" s="2" t="s">
        <v>32</v>
      </c>
      <c r="G35" s="24"/>
      <c r="H35" s="24"/>
      <c r="I35" s="24"/>
      <c r="J35" s="24"/>
      <c r="K35" s="25"/>
      <c r="L35" s="24"/>
      <c r="M35"/>
    </row>
    <row r="36" spans="1:16" ht="12.95" customHeight="1" x14ac:dyDescent="0.2">
      <c r="A36" s="56">
        <v>37173</v>
      </c>
      <c r="B36" s="32"/>
      <c r="C36" s="32"/>
      <c r="D36" s="30" t="s">
        <v>87</v>
      </c>
      <c r="E36" s="30" t="s">
        <v>61</v>
      </c>
      <c r="F36" s="2" t="s">
        <v>54</v>
      </c>
      <c r="G36" s="24"/>
      <c r="H36" s="24"/>
      <c r="I36" s="24"/>
      <c r="J36" s="24"/>
      <c r="K36" s="29"/>
      <c r="L36" s="24"/>
      <c r="M36"/>
      <c r="O36" s="28"/>
      <c r="P36" s="28"/>
    </row>
    <row r="37" spans="1:16" ht="12.95" customHeight="1" x14ac:dyDescent="0.2">
      <c r="A37" s="56">
        <v>37173</v>
      </c>
      <c r="B37" s="32"/>
      <c r="C37" s="32"/>
      <c r="D37" s="30" t="s">
        <v>51</v>
      </c>
      <c r="E37" s="30" t="s">
        <v>58</v>
      </c>
      <c r="F37" s="2" t="s">
        <v>55</v>
      </c>
      <c r="G37" s="24"/>
      <c r="H37" s="24"/>
      <c r="I37" s="24"/>
      <c r="J37" s="24"/>
      <c r="K37" s="29"/>
      <c r="L37" s="24"/>
      <c r="M37"/>
      <c r="O37" s="28"/>
      <c r="P37" s="28"/>
    </row>
    <row r="38" spans="1:16" ht="12.95" customHeight="1" x14ac:dyDescent="0.2">
      <c r="A38" s="56">
        <v>37173</v>
      </c>
      <c r="B38" s="32"/>
      <c r="C38" s="32"/>
      <c r="D38" s="30" t="s">
        <v>62</v>
      </c>
      <c r="E38" s="30" t="s">
        <v>63</v>
      </c>
      <c r="F38" s="2" t="s">
        <v>57</v>
      </c>
      <c r="G38" s="24"/>
      <c r="H38" s="24"/>
      <c r="I38" s="24"/>
      <c r="J38" s="29"/>
      <c r="K38" s="24"/>
      <c r="L38" s="24"/>
      <c r="M38"/>
    </row>
    <row r="39" spans="1:16" ht="12.95" customHeight="1" x14ac:dyDescent="0.2">
      <c r="A39" s="56">
        <v>37173</v>
      </c>
      <c r="B39" s="32"/>
      <c r="C39" s="32"/>
      <c r="D39" s="30" t="s">
        <v>83</v>
      </c>
      <c r="E39" s="30" t="s">
        <v>13</v>
      </c>
      <c r="F39" s="2" t="s">
        <v>56</v>
      </c>
      <c r="G39" s="24"/>
      <c r="H39" s="24"/>
      <c r="I39" s="24"/>
      <c r="J39" s="29"/>
      <c r="K39" s="29"/>
      <c r="L39" s="24"/>
      <c r="M39"/>
    </row>
    <row r="40" spans="1:16" s="27" customFormat="1" ht="9.9499999999999993" customHeight="1" x14ac:dyDescent="0.2">
      <c r="A40" s="28"/>
      <c r="D40" s="28"/>
      <c r="E40" s="28"/>
    </row>
    <row r="41" spans="1:16" s="27" customFormat="1" ht="12.95" customHeight="1" x14ac:dyDescent="0.2">
      <c r="A41" s="56">
        <v>37180</v>
      </c>
      <c r="B41" s="32" t="s">
        <v>14</v>
      </c>
      <c r="C41" s="32" t="s">
        <v>16</v>
      </c>
      <c r="D41" s="30" t="s">
        <v>46</v>
      </c>
      <c r="E41" s="30" t="s">
        <v>63</v>
      </c>
      <c r="F41" s="2" t="s">
        <v>32</v>
      </c>
      <c r="G41" s="24"/>
      <c r="H41" s="24"/>
      <c r="I41" s="24"/>
      <c r="J41" s="29"/>
      <c r="K41" s="25"/>
      <c r="L41" s="29"/>
    </row>
    <row r="42" spans="1:16" s="27" customFormat="1" ht="12.95" customHeight="1" x14ac:dyDescent="0.2">
      <c r="A42" s="56">
        <v>37180</v>
      </c>
      <c r="B42" s="32" t="s">
        <v>19</v>
      </c>
      <c r="C42" s="32" t="s">
        <v>22</v>
      </c>
      <c r="D42" s="30" t="s">
        <v>87</v>
      </c>
      <c r="E42" s="30" t="s">
        <v>13</v>
      </c>
      <c r="F42" s="2" t="s">
        <v>54</v>
      </c>
      <c r="G42" s="28"/>
      <c r="H42" s="28"/>
      <c r="I42" s="24"/>
      <c r="J42" s="25"/>
      <c r="K42" s="25"/>
      <c r="L42" s="29"/>
    </row>
    <row r="43" spans="1:16" s="27" customFormat="1" ht="12.95" customHeight="1" x14ac:dyDescent="0.2">
      <c r="A43" s="56">
        <v>37180</v>
      </c>
      <c r="B43" s="32" t="s">
        <v>21</v>
      </c>
      <c r="C43" s="32" t="s">
        <v>20</v>
      </c>
      <c r="D43" s="30" t="s">
        <v>83</v>
      </c>
      <c r="E43" s="30" t="s">
        <v>61</v>
      </c>
      <c r="F43" s="2" t="s">
        <v>55</v>
      </c>
      <c r="G43" s="24"/>
      <c r="H43" s="24"/>
      <c r="I43" s="24"/>
      <c r="J43" s="29"/>
      <c r="K43" s="25"/>
      <c r="L43" s="29"/>
    </row>
    <row r="44" spans="1:16" s="27" customFormat="1" ht="12.95" customHeight="1" x14ac:dyDescent="0.2">
      <c r="A44" s="56">
        <v>37180</v>
      </c>
      <c r="B44" s="32" t="s">
        <v>18</v>
      </c>
      <c r="C44" s="32" t="s">
        <v>15</v>
      </c>
      <c r="D44" s="30" t="s">
        <v>84</v>
      </c>
      <c r="E44" s="30" t="s">
        <v>58</v>
      </c>
      <c r="F44" s="2" t="s">
        <v>57</v>
      </c>
      <c r="G44" s="28"/>
      <c r="H44" s="28"/>
      <c r="I44" s="24"/>
      <c r="J44" s="25"/>
      <c r="K44" s="29"/>
      <c r="L44" s="29"/>
    </row>
    <row r="45" spans="1:16" s="27" customFormat="1" ht="12.95" customHeight="1" x14ac:dyDescent="0.2">
      <c r="A45" s="56">
        <v>37180</v>
      </c>
      <c r="B45" s="32" t="s">
        <v>23</v>
      </c>
      <c r="C45" s="32" t="s">
        <v>17</v>
      </c>
      <c r="D45" s="35" t="s">
        <v>62</v>
      </c>
      <c r="E45" s="35" t="s">
        <v>51</v>
      </c>
      <c r="F45" s="2" t="s">
        <v>56</v>
      </c>
      <c r="G45" s="29"/>
      <c r="H45" s="29"/>
      <c r="I45" s="24"/>
      <c r="J45" s="25"/>
      <c r="K45" s="25"/>
      <c r="L45" s="29"/>
      <c r="M45" s="33"/>
    </row>
    <row r="46" spans="1:16" s="27" customFormat="1" ht="9.9499999999999993" customHeight="1" x14ac:dyDescent="0.2">
      <c r="A46" s="57"/>
      <c r="B46" s="26"/>
      <c r="C46" s="26"/>
      <c r="D46" s="28"/>
      <c r="E46" s="28"/>
      <c r="G46" s="31"/>
      <c r="H46" s="31"/>
      <c r="I46" s="28"/>
      <c r="J46" s="36"/>
      <c r="K46" s="28"/>
      <c r="L46" s="28"/>
    </row>
    <row r="47" spans="1:16" s="27" customFormat="1" ht="12.95" customHeight="1" x14ac:dyDescent="0.2">
      <c r="A47" s="56">
        <v>37187</v>
      </c>
      <c r="B47" s="32" t="s">
        <v>16</v>
      </c>
      <c r="C47" s="32" t="s">
        <v>20</v>
      </c>
      <c r="D47" s="30" t="s">
        <v>84</v>
      </c>
      <c r="E47" s="30" t="s">
        <v>51</v>
      </c>
      <c r="F47" s="2" t="s">
        <v>32</v>
      </c>
      <c r="G47" s="29"/>
      <c r="H47" s="29"/>
      <c r="I47" s="28"/>
      <c r="J47" s="25"/>
      <c r="K47" s="25"/>
      <c r="L47" s="29"/>
    </row>
    <row r="48" spans="1:16" s="27" customFormat="1" ht="12.95" customHeight="1" x14ac:dyDescent="0.2">
      <c r="A48" s="56">
        <v>37187</v>
      </c>
      <c r="B48" s="32" t="s">
        <v>21</v>
      </c>
      <c r="C48" s="32" t="s">
        <v>14</v>
      </c>
      <c r="D48" s="30" t="s">
        <v>58</v>
      </c>
      <c r="E48" s="30" t="s">
        <v>61</v>
      </c>
      <c r="F48" s="2" t="s">
        <v>54</v>
      </c>
      <c r="G48" s="29"/>
      <c r="H48" s="29"/>
      <c r="I48" s="28"/>
      <c r="J48" s="29"/>
      <c r="K48" s="28"/>
      <c r="L48" s="28"/>
      <c r="O48" s="28"/>
      <c r="P48" s="28"/>
    </row>
    <row r="49" spans="1:13" s="27" customFormat="1" ht="12.95" customHeight="1" x14ac:dyDescent="0.2">
      <c r="A49" s="56">
        <v>37187</v>
      </c>
      <c r="B49" s="32" t="s">
        <v>19</v>
      </c>
      <c r="C49" s="32" t="s">
        <v>23</v>
      </c>
      <c r="D49" s="30" t="s">
        <v>62</v>
      </c>
      <c r="E49" s="30" t="s">
        <v>83</v>
      </c>
      <c r="F49" s="2" t="s">
        <v>55</v>
      </c>
      <c r="G49" s="29"/>
      <c r="H49" s="29"/>
      <c r="I49" s="28"/>
      <c r="J49" s="25"/>
      <c r="K49" s="25"/>
      <c r="L49" s="29"/>
    </row>
    <row r="50" spans="1:13" s="27" customFormat="1" ht="12.95" customHeight="1" x14ac:dyDescent="0.2">
      <c r="A50" s="56">
        <v>37187</v>
      </c>
      <c r="B50" s="32" t="s">
        <v>17</v>
      </c>
      <c r="C50" s="32" t="s">
        <v>18</v>
      </c>
      <c r="D50" s="30" t="s">
        <v>13</v>
      </c>
      <c r="E50" s="30" t="s">
        <v>63</v>
      </c>
      <c r="F50" s="2" t="s">
        <v>57</v>
      </c>
      <c r="G50" s="29"/>
      <c r="H50" s="29"/>
      <c r="I50" s="28"/>
      <c r="J50" s="25"/>
      <c r="K50" s="25"/>
      <c r="L50" s="29"/>
    </row>
    <row r="51" spans="1:13" s="27" customFormat="1" ht="12.95" customHeight="1" x14ac:dyDescent="0.2">
      <c r="A51" s="56">
        <v>37187</v>
      </c>
      <c r="B51" s="32" t="s">
        <v>15</v>
      </c>
      <c r="C51" s="32" t="s">
        <v>22</v>
      </c>
      <c r="D51" s="30" t="s">
        <v>46</v>
      </c>
      <c r="E51" s="30" t="s">
        <v>87</v>
      </c>
      <c r="F51" s="2" t="s">
        <v>56</v>
      </c>
      <c r="G51" s="29"/>
      <c r="H51" s="29"/>
      <c r="I51" s="28"/>
      <c r="J51" s="25"/>
      <c r="K51" s="28"/>
      <c r="L51" s="28"/>
    </row>
    <row r="52" spans="1:13" s="27" customFormat="1" ht="9.9499999999999993" customHeight="1" x14ac:dyDescent="0.2">
      <c r="A52" s="57"/>
      <c r="B52" s="26"/>
      <c r="C52" s="26"/>
      <c r="D52" s="28"/>
      <c r="E52" s="28"/>
      <c r="G52" s="29"/>
      <c r="H52" s="29"/>
      <c r="I52" s="28"/>
      <c r="J52" s="25"/>
      <c r="K52" s="28"/>
      <c r="L52" s="28"/>
    </row>
    <row r="53" spans="1:13" s="27" customFormat="1" ht="12.95" customHeight="1" x14ac:dyDescent="0.2">
      <c r="A53" s="56">
        <v>37194</v>
      </c>
      <c r="B53" s="2"/>
      <c r="C53" s="2"/>
      <c r="D53" s="30" t="s">
        <v>87</v>
      </c>
      <c r="E53" s="30" t="s">
        <v>58</v>
      </c>
      <c r="F53" s="2" t="s">
        <v>59</v>
      </c>
      <c r="G53" s="29"/>
      <c r="H53" s="29"/>
      <c r="I53" s="28"/>
      <c r="J53" s="25"/>
      <c r="K53" s="28"/>
      <c r="L53" s="28"/>
      <c r="M53" s="28"/>
    </row>
    <row r="54" spans="1:13" s="27" customFormat="1" ht="12.95" customHeight="1" x14ac:dyDescent="0.2">
      <c r="A54" s="56">
        <v>37194</v>
      </c>
      <c r="B54" s="32"/>
      <c r="C54" s="32"/>
      <c r="D54" s="30" t="s">
        <v>51</v>
      </c>
      <c r="E54" s="30" t="s">
        <v>46</v>
      </c>
      <c r="F54" s="2" t="s">
        <v>54</v>
      </c>
      <c r="G54" s="29"/>
      <c r="H54" s="29"/>
      <c r="I54" s="28"/>
      <c r="J54" s="25"/>
      <c r="K54" s="25"/>
      <c r="L54" s="29"/>
      <c r="M54" s="28"/>
    </row>
    <row r="55" spans="1:13" s="27" customFormat="1" ht="12.95" customHeight="1" x14ac:dyDescent="0.2">
      <c r="A55" s="56">
        <v>37194</v>
      </c>
      <c r="B55" s="32"/>
      <c r="C55" s="32"/>
      <c r="D55" s="30" t="s">
        <v>61</v>
      </c>
      <c r="E55" s="30" t="s">
        <v>63</v>
      </c>
      <c r="F55" s="2" t="s">
        <v>55</v>
      </c>
      <c r="G55" s="29"/>
      <c r="H55" s="29"/>
      <c r="I55" s="28"/>
      <c r="J55" s="25"/>
      <c r="K55" s="25"/>
      <c r="L55" s="29"/>
      <c r="M55" s="28"/>
    </row>
    <row r="56" spans="1:13" s="27" customFormat="1" ht="12.95" customHeight="1" x14ac:dyDescent="0.2">
      <c r="A56" s="56">
        <v>37194</v>
      </c>
      <c r="B56" s="32"/>
      <c r="C56" s="32"/>
      <c r="D56" s="30" t="s">
        <v>13</v>
      </c>
      <c r="E56" s="30" t="s">
        <v>62</v>
      </c>
      <c r="F56" s="2" t="s">
        <v>57</v>
      </c>
      <c r="G56" s="29"/>
      <c r="H56" s="29"/>
      <c r="I56" s="28"/>
      <c r="J56" s="29"/>
      <c r="K56" s="28"/>
      <c r="L56" s="28"/>
      <c r="M56" s="28"/>
    </row>
    <row r="57" spans="1:13" s="27" customFormat="1" ht="12.95" customHeight="1" x14ac:dyDescent="0.2">
      <c r="A57" s="56">
        <v>37194</v>
      </c>
      <c r="B57" s="32"/>
      <c r="C57" s="32"/>
      <c r="D57" s="30" t="s">
        <v>84</v>
      </c>
      <c r="E57" s="30" t="s">
        <v>83</v>
      </c>
      <c r="F57" s="2" t="s">
        <v>56</v>
      </c>
      <c r="G57" s="29"/>
      <c r="H57" s="29"/>
      <c r="I57" s="24"/>
      <c r="J57" s="25"/>
      <c r="K57" s="28"/>
      <c r="L57" s="28"/>
      <c r="M57" s="28"/>
    </row>
    <row r="58" spans="1:13" s="27" customFormat="1" ht="9.9499999999999993" customHeight="1" x14ac:dyDescent="0.2">
      <c r="A58" s="57"/>
      <c r="B58" s="26"/>
      <c r="C58" s="26"/>
      <c r="D58" s="28"/>
      <c r="E58" s="28"/>
      <c r="G58" s="29"/>
      <c r="H58" s="29"/>
      <c r="I58" s="28"/>
      <c r="J58" s="25"/>
      <c r="K58" s="28"/>
      <c r="L58" s="28"/>
    </row>
    <row r="59" spans="1:13" s="27" customFormat="1" ht="12.95" customHeight="1" x14ac:dyDescent="0.2">
      <c r="A59" s="56">
        <v>37201</v>
      </c>
      <c r="B59" s="32" t="s">
        <v>15</v>
      </c>
      <c r="C59" s="32" t="s">
        <v>21</v>
      </c>
      <c r="D59" s="30" t="s">
        <v>87</v>
      </c>
      <c r="E59" s="30" t="s">
        <v>83</v>
      </c>
      <c r="F59" s="2" t="s">
        <v>32</v>
      </c>
      <c r="G59" s="29"/>
      <c r="H59" s="29"/>
      <c r="I59" s="24"/>
      <c r="J59" s="28"/>
      <c r="K59" s="28"/>
      <c r="L59" s="28"/>
    </row>
    <row r="60" spans="1:13" s="27" customFormat="1" ht="12.95" customHeight="1" x14ac:dyDescent="0.2">
      <c r="A60" s="56">
        <v>37201</v>
      </c>
      <c r="B60" s="32" t="s">
        <v>22</v>
      </c>
      <c r="C60" s="32" t="s">
        <v>14</v>
      </c>
      <c r="D60" s="30" t="s">
        <v>63</v>
      </c>
      <c r="E60" s="30" t="s">
        <v>51</v>
      </c>
      <c r="F60" s="2" t="s">
        <v>54</v>
      </c>
      <c r="G60" s="29"/>
      <c r="H60" s="29"/>
      <c r="I60" s="28"/>
      <c r="J60" s="25"/>
      <c r="K60" s="25"/>
      <c r="L60" s="29"/>
    </row>
    <row r="61" spans="1:13" s="27" customFormat="1" ht="12.95" customHeight="1" x14ac:dyDescent="0.2">
      <c r="A61" s="56">
        <v>37201</v>
      </c>
      <c r="B61" s="32" t="s">
        <v>18</v>
      </c>
      <c r="C61" s="32" t="s">
        <v>19</v>
      </c>
      <c r="D61" s="30" t="s">
        <v>62</v>
      </c>
      <c r="E61" s="30" t="s">
        <v>61</v>
      </c>
      <c r="F61" s="2" t="s">
        <v>55</v>
      </c>
      <c r="G61" s="29"/>
      <c r="H61" s="29"/>
      <c r="I61" s="24"/>
      <c r="J61" s="29"/>
      <c r="K61" s="28"/>
      <c r="L61" s="28"/>
    </row>
    <row r="62" spans="1:13" s="27" customFormat="1" ht="12.95" customHeight="1" x14ac:dyDescent="0.2">
      <c r="A62" s="56">
        <v>37201</v>
      </c>
      <c r="B62" s="32" t="s">
        <v>17</v>
      </c>
      <c r="C62" s="32" t="s">
        <v>20</v>
      </c>
      <c r="D62" s="30" t="s">
        <v>84</v>
      </c>
      <c r="E62" s="30" t="s">
        <v>13</v>
      </c>
      <c r="F62" s="2" t="s">
        <v>57</v>
      </c>
      <c r="G62" s="29"/>
      <c r="H62" s="29"/>
      <c r="I62" s="28"/>
      <c r="J62" s="25"/>
      <c r="K62" s="25"/>
      <c r="L62" s="29"/>
    </row>
    <row r="63" spans="1:13" s="27" customFormat="1" ht="12.95" customHeight="1" x14ac:dyDescent="0.2">
      <c r="A63" s="56">
        <v>37201</v>
      </c>
      <c r="B63" s="32"/>
      <c r="C63" s="32"/>
      <c r="D63" s="30" t="s">
        <v>58</v>
      </c>
      <c r="E63" s="35" t="s">
        <v>46</v>
      </c>
      <c r="F63" s="2" t="s">
        <v>56</v>
      </c>
      <c r="G63" s="29"/>
      <c r="H63" s="29"/>
      <c r="I63" s="24"/>
      <c r="J63" s="25"/>
      <c r="K63" s="29"/>
      <c r="L63" s="29"/>
    </row>
    <row r="64" spans="1:13" s="27" customFormat="1" ht="9.9499999999999993" customHeight="1" x14ac:dyDescent="0.2">
      <c r="A64" s="28"/>
      <c r="D64" s="28"/>
      <c r="E64" s="28"/>
      <c r="G64" s="28"/>
      <c r="H64" s="28"/>
      <c r="I64" s="28"/>
    </row>
    <row r="65" spans="1:13" s="27" customFormat="1" ht="12.95" customHeight="1" x14ac:dyDescent="0.2">
      <c r="A65" s="56">
        <v>37208</v>
      </c>
      <c r="B65" s="2" t="s">
        <v>19</v>
      </c>
      <c r="C65" s="2" t="s">
        <v>16</v>
      </c>
      <c r="D65" s="30" t="s">
        <v>83</v>
      </c>
      <c r="E65" s="30" t="s">
        <v>46</v>
      </c>
      <c r="F65" s="2" t="s">
        <v>32</v>
      </c>
      <c r="G65" s="28"/>
      <c r="H65" s="28"/>
      <c r="I65" s="28"/>
    </row>
    <row r="66" spans="1:13" s="27" customFormat="1" ht="12.95" customHeight="1" x14ac:dyDescent="0.2">
      <c r="A66" s="56">
        <v>37208</v>
      </c>
      <c r="B66" s="2" t="s">
        <v>15</v>
      </c>
      <c r="C66" s="2" t="s">
        <v>17</v>
      </c>
      <c r="D66" s="30" t="s">
        <v>62</v>
      </c>
      <c r="E66" s="30" t="s">
        <v>84</v>
      </c>
      <c r="F66" s="2" t="s">
        <v>54</v>
      </c>
      <c r="G66" s="28"/>
      <c r="H66" s="28"/>
      <c r="I66" s="28"/>
    </row>
    <row r="67" spans="1:13" s="27" customFormat="1" ht="12.95" customHeight="1" x14ac:dyDescent="0.2">
      <c r="A67" s="56">
        <v>37208</v>
      </c>
      <c r="B67" s="2" t="s">
        <v>23</v>
      </c>
      <c r="C67" s="2" t="s">
        <v>14</v>
      </c>
      <c r="D67" s="30" t="s">
        <v>61</v>
      </c>
      <c r="E67" s="30" t="s">
        <v>13</v>
      </c>
      <c r="F67" s="2" t="s">
        <v>55</v>
      </c>
      <c r="G67" s="28"/>
      <c r="H67" s="28"/>
      <c r="I67" s="28"/>
    </row>
    <row r="68" spans="1:13" s="27" customFormat="1" ht="12.95" customHeight="1" x14ac:dyDescent="0.2">
      <c r="A68" s="56">
        <v>37208</v>
      </c>
      <c r="B68" s="2" t="s">
        <v>20</v>
      </c>
      <c r="C68" s="2" t="s">
        <v>18</v>
      </c>
      <c r="D68" s="30" t="s">
        <v>63</v>
      </c>
      <c r="E68" s="30" t="s">
        <v>58</v>
      </c>
      <c r="F68" s="2" t="s">
        <v>57</v>
      </c>
      <c r="G68" s="28"/>
      <c r="H68" s="28"/>
      <c r="I68" s="28"/>
    </row>
    <row r="69" spans="1:13" s="27" customFormat="1" ht="12.95" customHeight="1" x14ac:dyDescent="0.2">
      <c r="A69" s="56">
        <v>37208</v>
      </c>
      <c r="B69" s="2" t="s">
        <v>20</v>
      </c>
      <c r="C69" s="2" t="s">
        <v>18</v>
      </c>
      <c r="D69" s="30" t="s">
        <v>51</v>
      </c>
      <c r="E69" s="30" t="s">
        <v>87</v>
      </c>
      <c r="F69" s="2" t="s">
        <v>60</v>
      </c>
      <c r="G69" s="28"/>
      <c r="H69" s="28"/>
      <c r="I69" s="28"/>
    </row>
    <row r="70" spans="1:13" s="27" customFormat="1" ht="9.9499999999999993" customHeight="1" x14ac:dyDescent="0.2">
      <c r="A70" s="28"/>
      <c r="D70" s="28"/>
      <c r="E70" s="28"/>
      <c r="G70" s="28"/>
      <c r="H70" s="28"/>
      <c r="I70" s="28"/>
    </row>
    <row r="71" spans="1:13" s="27" customFormat="1" ht="12.95" customHeight="1" x14ac:dyDescent="0.2">
      <c r="A71" s="28"/>
      <c r="D71" s="37" t="s">
        <v>64</v>
      </c>
      <c r="E71" s="38"/>
      <c r="F71" s="39"/>
      <c r="G71" s="28"/>
      <c r="H71" s="28"/>
      <c r="I71" s="28"/>
    </row>
    <row r="72" spans="1:13" s="27" customFormat="1" ht="12.95" customHeight="1" x14ac:dyDescent="0.2">
      <c r="A72" s="58" t="s">
        <v>72</v>
      </c>
      <c r="B72" s="32" t="s">
        <v>23</v>
      </c>
      <c r="C72" s="32" t="s">
        <v>20</v>
      </c>
      <c r="D72" s="30" t="s">
        <v>73</v>
      </c>
      <c r="E72" s="30" t="s">
        <v>78</v>
      </c>
      <c r="F72" s="2" t="s">
        <v>32</v>
      </c>
      <c r="G72" s="24"/>
      <c r="H72" s="24"/>
      <c r="I72" s="28"/>
      <c r="J72" s="25"/>
      <c r="K72" s="25"/>
      <c r="L72" s="29"/>
    </row>
    <row r="73" spans="1:13" s="27" customFormat="1" ht="12.95" customHeight="1" x14ac:dyDescent="0.2">
      <c r="A73" s="58" t="s">
        <v>72</v>
      </c>
      <c r="B73" s="32" t="s">
        <v>17</v>
      </c>
      <c r="C73" s="32" t="s">
        <v>19</v>
      </c>
      <c r="D73" s="30" t="s">
        <v>74</v>
      </c>
      <c r="E73" s="30" t="s">
        <v>79</v>
      </c>
      <c r="F73" s="2" t="s">
        <v>54</v>
      </c>
      <c r="G73" s="24"/>
      <c r="H73" s="24"/>
      <c r="I73" s="28"/>
      <c r="J73" s="25"/>
      <c r="K73" s="25"/>
      <c r="L73" s="29"/>
    </row>
    <row r="74" spans="1:13" s="27" customFormat="1" ht="12.95" customHeight="1" x14ac:dyDescent="0.2">
      <c r="A74" s="58" t="s">
        <v>72</v>
      </c>
      <c r="B74" s="32" t="s">
        <v>21</v>
      </c>
      <c r="C74" s="32" t="s">
        <v>18</v>
      </c>
      <c r="D74" s="30" t="s">
        <v>75</v>
      </c>
      <c r="E74" s="30" t="s">
        <v>80</v>
      </c>
      <c r="F74" s="2" t="s">
        <v>55</v>
      </c>
      <c r="G74" s="24"/>
      <c r="H74" s="24"/>
      <c r="I74" s="28"/>
      <c r="J74" s="28"/>
      <c r="K74" s="28"/>
      <c r="L74" s="28"/>
    </row>
    <row r="75" spans="1:13" s="27" customFormat="1" ht="12.95" customHeight="1" x14ac:dyDescent="0.2">
      <c r="A75" s="58" t="s">
        <v>72</v>
      </c>
      <c r="B75" s="32"/>
      <c r="C75" s="32"/>
      <c r="D75" s="30" t="s">
        <v>76</v>
      </c>
      <c r="E75" s="30" t="s">
        <v>81</v>
      </c>
      <c r="F75" s="2" t="s">
        <v>57</v>
      </c>
      <c r="G75" s="24"/>
      <c r="H75" s="24"/>
      <c r="I75" s="28"/>
      <c r="L75" s="28"/>
    </row>
    <row r="76" spans="1:13" s="27" customFormat="1" ht="12.95" customHeight="1" x14ac:dyDescent="0.2">
      <c r="A76" s="58" t="s">
        <v>72</v>
      </c>
      <c r="B76" s="32" t="s">
        <v>14</v>
      </c>
      <c r="C76" s="32" t="s">
        <v>15</v>
      </c>
      <c r="D76" s="30" t="s">
        <v>77</v>
      </c>
      <c r="E76" s="30" t="s">
        <v>82</v>
      </c>
      <c r="F76" s="2" t="s">
        <v>56</v>
      </c>
      <c r="G76" s="24"/>
      <c r="H76" s="24"/>
      <c r="I76" s="24"/>
      <c r="J76" s="29"/>
      <c r="K76" s="25"/>
      <c r="L76" s="29"/>
    </row>
    <row r="77" spans="1:13" s="27" customFormat="1" x14ac:dyDescent="0.2">
      <c r="D77" s="28"/>
      <c r="E77" s="28"/>
      <c r="I77" s="28"/>
    </row>
    <row r="78" spans="1:13" x14ac:dyDescent="0.2">
      <c r="A78" s="64" t="s">
        <v>88</v>
      </c>
      <c r="B78" s="63"/>
      <c r="C78" s="63"/>
      <c r="D78" s="63"/>
      <c r="E78" s="63"/>
      <c r="F78" s="63"/>
      <c r="G78"/>
      <c r="H78"/>
      <c r="I78"/>
      <c r="J78"/>
      <c r="K78"/>
      <c r="L78"/>
      <c r="M78"/>
    </row>
    <row r="79" spans="1:13" x14ac:dyDescent="0.2">
      <c r="A79" s="27"/>
      <c r="B79" s="27"/>
      <c r="C79" s="27"/>
      <c r="D79" s="28"/>
      <c r="E79" s="28"/>
      <c r="F79" s="27"/>
      <c r="G79" s="27"/>
      <c r="H79" s="27"/>
      <c r="I79" s="27"/>
      <c r="J79"/>
      <c r="K79"/>
      <c r="L79"/>
      <c r="M79"/>
    </row>
    <row r="80" spans="1:13" x14ac:dyDescent="0.2">
      <c r="A80" s="34"/>
      <c r="B80" s="26"/>
      <c r="C80" s="26"/>
      <c r="D80" s="28"/>
      <c r="E80" s="28"/>
      <c r="F80" s="27"/>
      <c r="G80" s="28"/>
      <c r="H80" s="28"/>
      <c r="I80" s="28"/>
      <c r="J80"/>
      <c r="K80"/>
      <c r="L80"/>
      <c r="M80"/>
    </row>
    <row r="81" spans="1:13" x14ac:dyDescent="0.2">
      <c r="A81" s="34"/>
      <c r="B81" s="26"/>
      <c r="C81" s="26"/>
      <c r="D81" s="28"/>
      <c r="E81" s="28"/>
      <c r="F81" s="27"/>
      <c r="G81" s="28"/>
      <c r="H81" s="28"/>
      <c r="I81" s="28"/>
      <c r="J81"/>
      <c r="K81"/>
      <c r="L81"/>
      <c r="M81"/>
    </row>
    <row r="82" spans="1:13" x14ac:dyDescent="0.2">
      <c r="A82" s="34"/>
      <c r="B82" s="26"/>
      <c r="C82" s="26"/>
      <c r="D82" s="28"/>
      <c r="E82" s="28"/>
      <c r="F82" s="27"/>
      <c r="G82" s="28"/>
      <c r="H82" s="28"/>
      <c r="I82" s="28"/>
      <c r="J82"/>
      <c r="K82"/>
      <c r="L82"/>
      <c r="M82"/>
    </row>
    <row r="83" spans="1:13" x14ac:dyDescent="0.2">
      <c r="A83" s="34"/>
      <c r="B83" s="26"/>
      <c r="C83" s="26"/>
      <c r="D83" s="28"/>
      <c r="E83" s="28"/>
      <c r="F83" s="27"/>
      <c r="G83" s="28"/>
      <c r="H83" s="28"/>
      <c r="I83" s="28"/>
      <c r="J83"/>
      <c r="K83"/>
      <c r="L83"/>
      <c r="M83"/>
    </row>
    <row r="84" spans="1:13" x14ac:dyDescent="0.2">
      <c r="A84" s="34"/>
      <c r="B84" s="26"/>
      <c r="C84" s="26"/>
      <c r="D84" s="28"/>
      <c r="E84" s="28"/>
      <c r="F84" s="27"/>
      <c r="G84" s="28"/>
      <c r="H84" s="28"/>
      <c r="I84" s="28"/>
      <c r="J84"/>
      <c r="K84"/>
      <c r="L84"/>
      <c r="M84"/>
    </row>
    <row r="85" spans="1:13" x14ac:dyDescent="0.2">
      <c r="A85" s="27"/>
      <c r="B85" s="27"/>
      <c r="C85" s="27"/>
      <c r="D85" s="28"/>
      <c r="E85" s="28"/>
      <c r="F85" s="27"/>
      <c r="G85" s="27"/>
      <c r="H85" s="27"/>
      <c r="I85" s="28"/>
      <c r="J85"/>
      <c r="K85"/>
      <c r="L85"/>
      <c r="M85"/>
    </row>
    <row r="86" spans="1:13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</row>
  </sheetData>
  <printOptions gridLines="1"/>
  <pageMargins left="1" right="0" top="0.25" bottom="0" header="0" footer="0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L28" sqref="L28"/>
    </sheetView>
  </sheetViews>
  <sheetFormatPr defaultRowHeight="12.75" x14ac:dyDescent="0.2"/>
  <cols>
    <col min="1" max="1" width="11" style="4" customWidth="1"/>
    <col min="2" max="3" width="0" style="4" hidden="1" customWidth="1"/>
    <col min="4" max="4" width="13.5703125" style="4" customWidth="1"/>
    <col min="5" max="6" width="13.7109375" style="4" customWidth="1"/>
    <col min="7" max="8" width="8.42578125" style="4" customWidth="1"/>
    <col min="9" max="9" width="17.85546875" style="4" customWidth="1"/>
    <col min="10" max="16384" width="9.140625" style="4"/>
  </cols>
  <sheetData>
    <row r="1" spans="1:12" ht="21" thickBot="1" x14ac:dyDescent="0.35">
      <c r="A1" s="21" t="s">
        <v>43</v>
      </c>
    </row>
    <row r="2" spans="1:12" ht="13.5" thickBot="1" x14ac:dyDescent="0.25">
      <c r="J2" s="5" t="s">
        <v>40</v>
      </c>
      <c r="K2" s="6"/>
      <c r="L2" s="1">
        <v>5</v>
      </c>
    </row>
    <row r="3" spans="1:12" x14ac:dyDescent="0.2">
      <c r="A3" s="10">
        <f ca="1">NOW()</f>
        <v>37146.690239236108</v>
      </c>
      <c r="B3" s="3"/>
      <c r="C3" s="3"/>
      <c r="E3" s="20" t="s">
        <v>42</v>
      </c>
      <c r="J3" s="9" t="s">
        <v>41</v>
      </c>
    </row>
    <row r="4" spans="1:12" ht="13.5" thickBot="1" x14ac:dyDescent="0.25"/>
    <row r="5" spans="1:12" ht="13.5" hidden="1" thickBot="1" x14ac:dyDescent="0.25">
      <c r="A5" s="4" t="s">
        <v>16</v>
      </c>
      <c r="B5" s="4" t="s">
        <v>5</v>
      </c>
    </row>
    <row r="6" spans="1:12" ht="13.5" hidden="1" thickBot="1" x14ac:dyDescent="0.25">
      <c r="A6" s="4" t="s">
        <v>21</v>
      </c>
      <c r="B6" s="4" t="s">
        <v>4</v>
      </c>
    </row>
    <row r="7" spans="1:12" ht="13.5" hidden="1" thickBot="1" x14ac:dyDescent="0.25">
      <c r="A7" s="4" t="s">
        <v>19</v>
      </c>
      <c r="B7" s="4" t="s">
        <v>13</v>
      </c>
    </row>
    <row r="8" spans="1:12" ht="13.5" hidden="1" thickBot="1" x14ac:dyDescent="0.25">
      <c r="A8" s="4" t="s">
        <v>15</v>
      </c>
      <c r="B8" s="4" t="s">
        <v>25</v>
      </c>
    </row>
    <row r="9" spans="1:12" ht="13.5" hidden="1" thickBot="1" x14ac:dyDescent="0.25">
      <c r="A9" s="4" t="s">
        <v>23</v>
      </c>
      <c r="B9" s="4" t="s">
        <v>26</v>
      </c>
    </row>
    <row r="10" spans="1:12" ht="13.5" hidden="1" thickBot="1" x14ac:dyDescent="0.25">
      <c r="A10" s="4" t="s">
        <v>24</v>
      </c>
      <c r="B10" s="4" t="s">
        <v>6</v>
      </c>
    </row>
    <row r="11" spans="1:12" ht="13.5" hidden="1" thickBot="1" x14ac:dyDescent="0.25">
      <c r="A11" s="4" t="s">
        <v>17</v>
      </c>
      <c r="B11" s="4" t="s">
        <v>27</v>
      </c>
    </row>
    <row r="12" spans="1:12" ht="13.5" hidden="1" thickBot="1" x14ac:dyDescent="0.25">
      <c r="A12" s="4" t="s">
        <v>14</v>
      </c>
      <c r="B12" s="4" t="s">
        <v>28</v>
      </c>
    </row>
    <row r="13" spans="1:12" ht="13.5" hidden="1" thickBot="1" x14ac:dyDescent="0.25">
      <c r="A13" s="4" t="s">
        <v>20</v>
      </c>
      <c r="B13" s="4" t="s">
        <v>3</v>
      </c>
    </row>
    <row r="14" spans="1:12" ht="13.5" hidden="1" thickBot="1" x14ac:dyDescent="0.25">
      <c r="A14" s="4" t="s">
        <v>22</v>
      </c>
      <c r="B14" s="4" t="s">
        <v>29</v>
      </c>
    </row>
    <row r="15" spans="1:12" ht="13.5" hidden="1" thickBot="1" x14ac:dyDescent="0.25">
      <c r="A15" s="4" t="s">
        <v>18</v>
      </c>
      <c r="B15" s="4" t="s">
        <v>30</v>
      </c>
    </row>
    <row r="16" spans="1:12" ht="39" thickBot="1" x14ac:dyDescent="0.25">
      <c r="A16" s="22" t="s">
        <v>0</v>
      </c>
      <c r="B16" s="22"/>
      <c r="C16" s="22"/>
      <c r="D16" s="22" t="s">
        <v>1</v>
      </c>
      <c r="E16" s="22" t="s">
        <v>2</v>
      </c>
      <c r="F16" s="22" t="s">
        <v>31</v>
      </c>
      <c r="G16" s="23" t="s">
        <v>8</v>
      </c>
      <c r="H16" s="23" t="s">
        <v>9</v>
      </c>
      <c r="I16" s="22" t="s">
        <v>7</v>
      </c>
      <c r="J16" s="23" t="s">
        <v>10</v>
      </c>
      <c r="K16" s="23" t="s">
        <v>11</v>
      </c>
      <c r="L16" s="22" t="s">
        <v>12</v>
      </c>
    </row>
    <row r="17" spans="1:12" x14ac:dyDescent="0.2">
      <c r="A17" s="7">
        <v>36565</v>
      </c>
      <c r="B17" s="4" t="s">
        <v>16</v>
      </c>
      <c r="C17" s="4" t="s">
        <v>14</v>
      </c>
      <c r="D17" s="4" t="str">
        <f>VLOOKUP(B17,$A$5:$B$15,2)</f>
        <v>FMC</v>
      </c>
      <c r="E17" s="4" t="str">
        <f>VLOOKUP(C17,$A$5:$B$15,2)</f>
        <v>BP-Amoco</v>
      </c>
      <c r="F17" s="4" t="s">
        <v>32</v>
      </c>
      <c r="G17" s="2">
        <v>0</v>
      </c>
      <c r="H17" s="2">
        <v>0</v>
      </c>
      <c r="I17" s="2"/>
      <c r="J17" s="2">
        <f ca="1">IF($A$3&lt;$A17," ",$L$2)</f>
        <v>5</v>
      </c>
      <c r="K17" s="2">
        <f ca="1">IF($A$3&lt;$A17," ",$L$2)</f>
        <v>5</v>
      </c>
      <c r="L17" s="4">
        <f ca="1">IF(SUM(J17:K17)&gt;0,AVERAGE(J17:K17)," ")</f>
        <v>5</v>
      </c>
    </row>
    <row r="18" spans="1:12" x14ac:dyDescent="0.2">
      <c r="A18" s="7">
        <v>36565</v>
      </c>
      <c r="B18" s="4" t="s">
        <v>19</v>
      </c>
      <c r="C18" s="4" t="s">
        <v>22</v>
      </c>
      <c r="D18" s="4" t="str">
        <f t="shared" ref="D18:E66" si="0">VLOOKUP(B18,$A$5:$B$15,2)</f>
        <v>Noramtec</v>
      </c>
      <c r="E18" s="4" t="str">
        <f t="shared" si="0"/>
        <v>Enform</v>
      </c>
      <c r="F18" s="4" t="s">
        <v>33</v>
      </c>
      <c r="G18" s="2">
        <v>0</v>
      </c>
      <c r="H18" s="2">
        <v>0</v>
      </c>
      <c r="I18" s="2"/>
      <c r="J18" s="2">
        <f t="shared" ref="J18:K26" ca="1" si="1">IF($A$3&lt;$A18," ",$L$2)</f>
        <v>5</v>
      </c>
      <c r="K18" s="2">
        <f t="shared" ca="1" si="1"/>
        <v>5</v>
      </c>
      <c r="L18" s="4">
        <f t="shared" ref="L18:L71" ca="1" si="2">IF(SUM(J18:K18)&gt;0,AVERAGE(J18:K18)," ")</f>
        <v>5</v>
      </c>
    </row>
    <row r="19" spans="1:12" x14ac:dyDescent="0.2">
      <c r="A19" s="7">
        <v>36565</v>
      </c>
      <c r="B19" s="4" t="s">
        <v>21</v>
      </c>
      <c r="C19" s="4" t="s">
        <v>17</v>
      </c>
      <c r="D19" s="4" t="str">
        <f t="shared" si="0"/>
        <v>Enron Blue</v>
      </c>
      <c r="E19" s="4" t="str">
        <f t="shared" si="0"/>
        <v>Schlumberger</v>
      </c>
      <c r="F19" s="4" t="s">
        <v>34</v>
      </c>
      <c r="G19" s="2">
        <v>0</v>
      </c>
      <c r="H19" s="2">
        <v>0</v>
      </c>
      <c r="I19" s="2"/>
      <c r="J19" s="2">
        <f t="shared" ca="1" si="1"/>
        <v>5</v>
      </c>
      <c r="K19" s="2">
        <f t="shared" ca="1" si="1"/>
        <v>5</v>
      </c>
      <c r="L19" s="4">
        <f t="shared" ca="1" si="2"/>
        <v>5</v>
      </c>
    </row>
    <row r="20" spans="1:12" x14ac:dyDescent="0.2">
      <c r="A20" s="7">
        <v>36565</v>
      </c>
      <c r="B20" s="4" t="s">
        <v>15</v>
      </c>
      <c r="C20" s="4" t="s">
        <v>20</v>
      </c>
      <c r="D20" s="4" t="str">
        <f t="shared" si="0"/>
        <v>Petrobras</v>
      </c>
      <c r="E20" s="4" t="str">
        <f t="shared" si="0"/>
        <v>CRX</v>
      </c>
      <c r="F20" s="4" t="s">
        <v>35</v>
      </c>
      <c r="G20" s="2">
        <v>0</v>
      </c>
      <c r="H20" s="2">
        <v>0</v>
      </c>
      <c r="I20" s="2"/>
      <c r="J20" s="2">
        <f t="shared" ca="1" si="1"/>
        <v>5</v>
      </c>
      <c r="K20" s="2">
        <f t="shared" ca="1" si="1"/>
        <v>5</v>
      </c>
      <c r="L20" s="4">
        <f t="shared" ca="1" si="2"/>
        <v>5</v>
      </c>
    </row>
    <row r="21" spans="1:12" x14ac:dyDescent="0.2">
      <c r="A21" s="7">
        <v>36565</v>
      </c>
      <c r="B21" s="4" t="s">
        <v>24</v>
      </c>
      <c r="C21" s="4" t="s">
        <v>23</v>
      </c>
      <c r="D21" s="4" t="str">
        <f t="shared" si="0"/>
        <v>Data Rush</v>
      </c>
      <c r="E21" s="4" t="str">
        <f t="shared" si="0"/>
        <v>X-Amoco</v>
      </c>
      <c r="F21" s="4" t="s">
        <v>36</v>
      </c>
      <c r="G21" s="2">
        <v>0</v>
      </c>
      <c r="H21" s="2">
        <v>0</v>
      </c>
      <c r="I21" s="2"/>
      <c r="J21" s="2">
        <f t="shared" ca="1" si="1"/>
        <v>5</v>
      </c>
      <c r="K21" s="2">
        <f t="shared" ca="1" si="1"/>
        <v>5</v>
      </c>
      <c r="L21" s="4">
        <f t="shared" ca="1" si="2"/>
        <v>5</v>
      </c>
    </row>
    <row r="22" spans="1:12" x14ac:dyDescent="0.2">
      <c r="A22" s="7">
        <v>36572</v>
      </c>
      <c r="B22" s="8" t="s">
        <v>24</v>
      </c>
      <c r="C22" s="8" t="s">
        <v>21</v>
      </c>
      <c r="D22" s="4" t="str">
        <f t="shared" si="0"/>
        <v>Data Rush</v>
      </c>
      <c r="E22" s="4" t="str">
        <f t="shared" si="0"/>
        <v>Enron Blue</v>
      </c>
      <c r="F22" s="4" t="s">
        <v>32</v>
      </c>
      <c r="G22" s="2">
        <v>0</v>
      </c>
      <c r="H22" s="2">
        <v>0</v>
      </c>
      <c r="I22" s="2"/>
      <c r="J22" s="2">
        <f t="shared" ca="1" si="1"/>
        <v>5</v>
      </c>
      <c r="K22" s="2">
        <f t="shared" ca="1" si="1"/>
        <v>5</v>
      </c>
      <c r="L22" s="4">
        <f t="shared" ca="1" si="2"/>
        <v>5</v>
      </c>
    </row>
    <row r="23" spans="1:12" x14ac:dyDescent="0.2">
      <c r="A23" s="7">
        <v>36572</v>
      </c>
      <c r="B23" s="8" t="s">
        <v>23</v>
      </c>
      <c r="C23" s="8" t="s">
        <v>18</v>
      </c>
      <c r="D23" s="4" t="str">
        <f t="shared" si="0"/>
        <v>X-Amoco</v>
      </c>
      <c r="E23" s="4" t="str">
        <f t="shared" si="0"/>
        <v>UCS</v>
      </c>
      <c r="F23" s="4" t="s">
        <v>33</v>
      </c>
      <c r="G23" s="2">
        <v>0</v>
      </c>
      <c r="H23" s="2">
        <v>0</v>
      </c>
      <c r="I23" s="2"/>
      <c r="J23" s="2">
        <f t="shared" ca="1" si="1"/>
        <v>5</v>
      </c>
      <c r="K23" s="2">
        <f t="shared" ca="1" si="1"/>
        <v>5</v>
      </c>
      <c r="L23" s="4">
        <f t="shared" ca="1" si="2"/>
        <v>5</v>
      </c>
    </row>
    <row r="24" spans="1:12" x14ac:dyDescent="0.2">
      <c r="A24" s="7">
        <v>36572</v>
      </c>
      <c r="B24" s="8" t="s">
        <v>22</v>
      </c>
      <c r="C24" s="8" t="s">
        <v>15</v>
      </c>
      <c r="D24" s="4" t="str">
        <f t="shared" si="0"/>
        <v>Enform</v>
      </c>
      <c r="E24" s="4" t="str">
        <f t="shared" si="0"/>
        <v>Petrobras</v>
      </c>
      <c r="F24" s="4" t="s">
        <v>34</v>
      </c>
      <c r="G24" s="2">
        <v>0</v>
      </c>
      <c r="H24" s="2">
        <v>0</v>
      </c>
      <c r="I24" s="2"/>
      <c r="J24" s="2">
        <f t="shared" ca="1" si="1"/>
        <v>5</v>
      </c>
      <c r="K24" s="2">
        <f t="shared" ca="1" si="1"/>
        <v>5</v>
      </c>
      <c r="L24" s="4">
        <f t="shared" ca="1" si="2"/>
        <v>5</v>
      </c>
    </row>
    <row r="25" spans="1:12" x14ac:dyDescent="0.2">
      <c r="A25" s="7">
        <v>36572</v>
      </c>
      <c r="B25" s="8" t="s">
        <v>16</v>
      </c>
      <c r="C25" s="8" t="s">
        <v>19</v>
      </c>
      <c r="D25" s="4" t="str">
        <f t="shared" si="0"/>
        <v>FMC</v>
      </c>
      <c r="E25" s="4" t="str">
        <f t="shared" si="0"/>
        <v>Noramtec</v>
      </c>
      <c r="F25" s="4" t="s">
        <v>35</v>
      </c>
      <c r="G25" s="2">
        <v>0</v>
      </c>
      <c r="H25" s="2">
        <v>0</v>
      </c>
      <c r="I25" s="2"/>
      <c r="J25" s="2">
        <f t="shared" ca="1" si="1"/>
        <v>5</v>
      </c>
      <c r="K25" s="2">
        <f t="shared" ca="1" si="1"/>
        <v>5</v>
      </c>
      <c r="L25" s="4">
        <f t="shared" ca="1" si="2"/>
        <v>5</v>
      </c>
    </row>
    <row r="26" spans="1:12" x14ac:dyDescent="0.2">
      <c r="A26" s="7">
        <v>36572</v>
      </c>
      <c r="B26" s="8" t="s">
        <v>17</v>
      </c>
      <c r="C26" s="8" t="s">
        <v>20</v>
      </c>
      <c r="D26" s="4" t="str">
        <f t="shared" si="0"/>
        <v>Schlumberger</v>
      </c>
      <c r="E26" s="4" t="str">
        <f t="shared" si="0"/>
        <v>CRX</v>
      </c>
      <c r="F26" s="4" t="s">
        <v>36</v>
      </c>
      <c r="G26" s="2">
        <v>0</v>
      </c>
      <c r="H26" s="2">
        <v>0</v>
      </c>
      <c r="I26" s="2"/>
      <c r="J26" s="2">
        <f t="shared" ref="J26:J71" ca="1" si="3">IF($A$3&lt;$A26," ",$L$2)</f>
        <v>5</v>
      </c>
      <c r="K26" s="2">
        <f t="shared" ca="1" si="1"/>
        <v>5</v>
      </c>
      <c r="L26" s="4">
        <f t="shared" ca="1" si="2"/>
        <v>5</v>
      </c>
    </row>
    <row r="27" spans="1:12" x14ac:dyDescent="0.2">
      <c r="A27" s="7">
        <v>36586</v>
      </c>
      <c r="B27" s="8" t="s">
        <v>20</v>
      </c>
      <c r="C27" s="8" t="s">
        <v>14</v>
      </c>
      <c r="D27" s="4" t="str">
        <f t="shared" si="0"/>
        <v>CRX</v>
      </c>
      <c r="E27" s="4" t="str">
        <f t="shared" si="0"/>
        <v>BP-Amoco</v>
      </c>
      <c r="F27" s="4" t="s">
        <v>32</v>
      </c>
      <c r="G27" s="2"/>
      <c r="H27" s="2"/>
      <c r="I27" s="2"/>
      <c r="J27" s="2">
        <f t="shared" ca="1" si="3"/>
        <v>5</v>
      </c>
      <c r="K27" s="2">
        <f t="shared" ref="K27:K71" ca="1" si="4">IF($A$3&lt;$A27," ",$L$2)</f>
        <v>5</v>
      </c>
      <c r="L27" s="4">
        <f t="shared" ca="1" si="2"/>
        <v>5</v>
      </c>
    </row>
    <row r="28" spans="1:12" x14ac:dyDescent="0.2">
      <c r="A28" s="7">
        <v>36586</v>
      </c>
      <c r="B28" s="8" t="s">
        <v>15</v>
      </c>
      <c r="C28" s="8" t="s">
        <v>23</v>
      </c>
      <c r="D28" s="4" t="str">
        <f t="shared" si="0"/>
        <v>Petrobras</v>
      </c>
      <c r="E28" s="4" t="str">
        <f t="shared" si="0"/>
        <v>X-Amoco</v>
      </c>
      <c r="F28" s="4" t="s">
        <v>33</v>
      </c>
      <c r="G28" s="2"/>
      <c r="H28" s="2"/>
      <c r="I28" s="2"/>
      <c r="J28" s="2">
        <f t="shared" ca="1" si="3"/>
        <v>5</v>
      </c>
      <c r="K28" s="2">
        <f t="shared" ca="1" si="4"/>
        <v>5</v>
      </c>
      <c r="L28" s="4">
        <f t="shared" ca="1" si="2"/>
        <v>5</v>
      </c>
    </row>
    <row r="29" spans="1:12" x14ac:dyDescent="0.2">
      <c r="A29" s="7">
        <v>36586</v>
      </c>
      <c r="B29" s="8" t="s">
        <v>16</v>
      </c>
      <c r="C29" s="8" t="s">
        <v>24</v>
      </c>
      <c r="D29" s="4" t="str">
        <f t="shared" si="0"/>
        <v>FMC</v>
      </c>
      <c r="E29" s="4" t="str">
        <f t="shared" si="0"/>
        <v>Data Rush</v>
      </c>
      <c r="F29" s="4" t="s">
        <v>34</v>
      </c>
      <c r="G29" s="2"/>
      <c r="H29" s="2"/>
      <c r="I29" s="2"/>
      <c r="J29" s="2">
        <f t="shared" ca="1" si="3"/>
        <v>5</v>
      </c>
      <c r="K29" s="2">
        <f t="shared" ca="1" si="4"/>
        <v>5</v>
      </c>
      <c r="L29" s="4">
        <f t="shared" ca="1" si="2"/>
        <v>5</v>
      </c>
    </row>
    <row r="30" spans="1:12" x14ac:dyDescent="0.2">
      <c r="A30" s="7">
        <v>36586</v>
      </c>
      <c r="B30" s="8" t="s">
        <v>22</v>
      </c>
      <c r="C30" s="8" t="s">
        <v>18</v>
      </c>
      <c r="D30" s="4" t="str">
        <f t="shared" si="0"/>
        <v>Enform</v>
      </c>
      <c r="E30" s="4" t="str">
        <f t="shared" si="0"/>
        <v>UCS</v>
      </c>
      <c r="F30" s="4" t="s">
        <v>35</v>
      </c>
      <c r="G30" s="2"/>
      <c r="H30" s="2"/>
      <c r="I30" s="2"/>
      <c r="J30" s="2">
        <f t="shared" ca="1" si="3"/>
        <v>5</v>
      </c>
      <c r="K30" s="2">
        <f t="shared" ca="1" si="4"/>
        <v>5</v>
      </c>
      <c r="L30" s="4">
        <f t="shared" ca="1" si="2"/>
        <v>5</v>
      </c>
    </row>
    <row r="31" spans="1:12" x14ac:dyDescent="0.2">
      <c r="A31" s="7">
        <v>36586</v>
      </c>
      <c r="B31" s="8" t="s">
        <v>21</v>
      </c>
      <c r="C31" s="8" t="s">
        <v>19</v>
      </c>
      <c r="D31" s="4" t="str">
        <f t="shared" si="0"/>
        <v>Enron Blue</v>
      </c>
      <c r="E31" s="4" t="str">
        <f t="shared" si="0"/>
        <v>Noramtec</v>
      </c>
      <c r="F31" s="4" t="s">
        <v>36</v>
      </c>
      <c r="G31" s="2"/>
      <c r="H31" s="2"/>
      <c r="I31" s="2"/>
      <c r="J31" s="2">
        <f t="shared" ca="1" si="3"/>
        <v>5</v>
      </c>
      <c r="K31" s="2">
        <f t="shared" ca="1" si="4"/>
        <v>5</v>
      </c>
      <c r="L31" s="4">
        <f t="shared" ca="1" si="2"/>
        <v>5</v>
      </c>
    </row>
    <row r="32" spans="1:12" x14ac:dyDescent="0.2">
      <c r="A32" s="7">
        <v>36593</v>
      </c>
      <c r="B32" s="8" t="s">
        <v>23</v>
      </c>
      <c r="C32" s="8" t="s">
        <v>21</v>
      </c>
      <c r="D32" s="4" t="str">
        <f t="shared" si="0"/>
        <v>X-Amoco</v>
      </c>
      <c r="E32" s="4" t="str">
        <f t="shared" si="0"/>
        <v>Enron Blue</v>
      </c>
      <c r="F32" s="4" t="s">
        <v>32</v>
      </c>
      <c r="G32" s="2"/>
      <c r="H32" s="2"/>
      <c r="I32" s="2"/>
      <c r="J32" s="2">
        <f t="shared" ca="1" si="3"/>
        <v>5</v>
      </c>
      <c r="K32" s="2">
        <f t="shared" ca="1" si="4"/>
        <v>5</v>
      </c>
      <c r="L32" s="4">
        <f t="shared" ca="1" si="2"/>
        <v>5</v>
      </c>
    </row>
    <row r="33" spans="1:12" x14ac:dyDescent="0.2">
      <c r="A33" s="7">
        <v>36593</v>
      </c>
      <c r="B33" s="8" t="s">
        <v>19</v>
      </c>
      <c r="C33" s="8" t="s">
        <v>24</v>
      </c>
      <c r="D33" s="4" t="str">
        <f t="shared" si="0"/>
        <v>Noramtec</v>
      </c>
      <c r="E33" s="4" t="str">
        <f t="shared" si="0"/>
        <v>Data Rush</v>
      </c>
      <c r="F33" s="4" t="s">
        <v>33</v>
      </c>
      <c r="G33" s="2"/>
      <c r="H33" s="2"/>
      <c r="I33" s="2"/>
      <c r="J33" s="2">
        <f t="shared" ca="1" si="3"/>
        <v>5</v>
      </c>
      <c r="K33" s="2">
        <f t="shared" ca="1" si="4"/>
        <v>5</v>
      </c>
      <c r="L33" s="4">
        <f t="shared" ca="1" si="2"/>
        <v>5</v>
      </c>
    </row>
    <row r="34" spans="1:12" x14ac:dyDescent="0.2">
      <c r="A34" s="7">
        <v>36593</v>
      </c>
      <c r="B34" s="8" t="s">
        <v>17</v>
      </c>
      <c r="C34" s="8" t="s">
        <v>15</v>
      </c>
      <c r="D34" s="4" t="str">
        <f t="shared" si="0"/>
        <v>Schlumberger</v>
      </c>
      <c r="E34" s="4" t="str">
        <f t="shared" si="0"/>
        <v>Petrobras</v>
      </c>
      <c r="F34" s="4" t="s">
        <v>34</v>
      </c>
      <c r="G34" s="2"/>
      <c r="H34" s="2"/>
      <c r="I34" s="2"/>
      <c r="J34" s="2">
        <f t="shared" ca="1" si="3"/>
        <v>5</v>
      </c>
      <c r="K34" s="2">
        <f t="shared" ca="1" si="4"/>
        <v>5</v>
      </c>
      <c r="L34" s="4">
        <f t="shared" ca="1" si="2"/>
        <v>5</v>
      </c>
    </row>
    <row r="35" spans="1:12" x14ac:dyDescent="0.2">
      <c r="A35" s="7">
        <v>36593</v>
      </c>
      <c r="B35" s="8" t="s">
        <v>14</v>
      </c>
      <c r="C35" s="8" t="s">
        <v>18</v>
      </c>
      <c r="D35" s="4" t="str">
        <f t="shared" si="0"/>
        <v>BP-Amoco</v>
      </c>
      <c r="E35" s="4" t="str">
        <f t="shared" si="0"/>
        <v>UCS</v>
      </c>
      <c r="F35" s="4" t="s">
        <v>35</v>
      </c>
      <c r="G35" s="2"/>
      <c r="H35" s="2"/>
      <c r="I35" s="2"/>
      <c r="J35" s="2">
        <f t="shared" ca="1" si="3"/>
        <v>5</v>
      </c>
      <c r="K35" s="2">
        <f t="shared" ca="1" si="4"/>
        <v>5</v>
      </c>
      <c r="L35" s="4">
        <f t="shared" ca="1" si="2"/>
        <v>5</v>
      </c>
    </row>
    <row r="36" spans="1:12" x14ac:dyDescent="0.2">
      <c r="A36" s="7">
        <v>36593</v>
      </c>
      <c r="B36" s="8" t="s">
        <v>22</v>
      </c>
      <c r="C36" s="8" t="s">
        <v>16</v>
      </c>
      <c r="D36" s="4" t="str">
        <f t="shared" si="0"/>
        <v>Enform</v>
      </c>
      <c r="E36" s="4" t="str">
        <f t="shared" si="0"/>
        <v>FMC</v>
      </c>
      <c r="F36" s="4" t="s">
        <v>36</v>
      </c>
      <c r="G36" s="2"/>
      <c r="H36" s="2"/>
      <c r="I36" s="2"/>
      <c r="J36" s="2">
        <f t="shared" ca="1" si="3"/>
        <v>5</v>
      </c>
      <c r="K36" s="2">
        <f t="shared" ca="1" si="4"/>
        <v>5</v>
      </c>
      <c r="L36" s="4">
        <f t="shared" ca="1" si="2"/>
        <v>5</v>
      </c>
    </row>
    <row r="37" spans="1:12" x14ac:dyDescent="0.2">
      <c r="A37" s="7">
        <v>36600</v>
      </c>
      <c r="B37" s="8" t="s">
        <v>22</v>
      </c>
      <c r="C37" s="8" t="s">
        <v>24</v>
      </c>
      <c r="D37" s="4" t="str">
        <f t="shared" si="0"/>
        <v>Enform</v>
      </c>
      <c r="E37" s="4" t="str">
        <f t="shared" si="0"/>
        <v>Data Rush</v>
      </c>
      <c r="F37" s="4" t="s">
        <v>32</v>
      </c>
      <c r="G37" s="2"/>
      <c r="H37" s="2"/>
      <c r="I37" s="2"/>
      <c r="J37" s="2">
        <f t="shared" ca="1" si="3"/>
        <v>5</v>
      </c>
      <c r="K37" s="2">
        <f t="shared" ca="1" si="4"/>
        <v>5</v>
      </c>
      <c r="L37" s="4">
        <f t="shared" ca="1" si="2"/>
        <v>5</v>
      </c>
    </row>
    <row r="38" spans="1:12" x14ac:dyDescent="0.2">
      <c r="A38" s="7">
        <v>36600</v>
      </c>
      <c r="B38" s="8" t="s">
        <v>19</v>
      </c>
      <c r="C38" s="8" t="s">
        <v>20</v>
      </c>
      <c r="D38" s="4" t="str">
        <f t="shared" si="0"/>
        <v>Noramtec</v>
      </c>
      <c r="E38" s="4" t="str">
        <f t="shared" si="0"/>
        <v>CRX</v>
      </c>
      <c r="F38" s="4" t="s">
        <v>33</v>
      </c>
      <c r="G38" s="2"/>
      <c r="H38" s="2"/>
      <c r="I38" s="2"/>
      <c r="J38" s="2">
        <f t="shared" ca="1" si="3"/>
        <v>5</v>
      </c>
      <c r="K38" s="2">
        <f t="shared" ca="1" si="4"/>
        <v>5</v>
      </c>
      <c r="L38" s="4">
        <f t="shared" ca="1" si="2"/>
        <v>5</v>
      </c>
    </row>
    <row r="39" spans="1:12" x14ac:dyDescent="0.2">
      <c r="A39" s="7">
        <v>36600</v>
      </c>
      <c r="B39" s="8" t="s">
        <v>18</v>
      </c>
      <c r="C39" s="8" t="s">
        <v>16</v>
      </c>
      <c r="D39" s="4" t="str">
        <f t="shared" si="0"/>
        <v>UCS</v>
      </c>
      <c r="E39" s="4" t="str">
        <f t="shared" si="0"/>
        <v>FMC</v>
      </c>
      <c r="F39" s="4" t="s">
        <v>34</v>
      </c>
      <c r="G39" s="2"/>
      <c r="H39" s="2"/>
      <c r="I39" s="2"/>
      <c r="J39" s="2">
        <f t="shared" ca="1" si="3"/>
        <v>5</v>
      </c>
      <c r="K39" s="2">
        <f t="shared" ca="1" si="4"/>
        <v>5</v>
      </c>
      <c r="L39" s="4">
        <f t="shared" ca="1" si="2"/>
        <v>5</v>
      </c>
    </row>
    <row r="40" spans="1:12" x14ac:dyDescent="0.2">
      <c r="A40" s="7">
        <v>36600</v>
      </c>
      <c r="B40" s="8" t="s">
        <v>17</v>
      </c>
      <c r="C40" s="8" t="s">
        <v>23</v>
      </c>
      <c r="D40" s="4" t="str">
        <f t="shared" si="0"/>
        <v>Schlumberger</v>
      </c>
      <c r="E40" s="4" t="str">
        <f t="shared" si="0"/>
        <v>X-Amoco</v>
      </c>
      <c r="F40" s="4" t="s">
        <v>35</v>
      </c>
      <c r="G40" s="2"/>
      <c r="H40" s="2"/>
      <c r="I40" s="2"/>
      <c r="J40" s="2">
        <f t="shared" ca="1" si="3"/>
        <v>5</v>
      </c>
      <c r="K40" s="2">
        <f t="shared" ca="1" si="4"/>
        <v>5</v>
      </c>
      <c r="L40" s="4">
        <f t="shared" ca="1" si="2"/>
        <v>5</v>
      </c>
    </row>
    <row r="41" spans="1:12" x14ac:dyDescent="0.2">
      <c r="A41" s="7">
        <v>36600</v>
      </c>
      <c r="B41" s="8" t="s">
        <v>14</v>
      </c>
      <c r="C41" s="8" t="s">
        <v>21</v>
      </c>
      <c r="D41" s="4" t="str">
        <f t="shared" si="0"/>
        <v>BP-Amoco</v>
      </c>
      <c r="E41" s="4" t="str">
        <f t="shared" si="0"/>
        <v>Enron Blue</v>
      </c>
      <c r="F41" s="4" t="s">
        <v>36</v>
      </c>
      <c r="G41" s="2"/>
      <c r="H41" s="2"/>
      <c r="I41" s="2"/>
      <c r="J41" s="2">
        <f t="shared" ca="1" si="3"/>
        <v>5</v>
      </c>
      <c r="K41" s="2">
        <f t="shared" ca="1" si="4"/>
        <v>5</v>
      </c>
      <c r="L41" s="4">
        <f t="shared" ca="1" si="2"/>
        <v>5</v>
      </c>
    </row>
    <row r="42" spans="1:12" x14ac:dyDescent="0.2">
      <c r="A42" s="7">
        <v>36607</v>
      </c>
      <c r="B42" s="8" t="s">
        <v>23</v>
      </c>
      <c r="C42" s="8" t="s">
        <v>16</v>
      </c>
      <c r="D42" s="4" t="str">
        <f t="shared" si="0"/>
        <v>X-Amoco</v>
      </c>
      <c r="E42" s="4" t="str">
        <f t="shared" si="0"/>
        <v>FMC</v>
      </c>
      <c r="F42" s="4" t="s">
        <v>32</v>
      </c>
      <c r="G42" s="2"/>
      <c r="H42" s="2"/>
      <c r="I42" s="2"/>
      <c r="J42" s="2">
        <f t="shared" ca="1" si="3"/>
        <v>5</v>
      </c>
      <c r="K42" s="2">
        <f t="shared" ca="1" si="4"/>
        <v>5</v>
      </c>
      <c r="L42" s="4">
        <f t="shared" ca="1" si="2"/>
        <v>5</v>
      </c>
    </row>
    <row r="43" spans="1:12" x14ac:dyDescent="0.2">
      <c r="A43" s="7">
        <v>36607</v>
      </c>
      <c r="B43" s="8" t="s">
        <v>17</v>
      </c>
      <c r="C43" s="8" t="s">
        <v>19</v>
      </c>
      <c r="D43" s="4" t="str">
        <f t="shared" si="0"/>
        <v>Schlumberger</v>
      </c>
      <c r="E43" s="4" t="str">
        <f t="shared" si="0"/>
        <v>Noramtec</v>
      </c>
      <c r="F43" s="4" t="s">
        <v>33</v>
      </c>
      <c r="G43" s="2"/>
      <c r="H43" s="2"/>
      <c r="I43" s="2"/>
      <c r="J43" s="2">
        <f t="shared" ca="1" si="3"/>
        <v>5</v>
      </c>
      <c r="K43" s="2">
        <f t="shared" ca="1" si="4"/>
        <v>5</v>
      </c>
      <c r="L43" s="4">
        <f t="shared" ca="1" si="2"/>
        <v>5</v>
      </c>
    </row>
    <row r="44" spans="1:12" x14ac:dyDescent="0.2">
      <c r="A44" s="7">
        <v>36607</v>
      </c>
      <c r="B44" s="8" t="s">
        <v>20</v>
      </c>
      <c r="C44" s="8" t="s">
        <v>18</v>
      </c>
      <c r="D44" s="4" t="str">
        <f t="shared" si="0"/>
        <v>CRX</v>
      </c>
      <c r="E44" s="4" t="str">
        <f t="shared" si="0"/>
        <v>UCS</v>
      </c>
      <c r="F44" s="4" t="s">
        <v>34</v>
      </c>
      <c r="G44" s="2"/>
      <c r="H44" s="2"/>
      <c r="I44" s="2"/>
      <c r="J44" s="2">
        <f t="shared" ca="1" si="3"/>
        <v>5</v>
      </c>
      <c r="K44" s="2">
        <f t="shared" ca="1" si="4"/>
        <v>5</v>
      </c>
      <c r="L44" s="4">
        <f t="shared" ca="1" si="2"/>
        <v>5</v>
      </c>
    </row>
    <row r="45" spans="1:12" x14ac:dyDescent="0.2">
      <c r="A45" s="7">
        <v>36607</v>
      </c>
      <c r="B45" s="8" t="s">
        <v>24</v>
      </c>
      <c r="C45" s="8" t="s">
        <v>15</v>
      </c>
      <c r="D45" s="4" t="str">
        <f t="shared" si="0"/>
        <v>Data Rush</v>
      </c>
      <c r="E45" s="4" t="str">
        <f t="shared" si="0"/>
        <v>Petrobras</v>
      </c>
      <c r="F45" s="4" t="s">
        <v>35</v>
      </c>
      <c r="G45" s="2"/>
      <c r="H45" s="2"/>
      <c r="I45" s="2"/>
      <c r="J45" s="2">
        <f t="shared" ca="1" si="3"/>
        <v>5</v>
      </c>
      <c r="K45" s="2">
        <f t="shared" ca="1" si="4"/>
        <v>5</v>
      </c>
      <c r="L45" s="4">
        <f t="shared" ca="1" si="2"/>
        <v>5</v>
      </c>
    </row>
    <row r="46" spans="1:12" x14ac:dyDescent="0.2">
      <c r="A46" s="7">
        <v>36607</v>
      </c>
      <c r="B46" s="8" t="s">
        <v>14</v>
      </c>
      <c r="C46" s="8" t="s">
        <v>22</v>
      </c>
      <c r="D46" s="4" t="str">
        <f t="shared" si="0"/>
        <v>BP-Amoco</v>
      </c>
      <c r="E46" s="4" t="str">
        <f t="shared" si="0"/>
        <v>Enform</v>
      </c>
      <c r="F46" s="4" t="s">
        <v>36</v>
      </c>
      <c r="G46" s="2"/>
      <c r="H46" s="2"/>
      <c r="I46" s="2"/>
      <c r="J46" s="2">
        <f t="shared" ca="1" si="3"/>
        <v>5</v>
      </c>
      <c r="K46" s="2">
        <f t="shared" ca="1" si="4"/>
        <v>5</v>
      </c>
      <c r="L46" s="4">
        <f t="shared" ca="1" si="2"/>
        <v>5</v>
      </c>
    </row>
    <row r="47" spans="1:12" x14ac:dyDescent="0.2">
      <c r="A47" s="7">
        <v>36614</v>
      </c>
      <c r="B47" s="8" t="s">
        <v>15</v>
      </c>
      <c r="C47" s="8" t="s">
        <v>18</v>
      </c>
      <c r="D47" s="4" t="str">
        <f t="shared" si="0"/>
        <v>Petrobras</v>
      </c>
      <c r="E47" s="4" t="str">
        <f t="shared" si="0"/>
        <v>UCS</v>
      </c>
      <c r="F47" s="4" t="s">
        <v>32</v>
      </c>
      <c r="G47" s="2"/>
      <c r="H47" s="2"/>
      <c r="I47" s="2"/>
      <c r="J47" s="2">
        <f t="shared" ca="1" si="3"/>
        <v>5</v>
      </c>
      <c r="K47" s="2">
        <f t="shared" ca="1" si="4"/>
        <v>5</v>
      </c>
      <c r="L47" s="4">
        <f t="shared" ca="1" si="2"/>
        <v>5</v>
      </c>
    </row>
    <row r="48" spans="1:12" x14ac:dyDescent="0.2">
      <c r="A48" s="7">
        <v>36614</v>
      </c>
      <c r="B48" s="8" t="s">
        <v>20</v>
      </c>
      <c r="C48" s="8" t="s">
        <v>21</v>
      </c>
      <c r="D48" s="4" t="str">
        <f t="shared" si="0"/>
        <v>CRX</v>
      </c>
      <c r="E48" s="4" t="str">
        <f t="shared" si="0"/>
        <v>Enron Blue</v>
      </c>
      <c r="F48" s="4" t="s">
        <v>33</v>
      </c>
      <c r="G48" s="2"/>
      <c r="H48" s="2"/>
      <c r="I48" s="2"/>
      <c r="J48" s="2">
        <f t="shared" ca="1" si="3"/>
        <v>5</v>
      </c>
      <c r="K48" s="2">
        <f t="shared" ca="1" si="4"/>
        <v>5</v>
      </c>
      <c r="L48" s="4">
        <f t="shared" ca="1" si="2"/>
        <v>5</v>
      </c>
    </row>
    <row r="49" spans="1:12" x14ac:dyDescent="0.2">
      <c r="A49" s="7">
        <v>36614</v>
      </c>
      <c r="B49" s="8" t="s">
        <v>19</v>
      </c>
      <c r="C49" s="8" t="s">
        <v>14</v>
      </c>
      <c r="D49" s="4" t="str">
        <f t="shared" si="0"/>
        <v>Noramtec</v>
      </c>
      <c r="E49" s="4" t="str">
        <f t="shared" si="0"/>
        <v>BP-Amoco</v>
      </c>
      <c r="F49" s="4" t="s">
        <v>34</v>
      </c>
      <c r="G49" s="2"/>
      <c r="H49" s="2"/>
      <c r="I49" s="2"/>
      <c r="J49" s="2">
        <f t="shared" ca="1" si="3"/>
        <v>5</v>
      </c>
      <c r="K49" s="2">
        <f t="shared" ca="1" si="4"/>
        <v>5</v>
      </c>
      <c r="L49" s="4">
        <f t="shared" ca="1" si="2"/>
        <v>5</v>
      </c>
    </row>
    <row r="50" spans="1:12" x14ac:dyDescent="0.2">
      <c r="A50" s="7">
        <v>36614</v>
      </c>
      <c r="B50" s="8" t="s">
        <v>23</v>
      </c>
      <c r="C50" s="8" t="s">
        <v>22</v>
      </c>
      <c r="D50" s="4" t="str">
        <f t="shared" si="0"/>
        <v>X-Amoco</v>
      </c>
      <c r="E50" s="4" t="str">
        <f t="shared" si="0"/>
        <v>Enform</v>
      </c>
      <c r="F50" s="4" t="s">
        <v>35</v>
      </c>
      <c r="G50" s="2"/>
      <c r="H50" s="2"/>
      <c r="I50" s="2"/>
      <c r="J50" s="2">
        <f t="shared" ca="1" si="3"/>
        <v>5</v>
      </c>
      <c r="K50" s="2">
        <f t="shared" ca="1" si="4"/>
        <v>5</v>
      </c>
      <c r="L50" s="4">
        <f t="shared" ca="1" si="2"/>
        <v>5</v>
      </c>
    </row>
    <row r="51" spans="1:12" x14ac:dyDescent="0.2">
      <c r="A51" s="7">
        <v>36614</v>
      </c>
      <c r="B51" s="8" t="s">
        <v>24</v>
      </c>
      <c r="C51" s="8" t="s">
        <v>17</v>
      </c>
      <c r="D51" s="4" t="str">
        <f t="shared" si="0"/>
        <v>Data Rush</v>
      </c>
      <c r="E51" s="4" t="str">
        <f t="shared" si="0"/>
        <v>Schlumberger</v>
      </c>
      <c r="F51" s="4" t="s">
        <v>36</v>
      </c>
      <c r="G51" s="2"/>
      <c r="H51" s="2"/>
      <c r="I51" s="2"/>
      <c r="J51" s="2">
        <f t="shared" ca="1" si="3"/>
        <v>5</v>
      </c>
      <c r="K51" s="2">
        <f t="shared" ca="1" si="4"/>
        <v>5</v>
      </c>
      <c r="L51" s="4">
        <f t="shared" ca="1" si="2"/>
        <v>5</v>
      </c>
    </row>
    <row r="52" spans="1:12" x14ac:dyDescent="0.2">
      <c r="A52" s="7">
        <v>36621</v>
      </c>
      <c r="B52" s="8" t="s">
        <v>14</v>
      </c>
      <c r="C52" s="8" t="s">
        <v>24</v>
      </c>
      <c r="D52" s="4" t="str">
        <f t="shared" si="0"/>
        <v>BP-Amoco</v>
      </c>
      <c r="E52" s="4" t="str">
        <f t="shared" si="0"/>
        <v>Data Rush</v>
      </c>
      <c r="F52" s="4" t="s">
        <v>32</v>
      </c>
      <c r="G52" s="2"/>
      <c r="H52" s="2"/>
      <c r="I52" s="2"/>
      <c r="J52" s="2">
        <f t="shared" ca="1" si="3"/>
        <v>5</v>
      </c>
      <c r="K52" s="2">
        <f t="shared" ca="1" si="4"/>
        <v>5</v>
      </c>
      <c r="L52" s="4">
        <f t="shared" ca="1" si="2"/>
        <v>5</v>
      </c>
    </row>
    <row r="53" spans="1:12" x14ac:dyDescent="0.2">
      <c r="A53" s="7">
        <v>36621</v>
      </c>
      <c r="B53" s="8" t="s">
        <v>21</v>
      </c>
      <c r="C53" s="8" t="s">
        <v>15</v>
      </c>
      <c r="D53" s="4" t="str">
        <f t="shared" si="0"/>
        <v>Enron Blue</v>
      </c>
      <c r="E53" s="4" t="str">
        <f t="shared" si="0"/>
        <v>Petrobras</v>
      </c>
      <c r="F53" s="4" t="s">
        <v>33</v>
      </c>
      <c r="G53" s="2"/>
      <c r="H53" s="2"/>
      <c r="I53" s="2"/>
      <c r="J53" s="2">
        <f t="shared" ca="1" si="3"/>
        <v>5</v>
      </c>
      <c r="K53" s="2">
        <f t="shared" ca="1" si="4"/>
        <v>5</v>
      </c>
      <c r="L53" s="4">
        <f t="shared" ca="1" si="2"/>
        <v>5</v>
      </c>
    </row>
    <row r="54" spans="1:12" x14ac:dyDescent="0.2">
      <c r="A54" s="7">
        <v>36621</v>
      </c>
      <c r="B54" s="8" t="s">
        <v>19</v>
      </c>
      <c r="C54" s="8" t="s">
        <v>23</v>
      </c>
      <c r="D54" s="4" t="str">
        <f t="shared" si="0"/>
        <v>Noramtec</v>
      </c>
      <c r="E54" s="4" t="str">
        <f t="shared" si="0"/>
        <v>X-Amoco</v>
      </c>
      <c r="F54" s="4" t="s">
        <v>34</v>
      </c>
      <c r="G54" s="2"/>
      <c r="H54" s="2"/>
      <c r="I54" s="2"/>
      <c r="J54" s="2">
        <f t="shared" ca="1" si="3"/>
        <v>5</v>
      </c>
      <c r="K54" s="2">
        <f t="shared" ca="1" si="4"/>
        <v>5</v>
      </c>
      <c r="L54" s="4">
        <f t="shared" ca="1" si="2"/>
        <v>5</v>
      </c>
    </row>
    <row r="55" spans="1:12" x14ac:dyDescent="0.2">
      <c r="A55" s="7">
        <v>36621</v>
      </c>
      <c r="B55" s="8" t="s">
        <v>16</v>
      </c>
      <c r="C55" s="8" t="s">
        <v>20</v>
      </c>
      <c r="D55" s="4" t="str">
        <f t="shared" si="0"/>
        <v>FMC</v>
      </c>
      <c r="E55" s="4" t="str">
        <f t="shared" si="0"/>
        <v>CRX</v>
      </c>
      <c r="F55" s="4" t="s">
        <v>35</v>
      </c>
      <c r="G55" s="2"/>
      <c r="H55" s="2"/>
      <c r="I55" s="2"/>
      <c r="J55" s="2">
        <f t="shared" ca="1" si="3"/>
        <v>5</v>
      </c>
      <c r="K55" s="2">
        <f t="shared" ca="1" si="4"/>
        <v>5</v>
      </c>
      <c r="L55" s="4">
        <f t="shared" ca="1" si="2"/>
        <v>5</v>
      </c>
    </row>
    <row r="56" spans="1:12" x14ac:dyDescent="0.2">
      <c r="A56" s="7">
        <v>36621</v>
      </c>
      <c r="B56" s="8" t="s">
        <v>18</v>
      </c>
      <c r="C56" s="8" t="s">
        <v>17</v>
      </c>
      <c r="D56" s="4" t="str">
        <f t="shared" si="0"/>
        <v>UCS</v>
      </c>
      <c r="E56" s="4" t="str">
        <f t="shared" si="0"/>
        <v>Schlumberger</v>
      </c>
      <c r="F56" s="4" t="s">
        <v>36</v>
      </c>
      <c r="G56" s="2"/>
      <c r="H56" s="2"/>
      <c r="I56" s="2"/>
      <c r="J56" s="2">
        <f t="shared" ca="1" si="3"/>
        <v>5</v>
      </c>
      <c r="K56" s="2">
        <f t="shared" ca="1" si="4"/>
        <v>5</v>
      </c>
      <c r="L56" s="4">
        <f t="shared" ca="1" si="2"/>
        <v>5</v>
      </c>
    </row>
    <row r="57" spans="1:12" x14ac:dyDescent="0.2">
      <c r="A57" s="7">
        <v>36628</v>
      </c>
      <c r="B57" s="8" t="s">
        <v>20</v>
      </c>
      <c r="C57" s="8" t="s">
        <v>22</v>
      </c>
      <c r="D57" s="4" t="str">
        <f t="shared" si="0"/>
        <v>CRX</v>
      </c>
      <c r="E57" s="4" t="str">
        <f t="shared" si="0"/>
        <v>Enform</v>
      </c>
      <c r="F57" s="4" t="s">
        <v>32</v>
      </c>
      <c r="G57" s="2"/>
      <c r="H57" s="2"/>
      <c r="I57" s="2"/>
      <c r="J57" s="2">
        <f t="shared" ca="1" si="3"/>
        <v>5</v>
      </c>
      <c r="K57" s="2">
        <f t="shared" ca="1" si="4"/>
        <v>5</v>
      </c>
      <c r="L57" s="4">
        <f t="shared" ca="1" si="2"/>
        <v>5</v>
      </c>
    </row>
    <row r="58" spans="1:12" x14ac:dyDescent="0.2">
      <c r="A58" s="7">
        <v>36628</v>
      </c>
      <c r="B58" s="8" t="s">
        <v>17</v>
      </c>
      <c r="C58" s="8" t="s">
        <v>14</v>
      </c>
      <c r="D58" s="4" t="str">
        <f t="shared" si="0"/>
        <v>Schlumberger</v>
      </c>
      <c r="E58" s="4" t="str">
        <f t="shared" si="0"/>
        <v>BP-Amoco</v>
      </c>
      <c r="F58" s="4" t="s">
        <v>33</v>
      </c>
      <c r="G58" s="2"/>
      <c r="H58" s="2"/>
      <c r="I58" s="2"/>
      <c r="J58" s="2">
        <f t="shared" ca="1" si="3"/>
        <v>5</v>
      </c>
      <c r="K58" s="2">
        <f t="shared" ca="1" si="4"/>
        <v>5</v>
      </c>
      <c r="L58" s="4">
        <f t="shared" ca="1" si="2"/>
        <v>5</v>
      </c>
    </row>
    <row r="59" spans="1:12" x14ac:dyDescent="0.2">
      <c r="A59" s="7">
        <v>36628</v>
      </c>
      <c r="B59" s="8" t="s">
        <v>21</v>
      </c>
      <c r="C59" s="8" t="s">
        <v>16</v>
      </c>
      <c r="D59" s="4" t="str">
        <f t="shared" si="0"/>
        <v>Enron Blue</v>
      </c>
      <c r="E59" s="4" t="str">
        <f t="shared" si="0"/>
        <v>FMC</v>
      </c>
      <c r="F59" s="4" t="s">
        <v>34</v>
      </c>
      <c r="G59" s="2"/>
      <c r="H59" s="2"/>
      <c r="I59" s="2"/>
      <c r="J59" s="2">
        <f t="shared" ca="1" si="3"/>
        <v>5</v>
      </c>
      <c r="K59" s="2">
        <f t="shared" ca="1" si="4"/>
        <v>5</v>
      </c>
      <c r="L59" s="4">
        <f t="shared" ca="1" si="2"/>
        <v>5</v>
      </c>
    </row>
    <row r="60" spans="1:12" x14ac:dyDescent="0.2">
      <c r="A60" s="7">
        <v>36628</v>
      </c>
      <c r="B60" s="8" t="s">
        <v>18</v>
      </c>
      <c r="C60" s="8" t="s">
        <v>24</v>
      </c>
      <c r="D60" s="4" t="str">
        <f t="shared" si="0"/>
        <v>UCS</v>
      </c>
      <c r="E60" s="4" t="str">
        <f t="shared" si="0"/>
        <v>Data Rush</v>
      </c>
      <c r="F60" s="4" t="s">
        <v>35</v>
      </c>
      <c r="G60" s="2"/>
      <c r="H60" s="2"/>
      <c r="I60" s="2"/>
      <c r="J60" s="2">
        <f t="shared" ca="1" si="3"/>
        <v>5</v>
      </c>
      <c r="K60" s="2">
        <f t="shared" ca="1" si="4"/>
        <v>5</v>
      </c>
      <c r="L60" s="4">
        <f t="shared" ca="1" si="2"/>
        <v>5</v>
      </c>
    </row>
    <row r="61" spans="1:12" x14ac:dyDescent="0.2">
      <c r="A61" s="7">
        <v>36628</v>
      </c>
      <c r="B61" s="8" t="s">
        <v>15</v>
      </c>
      <c r="C61" s="8" t="s">
        <v>19</v>
      </c>
      <c r="D61" s="4" t="str">
        <f t="shared" si="0"/>
        <v>Petrobras</v>
      </c>
      <c r="E61" s="4" t="str">
        <f t="shared" si="0"/>
        <v>Noramtec</v>
      </c>
      <c r="F61" s="4" t="s">
        <v>36</v>
      </c>
      <c r="G61" s="2"/>
      <c r="H61" s="2"/>
      <c r="I61" s="2"/>
      <c r="J61" s="2">
        <f t="shared" ca="1" si="3"/>
        <v>5</v>
      </c>
      <c r="K61" s="2">
        <f t="shared" ca="1" si="4"/>
        <v>5</v>
      </c>
      <c r="L61" s="4">
        <f t="shared" ca="1" si="2"/>
        <v>5</v>
      </c>
    </row>
    <row r="62" spans="1:12" x14ac:dyDescent="0.2">
      <c r="A62" s="7">
        <v>36635</v>
      </c>
      <c r="B62" s="8" t="s">
        <v>14</v>
      </c>
      <c r="C62" s="8" t="s">
        <v>15</v>
      </c>
      <c r="D62" s="4" t="str">
        <f t="shared" si="0"/>
        <v>BP-Amoco</v>
      </c>
      <c r="E62" s="4" t="str">
        <f t="shared" si="0"/>
        <v>Petrobras</v>
      </c>
      <c r="F62" s="4" t="s">
        <v>32</v>
      </c>
      <c r="G62" s="2"/>
      <c r="H62" s="2"/>
      <c r="I62" s="2"/>
      <c r="J62" s="2">
        <f t="shared" ca="1" si="3"/>
        <v>5</v>
      </c>
      <c r="K62" s="2">
        <f t="shared" ca="1" si="4"/>
        <v>5</v>
      </c>
      <c r="L62" s="4">
        <f t="shared" ca="1" si="2"/>
        <v>5</v>
      </c>
    </row>
    <row r="63" spans="1:12" x14ac:dyDescent="0.2">
      <c r="A63" s="7">
        <v>36635</v>
      </c>
      <c r="B63" s="8" t="s">
        <v>16</v>
      </c>
      <c r="C63" s="8" t="s">
        <v>17</v>
      </c>
      <c r="D63" s="4" t="str">
        <f t="shared" si="0"/>
        <v>FMC</v>
      </c>
      <c r="E63" s="4" t="str">
        <f t="shared" si="0"/>
        <v>Schlumberger</v>
      </c>
      <c r="F63" s="4" t="s">
        <v>33</v>
      </c>
      <c r="G63" s="2"/>
      <c r="H63" s="2"/>
      <c r="I63" s="2"/>
      <c r="J63" s="2">
        <f t="shared" ca="1" si="3"/>
        <v>5</v>
      </c>
      <c r="K63" s="2">
        <f t="shared" ca="1" si="4"/>
        <v>5</v>
      </c>
      <c r="L63" s="4">
        <f t="shared" ca="1" si="2"/>
        <v>5</v>
      </c>
    </row>
    <row r="64" spans="1:12" x14ac:dyDescent="0.2">
      <c r="A64" s="7">
        <v>36635</v>
      </c>
      <c r="B64" s="8" t="s">
        <v>18</v>
      </c>
      <c r="C64" s="8" t="s">
        <v>19</v>
      </c>
      <c r="D64" s="4" t="str">
        <f t="shared" si="0"/>
        <v>UCS</v>
      </c>
      <c r="E64" s="4" t="str">
        <f t="shared" si="0"/>
        <v>Noramtec</v>
      </c>
      <c r="F64" s="4" t="s">
        <v>34</v>
      </c>
      <c r="G64" s="2"/>
      <c r="H64" s="2"/>
      <c r="I64" s="2"/>
      <c r="J64" s="2">
        <f t="shared" ca="1" si="3"/>
        <v>5</v>
      </c>
      <c r="K64" s="2">
        <f t="shared" ca="1" si="4"/>
        <v>5</v>
      </c>
      <c r="L64" s="4">
        <f t="shared" ca="1" si="2"/>
        <v>5</v>
      </c>
    </row>
    <row r="65" spans="1:12" x14ac:dyDescent="0.2">
      <c r="A65" s="7">
        <v>36635</v>
      </c>
      <c r="B65" s="8" t="s">
        <v>21</v>
      </c>
      <c r="C65" s="8" t="s">
        <v>22</v>
      </c>
      <c r="D65" s="4" t="str">
        <f t="shared" si="0"/>
        <v>Enron Blue</v>
      </c>
      <c r="E65" s="4" t="str">
        <f t="shared" si="0"/>
        <v>Enform</v>
      </c>
      <c r="F65" s="4" t="s">
        <v>35</v>
      </c>
      <c r="G65" s="2"/>
      <c r="H65" s="2"/>
      <c r="I65" s="2"/>
      <c r="J65" s="2">
        <f t="shared" ca="1" si="3"/>
        <v>5</v>
      </c>
      <c r="K65" s="2">
        <f t="shared" ca="1" si="4"/>
        <v>5</v>
      </c>
      <c r="L65" s="4">
        <f t="shared" ca="1" si="2"/>
        <v>5</v>
      </c>
    </row>
    <row r="66" spans="1:12" x14ac:dyDescent="0.2">
      <c r="A66" s="7">
        <v>36635</v>
      </c>
      <c r="B66" s="8" t="s">
        <v>20</v>
      </c>
      <c r="C66" s="8" t="s">
        <v>23</v>
      </c>
      <c r="D66" s="4" t="str">
        <f t="shared" si="0"/>
        <v>CRX</v>
      </c>
      <c r="E66" s="4" t="str">
        <f t="shared" si="0"/>
        <v>X-Amoco</v>
      </c>
      <c r="F66" s="4" t="s">
        <v>36</v>
      </c>
      <c r="G66" s="2"/>
      <c r="H66" s="2"/>
      <c r="I66" s="2"/>
      <c r="J66" s="2">
        <f t="shared" ca="1" si="3"/>
        <v>5</v>
      </c>
      <c r="K66" s="2">
        <f t="shared" ca="1" si="4"/>
        <v>5</v>
      </c>
      <c r="L66" s="4">
        <f t="shared" ca="1" si="2"/>
        <v>5</v>
      </c>
    </row>
    <row r="67" spans="1:12" x14ac:dyDescent="0.2">
      <c r="A67" s="7">
        <v>36642</v>
      </c>
      <c r="B67" s="8" t="s">
        <v>22</v>
      </c>
      <c r="C67" s="8" t="s">
        <v>17</v>
      </c>
      <c r="D67" s="4" t="str">
        <f t="shared" ref="D67:E71" si="5">VLOOKUP(B67,$A$5:$B$15,2)</f>
        <v>Enform</v>
      </c>
      <c r="E67" s="4" t="str">
        <f t="shared" si="5"/>
        <v>Schlumberger</v>
      </c>
      <c r="F67" s="4" t="s">
        <v>32</v>
      </c>
      <c r="G67" s="2"/>
      <c r="H67" s="2"/>
      <c r="I67" s="2"/>
      <c r="J67" s="2">
        <f t="shared" ca="1" si="3"/>
        <v>5</v>
      </c>
      <c r="K67" s="2">
        <f t="shared" ca="1" si="4"/>
        <v>5</v>
      </c>
      <c r="L67" s="4">
        <f t="shared" ca="1" si="2"/>
        <v>5</v>
      </c>
    </row>
    <row r="68" spans="1:12" x14ac:dyDescent="0.2">
      <c r="A68" s="7">
        <v>36642</v>
      </c>
      <c r="B68" s="8" t="s">
        <v>18</v>
      </c>
      <c r="C68" s="8" t="s">
        <v>21</v>
      </c>
      <c r="D68" s="4" t="str">
        <f t="shared" si="5"/>
        <v>UCS</v>
      </c>
      <c r="E68" s="4" t="str">
        <f t="shared" si="5"/>
        <v>Enron Blue</v>
      </c>
      <c r="F68" s="4" t="s">
        <v>33</v>
      </c>
      <c r="G68" s="2"/>
      <c r="H68" s="2"/>
      <c r="I68" s="2"/>
      <c r="J68" s="2">
        <f t="shared" ca="1" si="3"/>
        <v>5</v>
      </c>
      <c r="K68" s="2">
        <f t="shared" ca="1" si="4"/>
        <v>5</v>
      </c>
      <c r="L68" s="4">
        <f t="shared" ca="1" si="2"/>
        <v>5</v>
      </c>
    </row>
    <row r="69" spans="1:12" x14ac:dyDescent="0.2">
      <c r="A69" s="7">
        <v>36642</v>
      </c>
      <c r="B69" s="8" t="s">
        <v>24</v>
      </c>
      <c r="C69" s="8" t="s">
        <v>20</v>
      </c>
      <c r="D69" s="4" t="str">
        <f t="shared" si="5"/>
        <v>Data Rush</v>
      </c>
      <c r="E69" s="4" t="str">
        <f t="shared" si="5"/>
        <v>CRX</v>
      </c>
      <c r="F69" s="4" t="s">
        <v>34</v>
      </c>
      <c r="G69" s="2"/>
      <c r="H69" s="2"/>
      <c r="I69" s="2"/>
      <c r="J69" s="2">
        <f t="shared" ca="1" si="3"/>
        <v>5</v>
      </c>
      <c r="K69" s="2">
        <f t="shared" ca="1" si="4"/>
        <v>5</v>
      </c>
      <c r="L69" s="4">
        <f t="shared" ca="1" si="2"/>
        <v>5</v>
      </c>
    </row>
    <row r="70" spans="1:12" x14ac:dyDescent="0.2">
      <c r="A70" s="7">
        <v>36642</v>
      </c>
      <c r="B70" s="8" t="s">
        <v>23</v>
      </c>
      <c r="C70" s="8" t="s">
        <v>14</v>
      </c>
      <c r="D70" s="4" t="str">
        <f t="shared" si="5"/>
        <v>X-Amoco</v>
      </c>
      <c r="E70" s="4" t="str">
        <f t="shared" si="5"/>
        <v>BP-Amoco</v>
      </c>
      <c r="F70" s="4" t="s">
        <v>35</v>
      </c>
      <c r="G70" s="2"/>
      <c r="H70" s="2"/>
      <c r="I70" s="2"/>
      <c r="J70" s="2">
        <f t="shared" ca="1" si="3"/>
        <v>5</v>
      </c>
      <c r="K70" s="2">
        <f t="shared" ca="1" si="4"/>
        <v>5</v>
      </c>
      <c r="L70" s="4">
        <f t="shared" ca="1" si="2"/>
        <v>5</v>
      </c>
    </row>
    <row r="71" spans="1:12" x14ac:dyDescent="0.2">
      <c r="A71" s="7">
        <v>36642</v>
      </c>
      <c r="B71" s="8" t="s">
        <v>15</v>
      </c>
      <c r="C71" s="8" t="s">
        <v>16</v>
      </c>
      <c r="D71" s="4" t="str">
        <f t="shared" si="5"/>
        <v>Petrobras</v>
      </c>
      <c r="E71" s="4" t="str">
        <f t="shared" si="5"/>
        <v>FMC</v>
      </c>
      <c r="F71" s="4" t="s">
        <v>36</v>
      </c>
      <c r="G71" s="2"/>
      <c r="H71" s="2"/>
      <c r="I71" s="2"/>
      <c r="J71" s="2">
        <f t="shared" ca="1" si="3"/>
        <v>5</v>
      </c>
      <c r="K71" s="2">
        <f t="shared" ca="1" si="4"/>
        <v>5</v>
      </c>
      <c r="L71" s="4">
        <f t="shared" ca="1" si="2"/>
        <v>5</v>
      </c>
    </row>
    <row r="73" spans="1:12" ht="13.5" thickBot="1" x14ac:dyDescent="0.25"/>
    <row r="74" spans="1:12" ht="13.5" thickBot="1" x14ac:dyDescent="0.25">
      <c r="A74" s="65" t="s">
        <v>37</v>
      </c>
      <c r="B74" s="66"/>
      <c r="C74" s="66"/>
      <c r="D74" s="67"/>
    </row>
    <row r="75" spans="1:12" ht="25.5" x14ac:dyDescent="0.2">
      <c r="A75" s="11" t="s">
        <v>38</v>
      </c>
      <c r="B75" s="12"/>
      <c r="C75" s="12"/>
      <c r="D75" s="13" t="s">
        <v>39</v>
      </c>
    </row>
    <row r="76" spans="1:12" x14ac:dyDescent="0.2">
      <c r="A76" s="14">
        <v>36558</v>
      </c>
      <c r="B76" s="15"/>
      <c r="C76" s="15"/>
      <c r="D76" s="16">
        <v>36635</v>
      </c>
    </row>
    <row r="77" spans="1:12" x14ac:dyDescent="0.2">
      <c r="A77" s="14">
        <v>36579</v>
      </c>
      <c r="B77" s="15"/>
      <c r="C77" s="15"/>
      <c r="D77" s="16">
        <v>36642</v>
      </c>
    </row>
    <row r="78" spans="1:12" x14ac:dyDescent="0.2">
      <c r="A78" s="14"/>
      <c r="B78" s="15"/>
      <c r="C78" s="15"/>
      <c r="D78" s="16"/>
    </row>
    <row r="79" spans="1:12" x14ac:dyDescent="0.2">
      <c r="A79" s="14"/>
      <c r="B79" s="15"/>
      <c r="C79" s="15"/>
      <c r="D79" s="16"/>
    </row>
    <row r="80" spans="1:12" x14ac:dyDescent="0.2">
      <c r="A80" s="14"/>
      <c r="B80" s="15"/>
      <c r="C80" s="15"/>
      <c r="D80" s="16"/>
    </row>
    <row r="81" spans="1:4" x14ac:dyDescent="0.2">
      <c r="A81" s="14"/>
      <c r="B81" s="15"/>
      <c r="C81" s="15"/>
      <c r="D81" s="16"/>
    </row>
    <row r="82" spans="1:4" x14ac:dyDescent="0.2">
      <c r="A82" s="14"/>
      <c r="B82" s="15"/>
      <c r="C82" s="15"/>
      <c r="D82" s="16"/>
    </row>
    <row r="83" spans="1:4" ht="13.5" thickBot="1" x14ac:dyDescent="0.25">
      <c r="A83" s="17"/>
      <c r="B83" s="18"/>
      <c r="C83" s="18"/>
      <c r="D83" s="19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  <row r="86" spans="1:4" x14ac:dyDescent="0.2">
      <c r="A86" s="7"/>
      <c r="B86" s="7"/>
      <c r="C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</sheetData>
  <mergeCells count="1">
    <mergeCell ref="A74:D74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Div A Input</vt:lpstr>
      <vt:lpstr>Div B Input</vt:lpstr>
      <vt:lpstr>'Div A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2001-09-09T21:31:54Z</cp:lastPrinted>
  <dcterms:created xsi:type="dcterms:W3CDTF">2000-02-23T00:02:47Z</dcterms:created>
  <dcterms:modified xsi:type="dcterms:W3CDTF">2023-09-11T09:37:31Z</dcterms:modified>
</cp:coreProperties>
</file>