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FEAAAD-60F6-4F9B-BA83-604D0380F2A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E11" i="1"/>
  <c r="E12" i="1"/>
  <c r="E13" i="1"/>
  <c r="G13" i="1"/>
  <c r="E15" i="1"/>
  <c r="E16" i="1"/>
  <c r="E17" i="1"/>
  <c r="E18" i="1"/>
  <c r="G18" i="1"/>
  <c r="G20" i="1"/>
  <c r="G23" i="1"/>
</calcChain>
</file>

<file path=xl/sharedStrings.xml><?xml version="1.0" encoding="utf-8"?>
<sst xmlns="http://schemas.openxmlformats.org/spreadsheetml/2006/main" count="16" uniqueCount="15">
  <si>
    <t>Financial Swap for Sep 1, Sep 2 and Sep 3</t>
  </si>
  <si>
    <t>Fixed Price = $10</t>
  </si>
  <si>
    <t>Deal entered on Aug 30 for Sep 1 for 12 MW/Hr (assume one hour flow only)</t>
  </si>
  <si>
    <t>Swap Liquidation Total:</t>
  </si>
  <si>
    <t>Liquidation Value:</t>
  </si>
  <si>
    <t>MW</t>
  </si>
  <si>
    <t>Fixed Price</t>
  </si>
  <si>
    <t>Index Price</t>
  </si>
  <si>
    <t>Total Liq Value</t>
  </si>
  <si>
    <t>*Note - deals will not true up until following day as that is the way the calcs are set up</t>
  </si>
  <si>
    <t>Net Value</t>
  </si>
  <si>
    <t>Check</t>
  </si>
  <si>
    <t>Total Liquidated Value of Deal</t>
  </si>
  <si>
    <t>Per Swap Liq Report on Sep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</si>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</sst>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&quot;$&quot;#,##0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/>
    <xf numFmtId="43" fontId="2" fillId="0" borderId="0" xfId="1" applyFont="1"/>
    <xf numFmtId="37" fontId="2" fillId="0" borderId="0" xfId="1" applyNumberFormat="1" applyFont="1" applyAlignment="1">
      <alignment horizontal="center"/>
    </xf>
    <xf numFmtId="165" fontId="3" fillId="0" borderId="0" xfId="0" applyNumberFormat="1" applyFont="1"/>
    <xf numFmtId="165" fontId="2" fillId="0" borderId="0" xfId="0" applyNumberFormat="1" applyFont="1"/>
    <xf numFmtId="165" fontId="3" fillId="0" borderId="1" xfId="0" applyNumberFormat="1" applyFont="1" applyBorder="1"/>
    <xf numFmtId="165" fontId="3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12" sqref="F12"/>
    </sheetView>
  </sheetViews>
  <sheetFormatPr defaultRowHeight="12.75" x14ac:dyDescent="0.2"/>
  <cols>
    <col min="1" max="1" width="17" style="1" customWidth="1"/>
    <col min="2" max="3" width="11.5703125" style="1" customWidth="1"/>
    <col min="4" max="4" width="10.85546875" style="1" customWidth="1"/>
    <col min="5" max="5" width="17.85546875" style="1" customWidth="1"/>
    <col min="6" max="6" width="12.7109375" style="1" customWidth="1"/>
    <col min="7" max="7" width="22.42578125" style="1" customWidth="1"/>
    <col min="8" max="16384" width="9.140625" style="1"/>
  </cols>
  <sheetData>
    <row r="1" spans="1:8" x14ac:dyDescent="0.2">
      <c r="A1" s="1" t="s">
        <v>0</v>
      </c>
    </row>
    <row r="2" spans="1:8" x14ac:dyDescent="0.2">
      <c r="A2" s="1" t="s">
        <v>1</v>
      </c>
    </row>
    <row r="4" spans="1:8" x14ac:dyDescent="0.2">
      <c r="A4" s="1" t="s">
        <v>2</v>
      </c>
    </row>
    <row r="5" spans="1:8" x14ac:dyDescent="0.2">
      <c r="A5" s="1" t="s">
        <v>9</v>
      </c>
    </row>
    <row r="7" spans="1:8" s="2" customFormat="1" x14ac:dyDescent="0.2">
      <c r="A7" s="2" t="s">
        <v>4</v>
      </c>
      <c r="B7" s="3" t="s">
        <v>5</v>
      </c>
      <c r="C7" s="3" t="s">
        <v>6</v>
      </c>
      <c r="D7" s="3" t="s">
        <v>7</v>
      </c>
      <c r="E7" s="3" t="s">
        <v>8</v>
      </c>
      <c r="G7" s="2" t="s">
        <v>3</v>
      </c>
    </row>
    <row r="9" spans="1:8" x14ac:dyDescent="0.2">
      <c r="A9" s="4">
        <v>37500</v>
      </c>
      <c r="B9" s="6">
        <v>12</v>
      </c>
      <c r="C9" s="5">
        <v>10</v>
      </c>
      <c r="D9" s="5">
        <v>0</v>
      </c>
      <c r="E9" s="7">
        <f>B9*(C9-D9)</f>
        <v>120</v>
      </c>
      <c r="G9" s="7">
        <f>E9</f>
        <v>120</v>
      </c>
      <c r="H9" s="4">
        <v>37500</v>
      </c>
    </row>
    <row r="10" spans="1:8" x14ac:dyDescent="0.2">
      <c r="A10" s="4"/>
      <c r="B10" s="6"/>
      <c r="C10" s="5"/>
      <c r="D10" s="5"/>
      <c r="G10" s="8"/>
      <c r="H10" s="4"/>
    </row>
    <row r="11" spans="1:8" x14ac:dyDescent="0.2">
      <c r="A11" s="4">
        <v>37501</v>
      </c>
      <c r="B11" s="6">
        <v>10</v>
      </c>
      <c r="C11" s="5">
        <v>10</v>
      </c>
      <c r="D11" s="5">
        <v>1</v>
      </c>
      <c r="E11" s="1">
        <f>B11*(C11-D11)</f>
        <v>90</v>
      </c>
      <c r="G11" s="8"/>
    </row>
    <row r="12" spans="1:8" x14ac:dyDescent="0.2">
      <c r="A12" s="4"/>
      <c r="B12" s="6">
        <v>10</v>
      </c>
      <c r="C12" s="5">
        <v>10</v>
      </c>
      <c r="D12" s="5">
        <v>0</v>
      </c>
      <c r="E12" s="1">
        <f>B12*(C12-D12)</f>
        <v>100</v>
      </c>
      <c r="G12" s="8"/>
      <c r="H12" s="4"/>
    </row>
    <row r="13" spans="1:8" x14ac:dyDescent="0.2">
      <c r="A13" s="4"/>
      <c r="B13" s="6"/>
      <c r="C13" s="5"/>
      <c r="D13" s="5" t="s">
        <v>10</v>
      </c>
      <c r="E13" s="10">
        <f>SUM(E11:E12)</f>
        <v>190</v>
      </c>
      <c r="G13" s="7">
        <f>E13-E9</f>
        <v>70</v>
      </c>
      <c r="H13" s="4">
        <v>37501</v>
      </c>
    </row>
    <row r="14" spans="1:8" x14ac:dyDescent="0.2">
      <c r="A14" s="4"/>
      <c r="B14" s="6"/>
      <c r="C14" s="5"/>
      <c r="D14" s="5"/>
      <c r="G14" s="8"/>
      <c r="H14" s="4"/>
    </row>
    <row r="15" spans="1:8" x14ac:dyDescent="0.2">
      <c r="A15" s="4">
        <v>37502</v>
      </c>
      <c r="B15" s="6">
        <v>15</v>
      </c>
      <c r="C15" s="5">
        <v>10</v>
      </c>
      <c r="D15" s="5">
        <v>1</v>
      </c>
      <c r="E15" s="1">
        <f>B15*(C15-D15)</f>
        <v>135</v>
      </c>
      <c r="G15" s="8"/>
    </row>
    <row r="16" spans="1:8" x14ac:dyDescent="0.2">
      <c r="B16" s="6">
        <v>15</v>
      </c>
      <c r="C16" s="5">
        <v>10</v>
      </c>
      <c r="D16" s="5">
        <v>1</v>
      </c>
      <c r="E16" s="1">
        <f>B16*(C16-D16)</f>
        <v>135</v>
      </c>
      <c r="G16" s="8"/>
    </row>
    <row r="17" spans="2:8" x14ac:dyDescent="0.2">
      <c r="B17" s="6">
        <v>15</v>
      </c>
      <c r="C17" s="5">
        <v>10</v>
      </c>
      <c r="D17" s="5">
        <v>0</v>
      </c>
      <c r="E17" s="1">
        <f>B17*(C17-D17)</f>
        <v>150</v>
      </c>
      <c r="G17" s="8"/>
    </row>
    <row r="18" spans="2:8" x14ac:dyDescent="0.2">
      <c r="D18" s="1" t="s">
        <v>10</v>
      </c>
      <c r="E18" s="10">
        <f>SUM(E16:E17)</f>
        <v>285</v>
      </c>
      <c r="G18" s="7">
        <f>E18-G13-G9</f>
        <v>95</v>
      </c>
      <c r="H18" s="4">
        <v>37502</v>
      </c>
    </row>
    <row r="19" spans="2:8" x14ac:dyDescent="0.2">
      <c r="G19" s="8"/>
    </row>
    <row r="20" spans="2:8" x14ac:dyDescent="0.2">
      <c r="D20" s="2"/>
      <c r="E20" s="2" t="s">
        <v>12</v>
      </c>
      <c r="G20" s="9">
        <f>SUM(G9:G18)</f>
        <v>285</v>
      </c>
      <c r="H20" s="4" t="s">
        <v>14</v>
      </c>
    </row>
    <row r="21" spans="2:8" x14ac:dyDescent="0.2">
      <c r="E21" s="2" t="s">
        <v>13</v>
      </c>
    </row>
    <row r="23" spans="2:8" x14ac:dyDescent="0.2">
      <c r="F23" s="1" t="s">
        <v>11</v>
      </c>
      <c r="G23" s="1">
        <f>G20-E18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dcterms:created xsi:type="dcterms:W3CDTF">2002-01-22T23:33:46Z</dcterms:created>
  <dcterms:modified xsi:type="dcterms:W3CDTF">2023-09-11T10:08:54Z</dcterms:modified>
</cp:coreProperties>
</file>