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244059-7232-4823-8140-37E0B1F6A646}" xr6:coauthVersionLast="47" xr6:coauthVersionMax="47" xr10:uidLastSave="{00000000-0000-0000-0000-000000000000}"/>
  <bookViews>
    <workbookView xWindow="-120" yWindow="-120" windowWidth="38640" windowHeight="15720" activeTab="1"/>
  </bookViews>
  <sheets>
    <sheet name="Request List" sheetId="1" r:id="rId1"/>
    <sheet name="Form A" sheetId="2" r:id="rId2"/>
    <sheet name="Form B" sheetId="3" r:id="rId3"/>
    <sheet name="Form C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B12" i="2"/>
  <c r="C12" i="2"/>
  <c r="D12" i="2"/>
  <c r="D14" i="2"/>
  <c r="D15" i="2"/>
  <c r="D16" i="2"/>
  <c r="D17" i="2"/>
  <c r="D18" i="2"/>
  <c r="D21" i="2"/>
  <c r="D22" i="2"/>
  <c r="D23" i="2"/>
  <c r="D24" i="2"/>
  <c r="D25" i="2"/>
  <c r="D27" i="2"/>
  <c r="D28" i="2"/>
  <c r="D29" i="2"/>
  <c r="D30" i="2"/>
  <c r="D31" i="2"/>
  <c r="D33" i="2"/>
  <c r="D34" i="2"/>
  <c r="D35" i="2"/>
  <c r="D36" i="2"/>
  <c r="D37" i="2"/>
  <c r="D39" i="2"/>
  <c r="B40" i="2"/>
  <c r="C40" i="2"/>
  <c r="D40" i="2"/>
  <c r="D41" i="2"/>
  <c r="D42" i="2"/>
  <c r="D43" i="2"/>
  <c r="D45" i="2"/>
  <c r="B46" i="2"/>
  <c r="C46" i="2"/>
  <c r="D46" i="2"/>
  <c r="D47" i="2"/>
  <c r="D48" i="2"/>
  <c r="D49" i="2"/>
</calcChain>
</file>

<file path=xl/sharedStrings.xml><?xml version="1.0" encoding="utf-8"?>
<sst xmlns="http://schemas.openxmlformats.org/spreadsheetml/2006/main" count="214" uniqueCount="105">
  <si>
    <t>Item #</t>
  </si>
  <si>
    <t>Description</t>
  </si>
  <si>
    <t>Date Requested</t>
  </si>
  <si>
    <t>Enron Contact</t>
  </si>
  <si>
    <t>Date Received</t>
  </si>
  <si>
    <t>Raj Thapar</t>
  </si>
  <si>
    <t>Position Reports by Product/By Tenor (maturity buckets)</t>
  </si>
  <si>
    <t>Position Reports by Commodity</t>
  </si>
  <si>
    <t>Representation of Setoff/Netting Issues for Each Counterparty</t>
  </si>
  <si>
    <t>Inventory Values By Product/By Entity/By Location</t>
  </si>
  <si>
    <t>Product Programs for Each Desk and Sample Contracts</t>
  </si>
  <si>
    <t>Supporting Documentation to Review Methodology and Approaches for Valuation Models</t>
  </si>
  <si>
    <t>Detailed Description of  Methodology to Construct Valuation Curves by Commodity and Copy of Policy &amp; Procedures Documentation, if Available</t>
  </si>
  <si>
    <t>Where Appropriate, Market Data/Third Party Broker Quotes Supporting Curves when Reviewing Transactions</t>
  </si>
  <si>
    <t>Corporate Organizational Charts and Reporting Lines Pre and Post Petition</t>
  </si>
  <si>
    <t xml:space="preserve"> </t>
  </si>
  <si>
    <t>All suggested threshold levels on the following forms are for placeholder purposes only.  Final buckets to be determined following more in-depth analysis.</t>
  </si>
  <si>
    <t>Enron and Affiliates</t>
  </si>
  <si>
    <r>
      <t xml:space="preserve">Portfolio Statistics as of: </t>
    </r>
    <r>
      <rPr>
        <b/>
        <u/>
        <sz val="12"/>
        <rFont val="Times New Roman"/>
        <family val="1"/>
      </rPr>
      <t>Nov 30, 2001</t>
    </r>
  </si>
  <si>
    <t>Commodity:___________</t>
  </si>
  <si>
    <t>Date of Preparation:________</t>
  </si>
  <si>
    <t>Legal Entity:___________</t>
  </si>
  <si>
    <t>Statistic</t>
  </si>
  <si>
    <t xml:space="preserve">Financial </t>
  </si>
  <si>
    <t>Physical</t>
  </si>
  <si>
    <t>Total</t>
  </si>
  <si>
    <t>Net</t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</si>
  <si>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1 </t>
    </r>
    <r>
      <rPr>
        <b/>
        <sz val="12"/>
        <rFont val="Times New Roman"/>
        <family val="1"/>
      </rPr>
      <t>($)</t>
    </r>
  </si>
  <si>
    <t># of Counterparties</t>
  </si>
  <si>
    <r>
      <t xml:space="preserve">Counterparty Distribution by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(#)</t>
    </r>
  </si>
  <si>
    <t>&lt;$0mm</t>
  </si>
  <si>
    <t># of Transactions</t>
  </si>
  <si>
    <t>Transaction Distribution by MTM (#)</t>
  </si>
  <si>
    <t xml:space="preserve">Tenor Distribution by Transactions (#) </t>
  </si>
  <si>
    <t>&lt; 1 year</t>
  </si>
  <si>
    <t>&gt;=1 year, &lt;3 years</t>
  </si>
  <si>
    <t>&gt;=3 years, &lt;5 years</t>
  </si>
  <si>
    <t>&gt;=5year, &lt;10 years</t>
  </si>
  <si>
    <t>&gt;= 10 years</t>
  </si>
  <si>
    <t xml:space="preserve">Tenor Distribution by MTM ($) </t>
  </si>
  <si>
    <t>Trade Type Distribution by Transactions (#)</t>
  </si>
  <si>
    <t>Basis Swap</t>
  </si>
  <si>
    <t>Trade Type Distribution by MTM ($)</t>
  </si>
  <si>
    <t>Notes</t>
  </si>
  <si>
    <t>* Additional forms for each commodity should be labeled as Form A1, Form A2, etc.</t>
  </si>
  <si>
    <t>1 MTM (Mark-to-Market Value) reflects no adjustment for Collateral or Accounts Payable/Receivable</t>
  </si>
  <si>
    <t>3 To be expanded depending on the underlying commodity</t>
  </si>
  <si>
    <t>Portfolio Statistics as of:_____________</t>
  </si>
  <si>
    <t>Terminated</t>
  </si>
  <si>
    <t>Non-Terminated</t>
  </si>
  <si>
    <t>Financial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</si>
  <si>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3</t>
    </r>
  </si>
  <si>
    <r>
      <t xml:space="preserve">Others </t>
    </r>
    <r>
      <rPr>
        <vertAlign val="superscript"/>
        <sz val="12"/>
        <rFont val="Times New Roman"/>
        <family val="1"/>
      </rPr>
      <t>4</t>
    </r>
  </si>
  <si>
    <t>* Additional forms for each commodity should be labeled as Form B1, Form B2, etc.</t>
  </si>
  <si>
    <t>3  The number of non-terminated contracts under which is Enron still performing to the counterparty</t>
  </si>
  <si>
    <t>4 To be expanded depending on the underlying commodity</t>
  </si>
  <si>
    <t>Counterparty Statistics as of:_____________</t>
  </si>
  <si>
    <t>Counterparty Name:___________</t>
  </si>
  <si>
    <t>Termination Status (Yes/No)</t>
  </si>
  <si>
    <t>Date of Termination, if Applicable</t>
  </si>
  <si>
    <r>
      <t>Intercompany Counterparty (Yes/No)</t>
    </r>
    <r>
      <rPr>
        <b/>
        <vertAlign val="superscript"/>
        <sz val="12"/>
        <rFont val="Times New Roman"/>
        <family val="1"/>
      </rPr>
      <t xml:space="preserve">1  </t>
    </r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</si>
  <si>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($)</t>
    </r>
  </si>
  <si>
    <r>
      <t xml:space="preserve">Transaction Distribution  by MTM </t>
    </r>
    <r>
      <rPr>
        <b/>
        <vertAlign val="superscript"/>
        <sz val="12"/>
        <rFont val="Times New Roman"/>
        <family val="1"/>
      </rPr>
      <t xml:space="preserve">3 </t>
    </r>
    <r>
      <rPr>
        <b/>
        <sz val="12"/>
        <rFont val="Times New Roman"/>
        <family val="1"/>
      </rPr>
      <t>(#)</t>
    </r>
  </si>
  <si>
    <t>Collateral Posted</t>
  </si>
  <si>
    <t>Trading Accounts Receivable/Accounts Payable</t>
  </si>
  <si>
    <r>
      <t xml:space="preserve">Net Balance </t>
    </r>
    <r>
      <rPr>
        <b/>
        <vertAlign val="superscript"/>
        <sz val="12"/>
        <rFont val="Times New Roman"/>
        <family val="1"/>
      </rPr>
      <t>4</t>
    </r>
  </si>
  <si>
    <r>
      <t xml:space="preserve">Others </t>
    </r>
    <r>
      <rPr>
        <vertAlign val="superscript"/>
        <sz val="12"/>
        <rFont val="Times New Roman"/>
        <family val="1"/>
      </rPr>
      <t>5</t>
    </r>
  </si>
  <si>
    <t>Payment Provision Distribution by Tranctions (#)</t>
  </si>
  <si>
    <t>One Way</t>
  </si>
  <si>
    <t>Two Way</t>
  </si>
  <si>
    <t>Silent</t>
  </si>
  <si>
    <t>Payment Provision Distribution by MTM ($)</t>
  </si>
  <si>
    <t># of Enron Entities with Trades</t>
  </si>
  <si>
    <t>1 Indication of  whether the Counterparty is an Enron entity</t>
  </si>
  <si>
    <t>2 MTM (Mark-to-Market Value) reflects no adjustment for Collateral or Accounts Payable/Receivable</t>
  </si>
  <si>
    <t>4  MTM adjusted for Collateral and Accounts Payable/Receivable</t>
  </si>
  <si>
    <t>5 To be expanded depending on the underlying commodity</t>
  </si>
  <si>
    <t>6  The number of non-terminated contracts under which is Enron still performing to the counterparty</t>
  </si>
  <si>
    <t>Listing of All Outstanding Trading Related Intercompany Transactions (Debtor and Non-Debtor Entities)</t>
  </si>
  <si>
    <t xml:space="preserve">&gt;=$0mm, &lt;$1mm </t>
  </si>
  <si>
    <t>&gt;=$1mm, &lt;$5mm</t>
  </si>
  <si>
    <t>&gt;=$5mm, &lt;$10mm</t>
  </si>
  <si>
    <t>2  &lt; indicates less than, &gt;= indicates greater than/equal to</t>
  </si>
  <si>
    <t>3  &lt; indicates less than, &gt;= indicates greater than/equal to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</si>
  <si>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6</t>
    </r>
  </si>
  <si>
    <t>Daily Position Report by Counterparty/by Product as of November 30, 2001</t>
  </si>
  <si>
    <t>Daily Position Reports of Selected Post Petition Dates (12/31/01 requested)</t>
  </si>
  <si>
    <t>&gt;=$10mm</t>
  </si>
  <si>
    <t>Nymex look alike forward</t>
  </si>
  <si>
    <t>Nymex look alike option</t>
  </si>
  <si>
    <t>Listing of Counterparties that have entered into Global Master Netting Agreements with Enron, including effective and signing dates, as well as copies of the Agreements</t>
  </si>
  <si>
    <t>Index Forward</t>
  </si>
  <si>
    <t>Annuity</t>
  </si>
  <si>
    <t>Swaption</t>
  </si>
  <si>
    <r>
      <t xml:space="preserve">Commodity: </t>
    </r>
    <r>
      <rPr>
        <b/>
        <u/>
        <sz val="12"/>
        <rFont val="Times New Roman"/>
        <family val="1"/>
      </rPr>
      <t>Power (East and West)</t>
    </r>
    <r>
      <rPr>
        <b/>
        <sz val="12"/>
        <rFont val="Times New Roman"/>
        <family val="1"/>
      </rPr>
      <t xml:space="preserve">   </t>
    </r>
  </si>
  <si>
    <r>
      <t xml:space="preserve">Legal Entity:  </t>
    </r>
    <r>
      <rPr>
        <b/>
        <u/>
        <sz val="12"/>
        <rFont val="Times New Roman"/>
        <family val="1"/>
      </rPr>
      <t>EPMI</t>
    </r>
  </si>
  <si>
    <r>
      <t xml:space="preserve">Date of Preparation:  </t>
    </r>
    <r>
      <rPr>
        <b/>
        <u/>
        <sz val="12"/>
        <rFont val="Times New Roman"/>
        <family val="1"/>
      </rPr>
      <t>1/18/02</t>
    </r>
  </si>
  <si>
    <t>Forward</t>
  </si>
  <si>
    <t>Option</t>
  </si>
  <si>
    <t>4  Does not include intercompany, cross commodity or transactions with EES, Inc.</t>
  </si>
  <si>
    <t>&gt;=1 year, =&lt;3 years</t>
  </si>
  <si>
    <t>&gt;3 years, =&lt;5 years</t>
  </si>
  <si>
    <t>&gt;5year, =&lt;10 years</t>
  </si>
  <si>
    <t>&gt; 10 years</t>
  </si>
  <si>
    <t>5  Does not include Canada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</si>
</sst>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3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0" borderId="37" xfId="0" applyFont="1" applyBorder="1" applyAlignment="1">
      <alignment vertical="top" wrapText="1"/>
    </xf>
    <xf numFmtId="0" fontId="0" fillId="0" borderId="38" xfId="0" applyBorder="1"/>
    <xf numFmtId="0" fontId="0" fillId="0" borderId="39" xfId="0" applyBorder="1"/>
    <xf numFmtId="0" fontId="3" fillId="0" borderId="40" xfId="0" applyFont="1" applyBorder="1" applyAlignment="1">
      <alignment vertical="top" wrapText="1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8" xfId="0" applyBorder="1"/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7" fillId="0" borderId="50" xfId="0" applyFont="1" applyBorder="1" applyAlignment="1">
      <alignment vertical="top" wrapText="1"/>
    </xf>
    <xf numFmtId="0" fontId="7" fillId="0" borderId="51" xfId="0" applyFont="1" applyBorder="1" applyAlignment="1">
      <alignment vertical="top" wrapText="1"/>
    </xf>
    <xf numFmtId="0" fontId="7" fillId="0" borderId="52" xfId="0" applyFont="1" applyBorder="1" applyAlignment="1">
      <alignment vertical="top" wrapText="1"/>
    </xf>
    <xf numFmtId="0" fontId="2" fillId="0" borderId="53" xfId="0" applyFont="1" applyBorder="1" applyAlignment="1">
      <alignment wrapText="1"/>
    </xf>
    <xf numFmtId="0" fontId="0" fillId="0" borderId="54" xfId="0" applyBorder="1"/>
    <xf numFmtId="0" fontId="3" fillId="0" borderId="55" xfId="0" applyFont="1" applyBorder="1" applyAlignment="1">
      <alignment vertical="top" wrapText="1"/>
    </xf>
    <xf numFmtId="0" fontId="3" fillId="0" borderId="3" xfId="0" applyFont="1" applyBorder="1"/>
    <xf numFmtId="0" fontId="3" fillId="0" borderId="56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 applyAlignment="1">
      <alignment vertical="top" wrapText="1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3" fillId="0" borderId="11" xfId="0" applyFont="1" applyBorder="1" applyAlignment="1">
      <alignment vertical="top" wrapText="1"/>
    </xf>
    <xf numFmtId="0" fontId="3" fillId="0" borderId="63" xfId="0" applyFont="1" applyBorder="1" applyAlignment="1">
      <alignment vertical="top" wrapText="1"/>
    </xf>
    <xf numFmtId="0" fontId="3" fillId="0" borderId="64" xfId="0" applyFont="1" applyBorder="1" applyAlignment="1">
      <alignment vertical="top" wrapText="1"/>
    </xf>
    <xf numFmtId="0" fontId="3" fillId="0" borderId="65" xfId="0" applyFont="1" applyBorder="1" applyAlignment="1">
      <alignment vertical="top" wrapText="1"/>
    </xf>
    <xf numFmtId="0" fontId="3" fillId="0" borderId="66" xfId="0" applyFont="1" applyBorder="1" applyAlignment="1">
      <alignment vertical="top" wrapText="1"/>
    </xf>
    <xf numFmtId="0" fontId="3" fillId="0" borderId="52" xfId="0" applyFont="1" applyBorder="1"/>
    <xf numFmtId="0" fontId="3" fillId="0" borderId="67" xfId="0" applyFont="1" applyBorder="1" applyAlignment="1">
      <alignment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/>
    <xf numFmtId="0" fontId="2" fillId="0" borderId="68" xfId="0" applyFont="1" applyBorder="1" applyAlignment="1">
      <alignment wrapText="1"/>
    </xf>
    <xf numFmtId="0" fontId="0" fillId="0" borderId="68" xfId="0" applyBorder="1"/>
    <xf numFmtId="0" fontId="4" fillId="0" borderId="13" xfId="0" applyFont="1" applyFill="1" applyBorder="1" applyAlignment="1">
      <alignment vertical="top" wrapText="1"/>
    </xf>
    <xf numFmtId="0" fontId="3" fillId="0" borderId="69" xfId="0" applyFont="1" applyFill="1" applyBorder="1" applyAlignment="1">
      <alignment vertical="top" wrapText="1"/>
    </xf>
    <xf numFmtId="0" fontId="3" fillId="0" borderId="70" xfId="0" applyFont="1" applyBorder="1" applyAlignment="1">
      <alignment horizontal="left" vertical="top"/>
    </xf>
    <xf numFmtId="0" fontId="3" fillId="0" borderId="71" xfId="0" applyFont="1" applyBorder="1" applyAlignment="1">
      <alignment horizontal="left" vertical="top"/>
    </xf>
    <xf numFmtId="0" fontId="0" fillId="0" borderId="72" xfId="0" applyBorder="1" applyAlignment="1">
      <alignment vertical="top"/>
    </xf>
    <xf numFmtId="0" fontId="0" fillId="0" borderId="73" xfId="0" applyBorder="1" applyAlignment="1">
      <alignment vertical="top"/>
    </xf>
    <xf numFmtId="0" fontId="0" fillId="0" borderId="74" xfId="0" applyBorder="1" applyAlignment="1">
      <alignment vertical="top"/>
    </xf>
    <xf numFmtId="0" fontId="0" fillId="0" borderId="68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75" xfId="0" applyBorder="1" applyAlignment="1">
      <alignment vertical="top"/>
    </xf>
    <xf numFmtId="0" fontId="2" fillId="0" borderId="76" xfId="0" applyFont="1" applyBorder="1" applyAlignment="1">
      <alignment wrapText="1"/>
    </xf>
    <xf numFmtId="0" fontId="0" fillId="0" borderId="76" xfId="0" applyBorder="1"/>
    <xf numFmtId="0" fontId="0" fillId="0" borderId="77" xfId="0" applyBorder="1"/>
    <xf numFmtId="14" fontId="0" fillId="0" borderId="68" xfId="0" applyNumberFormat="1" applyBorder="1"/>
    <xf numFmtId="0" fontId="0" fillId="0" borderId="0" xfId="0" applyFill="1" applyBorder="1" applyAlignment="1">
      <alignment vertical="top"/>
    </xf>
    <xf numFmtId="14" fontId="0" fillId="0" borderId="76" xfId="0" applyNumberFormat="1" applyBorder="1"/>
    <xf numFmtId="14" fontId="0" fillId="0" borderId="54" xfId="0" applyNumberFormat="1" applyBorder="1"/>
    <xf numFmtId="0" fontId="0" fillId="0" borderId="40" xfId="0" applyBorder="1"/>
    <xf numFmtId="0" fontId="0" fillId="0" borderId="78" xfId="0" applyBorder="1"/>
    <xf numFmtId="0" fontId="0" fillId="0" borderId="79" xfId="0" applyBorder="1"/>
    <xf numFmtId="0" fontId="4" fillId="0" borderId="55" xfId="0" applyFont="1" applyBorder="1" applyAlignment="1">
      <alignment vertical="top" wrapText="1"/>
    </xf>
    <xf numFmtId="0" fontId="3" fillId="0" borderId="80" xfId="0" applyFont="1" applyBorder="1"/>
    <xf numFmtId="0" fontId="0" fillId="0" borderId="81" xfId="0" applyBorder="1"/>
    <xf numFmtId="0" fontId="3" fillId="0" borderId="82" xfId="0" applyFont="1" applyBorder="1" applyAlignment="1">
      <alignment horizontal="centerContinuous" vertical="top" wrapText="1"/>
    </xf>
    <xf numFmtId="0" fontId="3" fillId="0" borderId="5" xfId="0" applyFont="1" applyBorder="1" applyAlignment="1">
      <alignment horizontal="centerContinuous" vertical="top" wrapText="1"/>
    </xf>
    <xf numFmtId="0" fontId="3" fillId="0" borderId="17" xfId="0" applyFont="1" applyBorder="1" applyAlignment="1">
      <alignment horizontal="centerContinuous" vertical="top" wrapText="1"/>
    </xf>
    <xf numFmtId="0" fontId="3" fillId="0" borderId="83" xfId="0" applyFont="1" applyBorder="1" applyAlignment="1">
      <alignment horizontal="centerContinuous" vertical="top" wrapText="1"/>
    </xf>
    <xf numFmtId="0" fontId="3" fillId="0" borderId="84" xfId="0" applyFont="1" applyBorder="1" applyAlignment="1">
      <alignment horizontal="centerContinuous" vertical="top" wrapText="1"/>
    </xf>
    <xf numFmtId="0" fontId="8" fillId="0" borderId="0" xfId="0" applyFont="1"/>
    <xf numFmtId="0" fontId="0" fillId="0" borderId="85" xfId="0" applyBorder="1"/>
    <xf numFmtId="0" fontId="0" fillId="0" borderId="86" xfId="0" applyBorder="1" applyAlignment="1">
      <alignment vertical="top"/>
    </xf>
    <xf numFmtId="0" fontId="0" fillId="0" borderId="87" xfId="0" applyBorder="1"/>
    <xf numFmtId="0" fontId="0" fillId="0" borderId="88" xfId="0" applyBorder="1"/>
    <xf numFmtId="0" fontId="8" fillId="0" borderId="0" xfId="0" applyFont="1" applyFill="1" applyBorder="1" applyAlignment="1"/>
    <xf numFmtId="165" fontId="0" fillId="0" borderId="44" xfId="1" applyNumberFormat="1" applyFont="1" applyBorder="1"/>
    <xf numFmtId="165" fontId="0" fillId="0" borderId="22" xfId="1" applyNumberFormat="1" applyFont="1" applyBorder="1"/>
    <xf numFmtId="165" fontId="0" fillId="0" borderId="30" xfId="1" applyNumberFormat="1" applyFont="1" applyBorder="1"/>
    <xf numFmtId="165" fontId="0" fillId="0" borderId="8" xfId="1" applyNumberFormat="1" applyFont="1" applyBorder="1"/>
    <xf numFmtId="165" fontId="0" fillId="0" borderId="25" xfId="1" applyNumberFormat="1" applyFont="1" applyBorder="1"/>
    <xf numFmtId="165" fontId="0" fillId="0" borderId="9" xfId="1" applyNumberFormat="1" applyFont="1" applyBorder="1"/>
    <xf numFmtId="0" fontId="4" fillId="0" borderId="40" xfId="0" applyFont="1" applyBorder="1"/>
    <xf numFmtId="165" fontId="0" fillId="0" borderId="48" xfId="1" applyNumberFormat="1" applyFont="1" applyBorder="1"/>
    <xf numFmtId="165" fontId="0" fillId="0" borderId="49" xfId="1" applyNumberFormat="1" applyFont="1" applyBorder="1"/>
    <xf numFmtId="165" fontId="0" fillId="0" borderId="40" xfId="1" applyNumberFormat="1" applyFont="1" applyBorder="1"/>
    <xf numFmtId="165" fontId="0" fillId="0" borderId="78" xfId="1" applyNumberFormat="1" applyFont="1" applyBorder="1"/>
    <xf numFmtId="165" fontId="0" fillId="0" borderId="41" xfId="1" applyNumberFormat="1" applyFont="1" applyBorder="1"/>
    <xf numFmtId="165" fontId="0" fillId="0" borderId="7" xfId="1" applyNumberFormat="1" applyFont="1" applyBorder="1"/>
    <xf numFmtId="165" fontId="0" fillId="0" borderId="27" xfId="0" applyNumberFormat="1" applyBorder="1"/>
    <xf numFmtId="165" fontId="0" fillId="0" borderId="79" xfId="1" applyNumberFormat="1" applyFont="1" applyBorder="1"/>
    <xf numFmtId="165" fontId="0" fillId="0" borderId="33" xfId="1" applyNumberFormat="1" applyFont="1" applyBorder="1"/>
    <xf numFmtId="165" fontId="0" fillId="0" borderId="46" xfId="1" applyNumberFormat="1" applyFont="1" applyBorder="1"/>
    <xf numFmtId="165" fontId="0" fillId="0" borderId="32" xfId="1" applyNumberFormat="1" applyFont="1" applyBorder="1"/>
    <xf numFmtId="165" fontId="0" fillId="0" borderId="2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20"/>
  <sheetViews>
    <sheetView workbookViewId="0">
      <selection activeCell="C8" sqref="C8"/>
    </sheetView>
  </sheetViews>
  <sheetFormatPr defaultRowHeight="15.75" x14ac:dyDescent="0.25"/>
  <cols>
    <col min="2" max="2" width="51.25" customWidth="1"/>
    <col min="3" max="3" width="12.375" customWidth="1"/>
    <col min="4" max="4" width="10" customWidth="1"/>
  </cols>
  <sheetData>
    <row r="3" spans="1:5" x14ac:dyDescent="0.25">
      <c r="B3" s="112"/>
    </row>
    <row r="4" spans="1:5" ht="16.5" thickBot="1" x14ac:dyDescent="0.3"/>
    <row r="5" spans="1:5" ht="32.25" thickTop="1" x14ac:dyDescent="0.25">
      <c r="A5" s="58" t="s">
        <v>0</v>
      </c>
      <c r="B5" s="59" t="s">
        <v>1</v>
      </c>
      <c r="C5" s="59" t="s">
        <v>2</v>
      </c>
      <c r="D5" s="59" t="s">
        <v>3</v>
      </c>
      <c r="E5" s="60" t="s">
        <v>4</v>
      </c>
    </row>
    <row r="6" spans="1:5" ht="31.5" x14ac:dyDescent="0.25">
      <c r="A6" s="90">
        <v>1</v>
      </c>
      <c r="B6" s="91" t="s">
        <v>85</v>
      </c>
      <c r="C6" s="97">
        <v>37266</v>
      </c>
      <c r="D6" s="83" t="s">
        <v>5</v>
      </c>
      <c r="E6" s="30"/>
    </row>
    <row r="7" spans="1:5" ht="31.5" x14ac:dyDescent="0.25">
      <c r="A7" s="88">
        <v>2</v>
      </c>
      <c r="B7" s="91" t="s">
        <v>86</v>
      </c>
      <c r="C7" s="97">
        <v>37266</v>
      </c>
      <c r="D7" s="83" t="s">
        <v>5</v>
      </c>
      <c r="E7" s="28"/>
    </row>
    <row r="8" spans="1:5" x14ac:dyDescent="0.25">
      <c r="A8" s="114">
        <v>4</v>
      </c>
      <c r="B8" s="82" t="s">
        <v>6</v>
      </c>
      <c r="C8" s="97">
        <v>37266</v>
      </c>
      <c r="D8" s="83" t="s">
        <v>5</v>
      </c>
      <c r="E8" s="3"/>
    </row>
    <row r="9" spans="1:5" x14ac:dyDescent="0.25">
      <c r="A9" s="90">
        <v>5</v>
      </c>
      <c r="B9" s="82" t="s">
        <v>7</v>
      </c>
      <c r="C9" s="97">
        <v>37266</v>
      </c>
      <c r="D9" s="115" t="s">
        <v>5</v>
      </c>
      <c r="E9" s="116"/>
    </row>
    <row r="10" spans="1:5" x14ac:dyDescent="0.25">
      <c r="A10" s="90">
        <v>6</v>
      </c>
      <c r="B10" s="82" t="s">
        <v>8</v>
      </c>
      <c r="C10" s="97">
        <v>37266</v>
      </c>
      <c r="D10" s="83" t="s">
        <v>5</v>
      </c>
      <c r="E10" s="30"/>
    </row>
    <row r="11" spans="1:5" x14ac:dyDescent="0.25">
      <c r="A11" s="90">
        <v>7</v>
      </c>
      <c r="B11" s="82" t="s">
        <v>9</v>
      </c>
      <c r="C11" s="97">
        <v>37266</v>
      </c>
      <c r="D11" s="83" t="s">
        <v>5</v>
      </c>
      <c r="E11" s="30"/>
    </row>
    <row r="12" spans="1:5" x14ac:dyDescent="0.25">
      <c r="A12" s="90">
        <v>8</v>
      </c>
      <c r="B12" s="82" t="s">
        <v>10</v>
      </c>
      <c r="C12" s="97">
        <v>37266</v>
      </c>
      <c r="D12" s="83" t="s">
        <v>5</v>
      </c>
      <c r="E12" s="30"/>
    </row>
    <row r="13" spans="1:5" ht="31.5" x14ac:dyDescent="0.25">
      <c r="A13" s="90">
        <v>9</v>
      </c>
      <c r="B13" s="92" t="s">
        <v>11</v>
      </c>
      <c r="C13" s="97">
        <v>37266</v>
      </c>
      <c r="D13" s="83" t="s">
        <v>5</v>
      </c>
      <c r="E13" s="30"/>
    </row>
    <row r="14" spans="1:5" ht="47.25" x14ac:dyDescent="0.25">
      <c r="A14" s="90"/>
      <c r="B14" s="82" t="s">
        <v>12</v>
      </c>
      <c r="C14" s="97">
        <v>37266</v>
      </c>
      <c r="D14" s="83" t="s">
        <v>5</v>
      </c>
      <c r="E14" s="30"/>
    </row>
    <row r="15" spans="1:5" ht="31.5" x14ac:dyDescent="0.25">
      <c r="A15" s="89">
        <v>11</v>
      </c>
      <c r="B15" s="61" t="s">
        <v>13</v>
      </c>
      <c r="C15" s="97">
        <v>37266</v>
      </c>
      <c r="D15" s="83" t="s">
        <v>5</v>
      </c>
      <c r="E15" s="3"/>
    </row>
    <row r="16" spans="1:5" ht="47.25" x14ac:dyDescent="0.25">
      <c r="A16" s="90">
        <v>12</v>
      </c>
      <c r="B16" s="82" t="s">
        <v>90</v>
      </c>
      <c r="C16" s="97">
        <v>37266</v>
      </c>
      <c r="D16" s="83" t="s">
        <v>5</v>
      </c>
      <c r="E16" s="30"/>
    </row>
    <row r="17" spans="1:5" ht="31.5" x14ac:dyDescent="0.25">
      <c r="A17" s="89">
        <v>13</v>
      </c>
      <c r="B17" s="61" t="s">
        <v>78</v>
      </c>
      <c r="C17" s="100">
        <v>37266</v>
      </c>
      <c r="D17" s="62" t="s">
        <v>5</v>
      </c>
      <c r="E17" s="3"/>
    </row>
    <row r="18" spans="1:5" ht="32.25" thickBot="1" x14ac:dyDescent="0.3">
      <c r="A18" s="93">
        <v>14</v>
      </c>
      <c r="B18" s="94" t="s">
        <v>14</v>
      </c>
      <c r="C18" s="99">
        <v>37266</v>
      </c>
      <c r="D18" s="95" t="s">
        <v>5</v>
      </c>
      <c r="E18" s="96"/>
    </row>
    <row r="19" spans="1:5" ht="16.5" thickTop="1" x14ac:dyDescent="0.25">
      <c r="A19" s="98" t="s">
        <v>15</v>
      </c>
    </row>
    <row r="20" spans="1:5" x14ac:dyDescent="0.25">
      <c r="A20" s="112" t="s">
        <v>15</v>
      </c>
    </row>
  </sheetData>
  <phoneticPr fontId="0" type="noConversion"/>
  <pageMargins left="0.75" right="0.75" top="1" bottom="1" header="0.5" footer="0.5"/>
  <pageSetup scale="98" orientation="landscape" r:id="rId1"/>
  <headerFooter alignWithMargins="0">
    <oddHeader>&amp;L&amp;"Times New Roman,Bold"&amp;14Ernst &amp;&amp; Young
Request List&amp;R&amp;"Times New Roman,Bold Italic"&amp;11Draft and Highly Preliminary
Working Product
Restricted  Circulation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tabSelected="1" workbookViewId="0"/>
  </sheetViews>
  <sheetFormatPr defaultRowHeight="15.75" x14ac:dyDescent="0.25"/>
  <cols>
    <col min="1" max="1" width="45.375" customWidth="1"/>
    <col min="2" max="2" width="12.125" customWidth="1"/>
    <col min="3" max="4" width="14.125" customWidth="1"/>
  </cols>
  <sheetData>
    <row r="1" spans="1:4" x14ac:dyDescent="0.25">
      <c r="A1" s="117" t="s">
        <v>16</v>
      </c>
    </row>
    <row r="2" spans="1:4" x14ac:dyDescent="0.25">
      <c r="A2" s="117"/>
    </row>
    <row r="3" spans="1:4" x14ac:dyDescent="0.25">
      <c r="A3" s="2" t="s">
        <v>17</v>
      </c>
    </row>
    <row r="4" spans="1:4" x14ac:dyDescent="0.25">
      <c r="A4" s="2" t="s">
        <v>18</v>
      </c>
    </row>
    <row r="6" spans="1:4" x14ac:dyDescent="0.25">
      <c r="A6" s="2" t="s">
        <v>94</v>
      </c>
      <c r="B6" s="2" t="s">
        <v>96</v>
      </c>
      <c r="C6" s="2"/>
    </row>
    <row r="7" spans="1:4" x14ac:dyDescent="0.25">
      <c r="A7" s="2" t="s">
        <v>95</v>
      </c>
      <c r="B7" s="2"/>
    </row>
    <row r="8" spans="1:4" ht="16.5" thickBot="1" x14ac:dyDescent="0.3"/>
    <row r="9" spans="1:4" ht="15.75" customHeight="1" thickTop="1" x14ac:dyDescent="0.25">
      <c r="A9" s="12" t="s">
        <v>22</v>
      </c>
      <c r="B9" s="86" t="s">
        <v>23</v>
      </c>
      <c r="C9" s="87" t="s">
        <v>24</v>
      </c>
      <c r="D9" s="105" t="s">
        <v>25</v>
      </c>
    </row>
    <row r="10" spans="1:4" ht="16.5" thickBot="1" x14ac:dyDescent="0.3">
      <c r="A10" s="13"/>
      <c r="B10" s="21" t="s">
        <v>26</v>
      </c>
      <c r="C10" s="7" t="s">
        <v>26</v>
      </c>
      <c r="D10" s="38"/>
    </row>
    <row r="11" spans="1:4" ht="20.25" thickTop="1" thickBot="1" x14ac:dyDescent="0.3">
      <c r="A11" s="14" t="s">
        <v>27</v>
      </c>
      <c r="B11" s="129">
        <v>-93990261</v>
      </c>
      <c r="C11" s="130">
        <v>903367537</v>
      </c>
      <c r="D11" s="131">
        <f>C11+B11</f>
        <v>809377276</v>
      </c>
    </row>
    <row r="12" spans="1:4" ht="16.5" thickTop="1" x14ac:dyDescent="0.25">
      <c r="A12" s="15" t="s">
        <v>28</v>
      </c>
      <c r="B12" s="46">
        <f>SUM(B14:B18)</f>
        <v>102</v>
      </c>
      <c r="C12" s="46">
        <f>SUM(C14:C18)</f>
        <v>169</v>
      </c>
      <c r="D12" s="32">
        <f>C12+B12</f>
        <v>271</v>
      </c>
    </row>
    <row r="13" spans="1:4" ht="18.75" x14ac:dyDescent="0.25">
      <c r="A13" s="24" t="s">
        <v>29</v>
      </c>
      <c r="B13" s="47"/>
      <c r="C13" s="39"/>
      <c r="D13" s="40"/>
    </row>
    <row r="14" spans="1:4" x14ac:dyDescent="0.25">
      <c r="A14" s="17" t="s">
        <v>30</v>
      </c>
      <c r="B14" s="48">
        <v>66</v>
      </c>
      <c r="C14" s="26">
        <v>27</v>
      </c>
      <c r="D14" s="34">
        <f>B14+C14</f>
        <v>93</v>
      </c>
    </row>
    <row r="15" spans="1:4" x14ac:dyDescent="0.25">
      <c r="A15" s="17" t="s">
        <v>79</v>
      </c>
      <c r="B15" s="48">
        <v>26</v>
      </c>
      <c r="C15" s="26">
        <v>55</v>
      </c>
      <c r="D15" s="34">
        <f>B15+C15</f>
        <v>81</v>
      </c>
    </row>
    <row r="16" spans="1:4" x14ac:dyDescent="0.25">
      <c r="A16" s="17" t="s">
        <v>80</v>
      </c>
      <c r="B16" s="48">
        <v>6</v>
      </c>
      <c r="C16" s="26">
        <v>34</v>
      </c>
      <c r="D16" s="34">
        <f>B16+C16</f>
        <v>40</v>
      </c>
    </row>
    <row r="17" spans="1:4" x14ac:dyDescent="0.25">
      <c r="A17" s="17" t="s">
        <v>81</v>
      </c>
      <c r="B17" s="48">
        <v>2</v>
      </c>
      <c r="C17" s="26">
        <v>15</v>
      </c>
      <c r="D17" s="34">
        <f>B17+C17</f>
        <v>17</v>
      </c>
    </row>
    <row r="18" spans="1:4" ht="16.5" thickBot="1" x14ac:dyDescent="0.3">
      <c r="A18" s="18" t="s">
        <v>87</v>
      </c>
      <c r="B18" s="49">
        <v>2</v>
      </c>
      <c r="C18" s="27">
        <v>38</v>
      </c>
      <c r="D18" s="34">
        <f>B18+C18</f>
        <v>40</v>
      </c>
    </row>
    <row r="19" spans="1:4" ht="16.5" thickTop="1" x14ac:dyDescent="0.25">
      <c r="A19" s="15" t="s">
        <v>31</v>
      </c>
      <c r="B19" s="48"/>
      <c r="C19" s="26"/>
      <c r="D19" s="34"/>
    </row>
    <row r="20" spans="1:4" x14ac:dyDescent="0.25">
      <c r="A20" s="24" t="s">
        <v>32</v>
      </c>
      <c r="B20" s="47"/>
      <c r="C20" s="39"/>
      <c r="D20" s="40"/>
    </row>
    <row r="21" spans="1:4" x14ac:dyDescent="0.25">
      <c r="A21" s="17" t="s">
        <v>30</v>
      </c>
      <c r="B21" s="118">
        <v>1433</v>
      </c>
      <c r="C21" s="118">
        <v>21704</v>
      </c>
      <c r="D21" s="120">
        <f>B21+C21</f>
        <v>23137</v>
      </c>
    </row>
    <row r="22" spans="1:4" x14ac:dyDescent="0.25">
      <c r="A22" s="17" t="s">
        <v>79</v>
      </c>
      <c r="B22" s="118">
        <v>1286</v>
      </c>
      <c r="C22" s="118">
        <v>19957</v>
      </c>
      <c r="D22" s="120">
        <f>B22+C22</f>
        <v>21243</v>
      </c>
    </row>
    <row r="23" spans="1:4" x14ac:dyDescent="0.25">
      <c r="A23" s="17" t="s">
        <v>80</v>
      </c>
      <c r="B23" s="118">
        <v>42</v>
      </c>
      <c r="C23" s="118">
        <v>1536</v>
      </c>
      <c r="D23" s="120">
        <f>B23+C23</f>
        <v>1578</v>
      </c>
    </row>
    <row r="24" spans="1:4" x14ac:dyDescent="0.25">
      <c r="A24" s="17" t="s">
        <v>81</v>
      </c>
      <c r="B24" s="118">
        <v>3</v>
      </c>
      <c r="C24" s="118">
        <v>208</v>
      </c>
      <c r="D24" s="120">
        <f>B24+C24</f>
        <v>211</v>
      </c>
    </row>
    <row r="25" spans="1:4" ht="16.5" thickBot="1" x14ac:dyDescent="0.3">
      <c r="A25" s="18" t="s">
        <v>87</v>
      </c>
      <c r="B25" s="49">
        <v>1</v>
      </c>
      <c r="C25" s="49">
        <v>120</v>
      </c>
      <c r="D25" s="34">
        <f>B25+C25</f>
        <v>121</v>
      </c>
    </row>
    <row r="26" spans="1:4" ht="16.5" thickTop="1" x14ac:dyDescent="0.25">
      <c r="A26" s="63" t="s">
        <v>33</v>
      </c>
      <c r="B26" s="53"/>
      <c r="C26" s="121"/>
      <c r="D26" s="33"/>
    </row>
    <row r="27" spans="1:4" x14ac:dyDescent="0.25">
      <c r="A27" s="17" t="s">
        <v>34</v>
      </c>
      <c r="B27" s="48">
        <v>2377</v>
      </c>
      <c r="C27" s="119">
        <v>35309</v>
      </c>
      <c r="D27" s="34">
        <f>B27+C27</f>
        <v>37686</v>
      </c>
    </row>
    <row r="28" spans="1:4" x14ac:dyDescent="0.25">
      <c r="A28" s="17" t="s">
        <v>100</v>
      </c>
      <c r="B28" s="52">
        <v>274</v>
      </c>
      <c r="C28" s="122">
        <v>7206</v>
      </c>
      <c r="D28" s="37">
        <f>B28+C28</f>
        <v>7480</v>
      </c>
    </row>
    <row r="29" spans="1:4" x14ac:dyDescent="0.25">
      <c r="A29" s="17" t="s">
        <v>101</v>
      </c>
      <c r="B29" s="52">
        <v>98</v>
      </c>
      <c r="C29" s="122">
        <v>638</v>
      </c>
      <c r="D29" s="37">
        <f>B29+C29</f>
        <v>736</v>
      </c>
    </row>
    <row r="30" spans="1:4" x14ac:dyDescent="0.25">
      <c r="A30" s="17" t="s">
        <v>102</v>
      </c>
      <c r="B30" s="52">
        <v>16</v>
      </c>
      <c r="C30" s="122">
        <v>355</v>
      </c>
      <c r="D30" s="37">
        <f>B30+C30</f>
        <v>371</v>
      </c>
    </row>
    <row r="31" spans="1:4" x14ac:dyDescent="0.25">
      <c r="A31" s="16" t="s">
        <v>103</v>
      </c>
      <c r="B31" s="52">
        <v>0</v>
      </c>
      <c r="C31" s="122">
        <v>17</v>
      </c>
      <c r="D31" s="37">
        <f>B31+C31</f>
        <v>17</v>
      </c>
    </row>
    <row r="32" spans="1:4" x14ac:dyDescent="0.25">
      <c r="A32" s="63" t="s">
        <v>39</v>
      </c>
      <c r="B32" s="53"/>
      <c r="C32" s="121"/>
      <c r="D32" s="33"/>
    </row>
    <row r="33" spans="1:4" x14ac:dyDescent="0.25">
      <c r="A33" s="17" t="s">
        <v>34</v>
      </c>
      <c r="B33" s="118">
        <v>-39261266</v>
      </c>
      <c r="C33" s="119">
        <v>258719350</v>
      </c>
      <c r="D33" s="120">
        <f>B33+C33</f>
        <v>219458084</v>
      </c>
    </row>
    <row r="34" spans="1:4" x14ac:dyDescent="0.25">
      <c r="A34" s="17" t="s">
        <v>100</v>
      </c>
      <c r="B34" s="125">
        <v>-37904289</v>
      </c>
      <c r="C34" s="122">
        <v>-56384025</v>
      </c>
      <c r="D34" s="133">
        <f>B34+C34</f>
        <v>-94288314</v>
      </c>
    </row>
    <row r="35" spans="1:4" x14ac:dyDescent="0.25">
      <c r="A35" s="17" t="s">
        <v>101</v>
      </c>
      <c r="B35" s="125">
        <v>-11006032</v>
      </c>
      <c r="C35" s="122">
        <v>254820505</v>
      </c>
      <c r="D35" s="133">
        <f>B35+C35</f>
        <v>243814473</v>
      </c>
    </row>
    <row r="36" spans="1:4" x14ac:dyDescent="0.25">
      <c r="A36" s="17" t="s">
        <v>102</v>
      </c>
      <c r="B36" s="125">
        <v>-5818674</v>
      </c>
      <c r="C36" s="122">
        <v>710038773</v>
      </c>
      <c r="D36" s="133">
        <f>B36+C36</f>
        <v>704220099</v>
      </c>
    </row>
    <row r="37" spans="1:4" ht="16.5" thickBot="1" x14ac:dyDescent="0.3">
      <c r="A37" s="16" t="s">
        <v>103</v>
      </c>
      <c r="B37" s="134">
        <v>0</v>
      </c>
      <c r="C37" s="123">
        <v>-263827066</v>
      </c>
      <c r="D37" s="135">
        <f>B37+C37</f>
        <v>-263827066</v>
      </c>
    </row>
    <row r="38" spans="1:4" ht="16.5" thickTop="1" x14ac:dyDescent="0.25">
      <c r="A38" s="63" t="s">
        <v>40</v>
      </c>
      <c r="B38" s="53"/>
      <c r="C38" s="9"/>
      <c r="D38" s="136"/>
    </row>
    <row r="39" spans="1:4" x14ac:dyDescent="0.25">
      <c r="A39" s="17" t="s">
        <v>97</v>
      </c>
      <c r="B39" s="118">
        <v>2507</v>
      </c>
      <c r="C39" s="119">
        <v>42813</v>
      </c>
      <c r="D39" s="120">
        <f>C39+B39</f>
        <v>45320</v>
      </c>
    </row>
    <row r="40" spans="1:4" x14ac:dyDescent="0.25">
      <c r="A40" s="17" t="s">
        <v>98</v>
      </c>
      <c r="B40" s="118">
        <f>17+2+13</f>
        <v>32</v>
      </c>
      <c r="C40" s="119">
        <f>18+5+2+280+4+17</f>
        <v>326</v>
      </c>
      <c r="D40" s="120">
        <f>C40+B40</f>
        <v>358</v>
      </c>
    </row>
    <row r="41" spans="1:4" x14ac:dyDescent="0.25">
      <c r="A41" s="84" t="s">
        <v>91</v>
      </c>
      <c r="B41" s="118">
        <v>221</v>
      </c>
      <c r="C41" s="119">
        <v>0</v>
      </c>
      <c r="D41" s="120">
        <f>C41+B41</f>
        <v>221</v>
      </c>
    </row>
    <row r="42" spans="1:4" x14ac:dyDescent="0.25">
      <c r="A42" s="84" t="s">
        <v>93</v>
      </c>
      <c r="B42" s="118">
        <v>2507</v>
      </c>
      <c r="C42" s="119">
        <v>95</v>
      </c>
      <c r="D42" s="120">
        <f>C42+B42</f>
        <v>2602</v>
      </c>
    </row>
    <row r="43" spans="1:4" x14ac:dyDescent="0.25">
      <c r="A43" s="16" t="s">
        <v>92</v>
      </c>
      <c r="B43" s="125">
        <v>5</v>
      </c>
      <c r="C43" s="122">
        <v>70</v>
      </c>
      <c r="D43" s="133">
        <f>C43+B43</f>
        <v>75</v>
      </c>
    </row>
    <row r="44" spans="1:4" x14ac:dyDescent="0.25">
      <c r="A44" s="63" t="s">
        <v>42</v>
      </c>
      <c r="B44" s="126"/>
      <c r="C44" s="121"/>
      <c r="D44" s="33"/>
    </row>
    <row r="45" spans="1:4" x14ac:dyDescent="0.25">
      <c r="A45" s="17" t="s">
        <v>97</v>
      </c>
      <c r="B45" s="118">
        <v>-99685212</v>
      </c>
      <c r="C45" s="119">
        <v>1014396533</v>
      </c>
      <c r="D45" s="120">
        <f>C45+B45</f>
        <v>914711321</v>
      </c>
    </row>
    <row r="46" spans="1:4" x14ac:dyDescent="0.25">
      <c r="A46" s="17" t="s">
        <v>98</v>
      </c>
      <c r="B46" s="118">
        <f>7428336-1687195</f>
        <v>5741141</v>
      </c>
      <c r="C46" s="119">
        <f>-67272-7019137+1204425-36058018+675868+2546938</f>
        <v>-38717196</v>
      </c>
      <c r="D46" s="120">
        <f>C46+B46</f>
        <v>-32976055</v>
      </c>
    </row>
    <row r="47" spans="1:4" x14ac:dyDescent="0.25">
      <c r="A47" s="84" t="s">
        <v>91</v>
      </c>
      <c r="B47" s="118">
        <v>207626</v>
      </c>
      <c r="C47" s="119">
        <v>0</v>
      </c>
      <c r="D47" s="120">
        <f>C47+B47</f>
        <v>207626</v>
      </c>
    </row>
    <row r="48" spans="1:4" x14ac:dyDescent="0.25">
      <c r="A48" s="84" t="s">
        <v>93</v>
      </c>
      <c r="B48" s="118">
        <v>0</v>
      </c>
      <c r="C48" s="119">
        <v>40424394</v>
      </c>
      <c r="D48" s="120">
        <f>C48+B48</f>
        <v>40424394</v>
      </c>
    </row>
    <row r="49" spans="1:4" ht="16.5" thickBot="1" x14ac:dyDescent="0.3">
      <c r="A49" s="124" t="s">
        <v>92</v>
      </c>
      <c r="B49" s="127">
        <v>295966</v>
      </c>
      <c r="C49" s="128">
        <v>-113285977</v>
      </c>
      <c r="D49" s="132">
        <f>C49+B49</f>
        <v>-112990011</v>
      </c>
    </row>
    <row r="50" spans="1:4" ht="16.5" thickTop="1" x14ac:dyDescent="0.25"/>
    <row r="51" spans="1:4" x14ac:dyDescent="0.25">
      <c r="A51" s="55" t="s">
        <v>43</v>
      </c>
    </row>
    <row r="52" spans="1:4" x14ac:dyDescent="0.25">
      <c r="A52" s="57" t="s">
        <v>44</v>
      </c>
    </row>
    <row r="53" spans="1:4" x14ac:dyDescent="0.25">
      <c r="A53" s="57" t="s">
        <v>45</v>
      </c>
    </row>
    <row r="54" spans="1:4" ht="14.25" customHeight="1" x14ac:dyDescent="0.25">
      <c r="A54" s="56" t="s">
        <v>82</v>
      </c>
    </row>
    <row r="55" spans="1:4" x14ac:dyDescent="0.25">
      <c r="A55" s="57" t="s">
        <v>46</v>
      </c>
    </row>
    <row r="56" spans="1:4" x14ac:dyDescent="0.25">
      <c r="A56" s="57" t="s">
        <v>99</v>
      </c>
    </row>
    <row r="57" spans="1:4" x14ac:dyDescent="0.25">
      <c r="A57" s="57" t="s">
        <v>104</v>
      </c>
    </row>
  </sheetData>
  <phoneticPr fontId="0" type="noConversion"/>
  <pageMargins left="0.75" right="0.75" top="1" bottom="0.5" header="0.5" footer="0.5"/>
  <pageSetup scale="61" orientation="landscape" r:id="rId1"/>
  <headerFooter alignWithMargins="0">
    <oddHeader>&amp;L&amp;"Times New Roman,Bold"&amp;14Ernst &amp;&amp; Young
Form A_*&amp;R&amp;"Times New Roman,Bold Italic"&amp;11Draft and Highly Preliminary
Working Product
Restricted Circulation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C8" sqref="C8"/>
    </sheetView>
  </sheetViews>
  <sheetFormatPr defaultRowHeight="15.75" x14ac:dyDescent="0.25"/>
  <cols>
    <col min="1" max="1" width="45.375" customWidth="1"/>
    <col min="2" max="6" width="12.125" customWidth="1"/>
  </cols>
  <sheetData>
    <row r="1" spans="1:6" x14ac:dyDescent="0.25">
      <c r="A1" s="117" t="s">
        <v>16</v>
      </c>
    </row>
    <row r="2" spans="1:6" x14ac:dyDescent="0.25">
      <c r="A2" s="117"/>
    </row>
    <row r="3" spans="1:6" x14ac:dyDescent="0.25">
      <c r="A3" s="2" t="s">
        <v>17</v>
      </c>
    </row>
    <row r="4" spans="1:6" x14ac:dyDescent="0.25">
      <c r="A4" s="2" t="s">
        <v>47</v>
      </c>
    </row>
    <row r="6" spans="1:6" x14ac:dyDescent="0.25">
      <c r="A6" s="2" t="s">
        <v>19</v>
      </c>
      <c r="D6" s="2" t="s">
        <v>20</v>
      </c>
      <c r="E6" s="2"/>
    </row>
    <row r="7" spans="1:6" x14ac:dyDescent="0.25">
      <c r="A7" s="2" t="s">
        <v>21</v>
      </c>
    </row>
    <row r="8" spans="1:6" ht="16.5" thickBot="1" x14ac:dyDescent="0.3"/>
    <row r="9" spans="1:6" ht="15.75" customHeight="1" thickTop="1" x14ac:dyDescent="0.25">
      <c r="A9" s="12" t="s">
        <v>22</v>
      </c>
      <c r="B9" s="107" t="s">
        <v>48</v>
      </c>
      <c r="C9" s="108"/>
      <c r="D9" s="109" t="s">
        <v>49</v>
      </c>
      <c r="E9" s="108"/>
      <c r="F9" s="5" t="s">
        <v>25</v>
      </c>
    </row>
    <row r="10" spans="1:6" ht="16.5" thickBot="1" x14ac:dyDescent="0.3">
      <c r="A10" s="13"/>
      <c r="B10" s="44" t="s">
        <v>50</v>
      </c>
      <c r="C10" s="7" t="s">
        <v>24</v>
      </c>
      <c r="D10" s="44" t="s">
        <v>50</v>
      </c>
      <c r="E10" s="7" t="s">
        <v>24</v>
      </c>
      <c r="F10" s="4"/>
    </row>
    <row r="11" spans="1:6" ht="20.25" thickTop="1" thickBot="1" x14ac:dyDescent="0.3">
      <c r="A11" s="14" t="s">
        <v>27</v>
      </c>
      <c r="B11" s="45"/>
      <c r="C11" s="8"/>
      <c r="D11" s="45"/>
      <c r="E11" s="8"/>
      <c r="F11" s="31"/>
    </row>
    <row r="12" spans="1:6" ht="16.5" thickTop="1" x14ac:dyDescent="0.25">
      <c r="A12" s="15" t="s">
        <v>28</v>
      </c>
      <c r="B12" s="46"/>
      <c r="C12" s="25"/>
      <c r="D12" s="46"/>
      <c r="E12" s="25"/>
      <c r="F12" s="32"/>
    </row>
    <row r="13" spans="1:6" ht="18.75" x14ac:dyDescent="0.25">
      <c r="A13" s="24" t="s">
        <v>29</v>
      </c>
      <c r="B13" s="47"/>
      <c r="C13" s="39"/>
      <c r="D13" s="47"/>
      <c r="E13" s="39"/>
      <c r="F13" s="40"/>
    </row>
    <row r="14" spans="1:6" x14ac:dyDescent="0.25">
      <c r="A14" s="17" t="s">
        <v>30</v>
      </c>
      <c r="B14" s="48"/>
      <c r="C14" s="26"/>
      <c r="D14" s="48"/>
      <c r="E14" s="106"/>
      <c r="F14" s="34"/>
    </row>
    <row r="15" spans="1:6" x14ac:dyDescent="0.25">
      <c r="A15" s="17" t="s">
        <v>79</v>
      </c>
      <c r="B15" s="48"/>
      <c r="C15" s="26"/>
      <c r="D15" s="48"/>
      <c r="E15" s="26"/>
      <c r="F15" s="34"/>
    </row>
    <row r="16" spans="1:6" x14ac:dyDescent="0.25">
      <c r="A16" s="17" t="s">
        <v>80</v>
      </c>
      <c r="B16" s="48"/>
      <c r="C16" s="26"/>
      <c r="D16" s="48"/>
      <c r="E16" s="26"/>
      <c r="F16" s="34"/>
    </row>
    <row r="17" spans="1:6" x14ac:dyDescent="0.25">
      <c r="A17" s="17" t="s">
        <v>81</v>
      </c>
      <c r="B17" s="48"/>
      <c r="C17" s="26"/>
      <c r="D17" s="48"/>
      <c r="E17" s="26"/>
      <c r="F17" s="34"/>
    </row>
    <row r="18" spans="1:6" ht="16.5" thickBot="1" x14ac:dyDescent="0.3">
      <c r="A18" s="18" t="s">
        <v>87</v>
      </c>
      <c r="B18" s="49"/>
      <c r="C18" s="27"/>
      <c r="D18" s="49"/>
      <c r="E18" s="27"/>
      <c r="F18" s="35"/>
    </row>
    <row r="19" spans="1:6" ht="16.5" thickTop="1" x14ac:dyDescent="0.25">
      <c r="A19" s="15" t="s">
        <v>31</v>
      </c>
      <c r="B19" s="48"/>
      <c r="C19" s="26"/>
      <c r="D19" s="48"/>
      <c r="E19" s="26"/>
      <c r="F19" s="34"/>
    </row>
    <row r="20" spans="1:6" x14ac:dyDescent="0.25">
      <c r="A20" s="24" t="s">
        <v>32</v>
      </c>
      <c r="B20" s="47"/>
      <c r="C20" s="39"/>
      <c r="D20" s="47"/>
      <c r="E20" s="39"/>
      <c r="F20" s="40"/>
    </row>
    <row r="21" spans="1:6" x14ac:dyDescent="0.25">
      <c r="A21" s="17" t="s">
        <v>30</v>
      </c>
      <c r="B21" s="48"/>
      <c r="C21" s="26"/>
      <c r="D21" s="48"/>
      <c r="E21" s="106"/>
      <c r="F21" s="34"/>
    </row>
    <row r="22" spans="1:6" x14ac:dyDescent="0.25">
      <c r="A22" s="17" t="s">
        <v>79</v>
      </c>
      <c r="B22" s="48"/>
      <c r="C22" s="26"/>
      <c r="D22" s="48"/>
      <c r="E22" s="26"/>
      <c r="F22" s="34"/>
    </row>
    <row r="23" spans="1:6" x14ac:dyDescent="0.25">
      <c r="A23" s="17" t="s">
        <v>80</v>
      </c>
      <c r="B23" s="48"/>
      <c r="C23" s="26"/>
      <c r="D23" s="48"/>
      <c r="E23" s="26"/>
      <c r="F23" s="34"/>
    </row>
    <row r="24" spans="1:6" x14ac:dyDescent="0.25">
      <c r="A24" s="17" t="s">
        <v>81</v>
      </c>
      <c r="B24" s="48"/>
      <c r="C24" s="26"/>
      <c r="D24" s="48"/>
      <c r="E24" s="26"/>
      <c r="F24" s="34"/>
    </row>
    <row r="25" spans="1:6" ht="16.5" thickBot="1" x14ac:dyDescent="0.3">
      <c r="A25" s="23" t="s">
        <v>87</v>
      </c>
      <c r="B25" s="50"/>
      <c r="C25" s="10"/>
      <c r="D25" s="50"/>
      <c r="E25" s="10"/>
      <c r="F25" s="36"/>
    </row>
    <row r="26" spans="1:6" ht="16.5" thickTop="1" x14ac:dyDescent="0.25">
      <c r="A26" s="63" t="s">
        <v>33</v>
      </c>
      <c r="B26" s="51"/>
      <c r="C26" s="42"/>
      <c r="D26" s="51"/>
      <c r="E26" s="42"/>
      <c r="F26" s="43"/>
    </row>
    <row r="27" spans="1:6" x14ac:dyDescent="0.25">
      <c r="A27" s="17" t="s">
        <v>34</v>
      </c>
      <c r="B27" s="48"/>
      <c r="C27" s="26"/>
      <c r="D27" s="48"/>
      <c r="E27" s="26"/>
      <c r="F27" s="34"/>
    </row>
    <row r="28" spans="1:6" x14ac:dyDescent="0.25">
      <c r="A28" s="17" t="s">
        <v>35</v>
      </c>
      <c r="B28" s="52"/>
      <c r="C28" s="29"/>
      <c r="D28" s="52"/>
      <c r="E28" s="29"/>
      <c r="F28" s="37"/>
    </row>
    <row r="29" spans="1:6" x14ac:dyDescent="0.25">
      <c r="A29" s="17" t="s">
        <v>36</v>
      </c>
      <c r="B29" s="52"/>
      <c r="C29" s="29"/>
      <c r="D29" s="52"/>
      <c r="E29" s="29"/>
      <c r="F29" s="37"/>
    </row>
    <row r="30" spans="1:6" x14ac:dyDescent="0.25">
      <c r="A30" s="17" t="s">
        <v>37</v>
      </c>
      <c r="B30" s="52"/>
      <c r="C30" s="29"/>
      <c r="D30" s="52"/>
      <c r="E30" s="29"/>
      <c r="F30" s="37"/>
    </row>
    <row r="31" spans="1:6" x14ac:dyDescent="0.25">
      <c r="A31" s="16" t="s">
        <v>38</v>
      </c>
      <c r="B31" s="52"/>
      <c r="C31" s="29"/>
      <c r="D31" s="52"/>
      <c r="E31" s="29"/>
      <c r="F31" s="37"/>
    </row>
    <row r="32" spans="1:6" x14ac:dyDescent="0.25">
      <c r="A32" s="63" t="s">
        <v>39</v>
      </c>
      <c r="B32" s="53"/>
      <c r="C32" s="9"/>
      <c r="D32" s="53"/>
      <c r="E32" s="9"/>
      <c r="F32" s="33"/>
    </row>
    <row r="33" spans="1:6" x14ac:dyDescent="0.25">
      <c r="A33" s="17" t="s">
        <v>34</v>
      </c>
      <c r="B33" s="48"/>
      <c r="C33" s="26"/>
      <c r="D33" s="48"/>
      <c r="E33" s="26"/>
      <c r="F33" s="34"/>
    </row>
    <row r="34" spans="1:6" x14ac:dyDescent="0.25">
      <c r="A34" s="17" t="s">
        <v>35</v>
      </c>
      <c r="B34" s="52"/>
      <c r="C34" s="29"/>
      <c r="D34" s="52"/>
      <c r="E34" s="29"/>
      <c r="F34" s="52"/>
    </row>
    <row r="35" spans="1:6" x14ac:dyDescent="0.25">
      <c r="A35" s="17" t="s">
        <v>36</v>
      </c>
      <c r="B35" s="52"/>
      <c r="C35" s="29"/>
      <c r="D35" s="52"/>
      <c r="E35" s="29"/>
      <c r="F35" s="113"/>
    </row>
    <row r="36" spans="1:6" x14ac:dyDescent="0.25">
      <c r="A36" s="17" t="s">
        <v>37</v>
      </c>
      <c r="B36" s="52"/>
      <c r="C36" s="29"/>
      <c r="D36" s="52"/>
      <c r="E36" s="29"/>
      <c r="F36" s="37"/>
    </row>
    <row r="37" spans="1:6" ht="16.5" thickBot="1" x14ac:dyDescent="0.3">
      <c r="A37" s="16" t="s">
        <v>38</v>
      </c>
      <c r="B37" s="50"/>
      <c r="C37" s="10"/>
      <c r="D37" s="50"/>
      <c r="E37" s="10"/>
      <c r="F37" s="36"/>
    </row>
    <row r="38" spans="1:6" ht="20.25" thickTop="1" thickBot="1" x14ac:dyDescent="0.3">
      <c r="A38" s="22" t="s">
        <v>51</v>
      </c>
      <c r="B38" s="50"/>
      <c r="C38" s="10"/>
      <c r="D38" s="50"/>
      <c r="E38" s="10"/>
      <c r="F38" s="36"/>
    </row>
    <row r="39" spans="1:6" ht="16.5" thickTop="1" x14ac:dyDescent="0.25">
      <c r="A39" s="63" t="s">
        <v>40</v>
      </c>
      <c r="B39" s="53"/>
      <c r="C39" s="9"/>
      <c r="D39" s="53"/>
      <c r="E39" s="9"/>
      <c r="F39" s="33"/>
    </row>
    <row r="40" spans="1:6" x14ac:dyDescent="0.25">
      <c r="A40" s="17" t="s">
        <v>88</v>
      </c>
      <c r="B40" s="48"/>
      <c r="C40" s="26"/>
      <c r="D40" s="48"/>
      <c r="E40" s="26"/>
      <c r="F40" s="34"/>
    </row>
    <row r="41" spans="1:6" x14ac:dyDescent="0.25">
      <c r="A41" s="17" t="s">
        <v>89</v>
      </c>
      <c r="B41" s="48"/>
      <c r="C41" s="26"/>
      <c r="D41" s="48"/>
      <c r="E41" s="26"/>
      <c r="F41" s="34"/>
    </row>
    <row r="42" spans="1:6" x14ac:dyDescent="0.25">
      <c r="A42" s="84" t="s">
        <v>41</v>
      </c>
      <c r="B42" s="48"/>
      <c r="C42" s="26"/>
      <c r="D42" s="48"/>
      <c r="E42" s="26"/>
      <c r="F42" s="34"/>
    </row>
    <row r="43" spans="1:6" ht="18.75" x14ac:dyDescent="0.25">
      <c r="A43" s="16" t="s">
        <v>52</v>
      </c>
      <c r="B43" s="52"/>
      <c r="C43" s="29"/>
      <c r="D43" s="52"/>
      <c r="E43" s="29"/>
      <c r="F43" s="37"/>
    </row>
    <row r="44" spans="1:6" x14ac:dyDescent="0.25">
      <c r="A44" s="63" t="s">
        <v>42</v>
      </c>
      <c r="B44" s="53"/>
      <c r="C44" s="9"/>
      <c r="D44" s="53"/>
      <c r="E44" s="9"/>
      <c r="F44" s="33"/>
    </row>
    <row r="45" spans="1:6" x14ac:dyDescent="0.25">
      <c r="A45" s="17" t="s">
        <v>88</v>
      </c>
      <c r="B45" s="48"/>
      <c r="C45" s="26"/>
      <c r="D45" s="48"/>
      <c r="E45" s="26"/>
      <c r="F45" s="34"/>
    </row>
    <row r="46" spans="1:6" x14ac:dyDescent="0.25">
      <c r="A46" s="17" t="s">
        <v>89</v>
      </c>
      <c r="B46" s="48"/>
      <c r="C46" s="26"/>
      <c r="D46" s="48"/>
      <c r="E46" s="26"/>
      <c r="F46" s="34"/>
    </row>
    <row r="47" spans="1:6" x14ac:dyDescent="0.25">
      <c r="A47" s="84" t="s">
        <v>41</v>
      </c>
      <c r="B47" s="48"/>
      <c r="C47" s="26"/>
      <c r="D47" s="48"/>
      <c r="E47" s="26"/>
      <c r="F47" s="34"/>
    </row>
    <row r="48" spans="1:6" ht="19.5" thickBot="1" x14ac:dyDescent="0.3">
      <c r="A48" s="19" t="s">
        <v>52</v>
      </c>
      <c r="B48" s="101"/>
      <c r="C48" s="102"/>
      <c r="D48" s="101"/>
      <c r="E48" s="102"/>
      <c r="F48" s="103"/>
    </row>
    <row r="49" spans="1:1" ht="16.5" thickTop="1" x14ac:dyDescent="0.25"/>
    <row r="50" spans="1:1" x14ac:dyDescent="0.25">
      <c r="A50" s="55" t="s">
        <v>43</v>
      </c>
    </row>
    <row r="51" spans="1:1" x14ac:dyDescent="0.25">
      <c r="A51" s="57" t="s">
        <v>53</v>
      </c>
    </row>
    <row r="52" spans="1:1" x14ac:dyDescent="0.25">
      <c r="A52" s="57" t="s">
        <v>45</v>
      </c>
    </row>
    <row r="53" spans="1:1" x14ac:dyDescent="0.25">
      <c r="A53" s="56" t="s">
        <v>82</v>
      </c>
    </row>
    <row r="54" spans="1:1" x14ac:dyDescent="0.25">
      <c r="A54" s="57" t="s">
        <v>54</v>
      </c>
    </row>
    <row r="55" spans="1:1" x14ac:dyDescent="0.25">
      <c r="A55" s="57" t="s">
        <v>55</v>
      </c>
    </row>
  </sheetData>
  <phoneticPr fontId="0" type="noConversion"/>
  <pageMargins left="0.75" right="0.75" top="1" bottom="0.5" header="0.5" footer="0.5"/>
  <pageSetup scale="58" orientation="landscape" r:id="rId1"/>
  <headerFooter alignWithMargins="0">
    <oddHeader>&amp;L&amp;"Times New Roman,Bold"&amp;14Ernst &amp;&amp; Young
Form B_*
&amp;R&amp;"Times New Roman,Bold Italic"&amp;11Draft and Highly Preliminary
Working Product
Restricted Circulation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4"/>
  <sheetViews>
    <sheetView workbookViewId="0">
      <selection activeCell="C8" sqref="C8"/>
    </sheetView>
  </sheetViews>
  <sheetFormatPr defaultRowHeight="15.75" x14ac:dyDescent="0.25"/>
  <cols>
    <col min="1" max="1" width="45.375" customWidth="1"/>
    <col min="2" max="4" width="12.125" customWidth="1"/>
  </cols>
  <sheetData>
    <row r="1" spans="1:4" x14ac:dyDescent="0.25">
      <c r="A1" s="117" t="s">
        <v>16</v>
      </c>
    </row>
    <row r="2" spans="1:4" x14ac:dyDescent="0.25">
      <c r="A2" s="117"/>
    </row>
    <row r="3" spans="1:4" x14ac:dyDescent="0.25">
      <c r="A3" s="2" t="s">
        <v>17</v>
      </c>
    </row>
    <row r="4" spans="1:4" x14ac:dyDescent="0.25">
      <c r="A4" s="2" t="s">
        <v>56</v>
      </c>
    </row>
    <row r="6" spans="1:4" x14ac:dyDescent="0.25">
      <c r="A6" s="2" t="s">
        <v>57</v>
      </c>
      <c r="B6" s="2" t="s">
        <v>20</v>
      </c>
      <c r="C6" s="2"/>
    </row>
    <row r="7" spans="1:4" x14ac:dyDescent="0.25">
      <c r="A7" s="2" t="s">
        <v>15</v>
      </c>
    </row>
    <row r="8" spans="1:4" ht="16.5" thickBot="1" x14ac:dyDescent="0.3"/>
    <row r="9" spans="1:4" ht="15.75" customHeight="1" thickTop="1" thickBot="1" x14ac:dyDescent="0.3">
      <c r="A9" s="74" t="s">
        <v>22</v>
      </c>
      <c r="B9" s="110" t="s">
        <v>15</v>
      </c>
      <c r="C9" s="111"/>
      <c r="D9" s="68" t="s">
        <v>15</v>
      </c>
    </row>
    <row r="10" spans="1:4" ht="15.75" customHeight="1" thickTop="1" x14ac:dyDescent="0.25">
      <c r="A10" s="77" t="s">
        <v>58</v>
      </c>
      <c r="B10" s="20"/>
      <c r="C10" s="6"/>
      <c r="D10" s="78"/>
    </row>
    <row r="11" spans="1:4" ht="15.75" customHeight="1" x14ac:dyDescent="0.25">
      <c r="A11" s="79" t="s">
        <v>59</v>
      </c>
      <c r="B11" s="1"/>
      <c r="C11" s="80"/>
      <c r="D11" s="81"/>
    </row>
    <row r="12" spans="1:4" ht="19.5" thickBot="1" x14ac:dyDescent="0.3">
      <c r="A12" s="76" t="s">
        <v>60</v>
      </c>
      <c r="B12" s="65"/>
      <c r="C12" s="66"/>
      <c r="D12" s="67"/>
    </row>
    <row r="13" spans="1:4" ht="17.25" thickTop="1" thickBot="1" x14ac:dyDescent="0.3">
      <c r="A13" s="13"/>
      <c r="B13" s="21" t="s">
        <v>50</v>
      </c>
      <c r="C13" s="7" t="s">
        <v>24</v>
      </c>
      <c r="D13" s="64" t="s">
        <v>25</v>
      </c>
    </row>
    <row r="14" spans="1:4" ht="20.25" thickTop="1" thickBot="1" x14ac:dyDescent="0.3">
      <c r="A14" s="14" t="s">
        <v>61</v>
      </c>
      <c r="B14" s="45"/>
      <c r="C14" s="8"/>
      <c r="D14" s="31"/>
    </row>
    <row r="15" spans="1:4" ht="16.5" thickTop="1" x14ac:dyDescent="0.25">
      <c r="A15" s="15" t="s">
        <v>31</v>
      </c>
      <c r="B15" s="48"/>
      <c r="C15" s="26"/>
      <c r="D15" s="34"/>
    </row>
    <row r="16" spans="1:4" ht="18.75" x14ac:dyDescent="0.25">
      <c r="A16" s="24" t="s">
        <v>62</v>
      </c>
      <c r="B16" s="47"/>
      <c r="C16" s="39"/>
      <c r="D16" s="40"/>
    </row>
    <row r="17" spans="1:4" x14ac:dyDescent="0.25">
      <c r="A17" s="17" t="s">
        <v>30</v>
      </c>
      <c r="B17" s="48"/>
      <c r="C17" s="26"/>
      <c r="D17" s="34"/>
    </row>
    <row r="18" spans="1:4" x14ac:dyDescent="0.25">
      <c r="A18" s="17" t="s">
        <v>79</v>
      </c>
      <c r="B18" s="48"/>
      <c r="C18" s="26"/>
      <c r="D18" s="34"/>
    </row>
    <row r="19" spans="1:4" x14ac:dyDescent="0.25">
      <c r="A19" s="17" t="s">
        <v>80</v>
      </c>
      <c r="B19" s="48"/>
      <c r="C19" s="26"/>
      <c r="D19" s="34"/>
    </row>
    <row r="20" spans="1:4" x14ac:dyDescent="0.25">
      <c r="A20" s="17" t="s">
        <v>81</v>
      </c>
      <c r="B20" s="48"/>
      <c r="C20" s="26"/>
      <c r="D20" s="34"/>
    </row>
    <row r="21" spans="1:4" ht="16.5" thickBot="1" x14ac:dyDescent="0.3">
      <c r="A21" s="23" t="s">
        <v>87</v>
      </c>
      <c r="B21" s="50"/>
      <c r="C21" s="10"/>
      <c r="D21" s="36"/>
    </row>
    <row r="22" spans="1:4" ht="16.5" thickTop="1" x14ac:dyDescent="0.25">
      <c r="A22" s="63" t="s">
        <v>33</v>
      </c>
      <c r="B22" s="51"/>
      <c r="C22" s="42"/>
      <c r="D22" s="43"/>
    </row>
    <row r="23" spans="1:4" x14ac:dyDescent="0.25">
      <c r="A23" s="17" t="s">
        <v>34</v>
      </c>
      <c r="B23" s="48"/>
      <c r="C23" s="26"/>
      <c r="D23" s="34"/>
    </row>
    <row r="24" spans="1:4" x14ac:dyDescent="0.25">
      <c r="A24" s="17" t="s">
        <v>35</v>
      </c>
      <c r="B24" s="52"/>
      <c r="C24" s="29"/>
      <c r="D24" s="37"/>
    </row>
    <row r="25" spans="1:4" x14ac:dyDescent="0.25">
      <c r="A25" s="17" t="s">
        <v>36</v>
      </c>
      <c r="B25" s="52"/>
      <c r="C25" s="29"/>
      <c r="D25" s="37"/>
    </row>
    <row r="26" spans="1:4" x14ac:dyDescent="0.25">
      <c r="A26" s="17" t="s">
        <v>37</v>
      </c>
      <c r="B26" s="52"/>
      <c r="C26" s="29"/>
      <c r="D26" s="37"/>
    </row>
    <row r="27" spans="1:4" x14ac:dyDescent="0.25">
      <c r="A27" s="16" t="s">
        <v>38</v>
      </c>
      <c r="B27" s="52"/>
      <c r="C27" s="29"/>
      <c r="D27" s="37"/>
    </row>
    <row r="28" spans="1:4" x14ac:dyDescent="0.25">
      <c r="A28" s="63" t="s">
        <v>39</v>
      </c>
      <c r="B28" s="53"/>
      <c r="C28" s="9"/>
      <c r="D28" s="33"/>
    </row>
    <row r="29" spans="1:4" x14ac:dyDescent="0.25">
      <c r="A29" s="17" t="s">
        <v>34</v>
      </c>
      <c r="B29" s="48"/>
      <c r="C29" s="26"/>
      <c r="D29" s="34"/>
    </row>
    <row r="30" spans="1:4" x14ac:dyDescent="0.25">
      <c r="A30" s="17" t="s">
        <v>35</v>
      </c>
      <c r="B30" s="52"/>
      <c r="C30" s="29"/>
      <c r="D30" s="37"/>
    </row>
    <row r="31" spans="1:4" x14ac:dyDescent="0.25">
      <c r="A31" s="17" t="s">
        <v>36</v>
      </c>
      <c r="B31" s="52"/>
      <c r="C31" s="29"/>
      <c r="D31" s="37"/>
    </row>
    <row r="32" spans="1:4" x14ac:dyDescent="0.25">
      <c r="A32" s="17" t="s">
        <v>37</v>
      </c>
      <c r="B32" s="53"/>
      <c r="C32" s="9"/>
      <c r="D32" s="33"/>
    </row>
    <row r="33" spans="1:4" ht="16.5" thickBot="1" x14ac:dyDescent="0.3">
      <c r="A33" s="16" t="s">
        <v>38</v>
      </c>
      <c r="B33" s="50"/>
      <c r="C33" s="10"/>
      <c r="D33" s="36"/>
    </row>
    <row r="34" spans="1:4" ht="17.25" thickTop="1" thickBot="1" x14ac:dyDescent="0.3">
      <c r="A34" s="22" t="s">
        <v>63</v>
      </c>
      <c r="B34" s="50"/>
      <c r="C34" s="10"/>
      <c r="D34" s="36"/>
    </row>
    <row r="35" spans="1:4" ht="17.25" thickTop="1" thickBot="1" x14ac:dyDescent="0.3">
      <c r="A35" s="22" t="s">
        <v>64</v>
      </c>
      <c r="B35" s="50"/>
      <c r="C35" s="10"/>
      <c r="D35" s="36"/>
    </row>
    <row r="36" spans="1:4" ht="20.25" thickTop="1" thickBot="1" x14ac:dyDescent="0.3">
      <c r="A36" s="85" t="s">
        <v>65</v>
      </c>
      <c r="B36" s="50"/>
      <c r="C36" s="10"/>
      <c r="D36" s="36"/>
    </row>
    <row r="37" spans="1:4" ht="16.5" thickTop="1" x14ac:dyDescent="0.25">
      <c r="A37" s="63" t="s">
        <v>40</v>
      </c>
      <c r="B37" s="53"/>
      <c r="C37" s="9"/>
      <c r="D37" s="33"/>
    </row>
    <row r="38" spans="1:4" x14ac:dyDescent="0.25">
      <c r="A38" s="17" t="s">
        <v>88</v>
      </c>
      <c r="B38" s="48"/>
      <c r="C38" s="26"/>
      <c r="D38" s="34"/>
    </row>
    <row r="39" spans="1:4" x14ac:dyDescent="0.25">
      <c r="A39" s="17" t="s">
        <v>89</v>
      </c>
      <c r="B39" s="48"/>
      <c r="C39" s="26"/>
      <c r="D39" s="34"/>
    </row>
    <row r="40" spans="1:4" x14ac:dyDescent="0.25">
      <c r="A40" s="84" t="s">
        <v>41</v>
      </c>
      <c r="B40" s="48"/>
      <c r="C40" s="26"/>
      <c r="D40" s="34"/>
    </row>
    <row r="41" spans="1:4" ht="18.75" x14ac:dyDescent="0.25">
      <c r="A41" s="16" t="s">
        <v>66</v>
      </c>
      <c r="B41" s="52"/>
      <c r="C41" s="29"/>
      <c r="D41" s="37"/>
    </row>
    <row r="42" spans="1:4" x14ac:dyDescent="0.25">
      <c r="A42" s="63" t="s">
        <v>42</v>
      </c>
      <c r="B42" s="53"/>
      <c r="C42" s="9"/>
      <c r="D42" s="33"/>
    </row>
    <row r="43" spans="1:4" x14ac:dyDescent="0.25">
      <c r="A43" s="17" t="s">
        <v>88</v>
      </c>
      <c r="B43" s="48"/>
      <c r="C43" s="26"/>
      <c r="D43" s="34"/>
    </row>
    <row r="44" spans="1:4" x14ac:dyDescent="0.25">
      <c r="A44" s="17" t="s">
        <v>89</v>
      </c>
      <c r="B44" s="48"/>
      <c r="C44" s="26"/>
      <c r="D44" s="34"/>
    </row>
    <row r="45" spans="1:4" x14ac:dyDescent="0.25">
      <c r="A45" s="84" t="s">
        <v>41</v>
      </c>
      <c r="B45" s="48"/>
      <c r="C45" s="26"/>
      <c r="D45" s="34"/>
    </row>
    <row r="46" spans="1:4" ht="19.5" thickBot="1" x14ac:dyDescent="0.3">
      <c r="A46" s="23" t="s">
        <v>66</v>
      </c>
      <c r="B46" s="50"/>
      <c r="C46" s="10"/>
      <c r="D46" s="36"/>
    </row>
    <row r="47" spans="1:4" ht="16.5" thickTop="1" x14ac:dyDescent="0.25">
      <c r="A47" s="75" t="s">
        <v>67</v>
      </c>
      <c r="B47" s="53"/>
      <c r="C47" s="9"/>
      <c r="D47" s="33"/>
    </row>
    <row r="48" spans="1:4" x14ac:dyDescent="0.25">
      <c r="A48" s="17" t="s">
        <v>68</v>
      </c>
      <c r="B48" s="48"/>
      <c r="C48" s="26"/>
      <c r="D48" s="34"/>
    </row>
    <row r="49" spans="1:4" x14ac:dyDescent="0.25">
      <c r="A49" s="17" t="s">
        <v>69</v>
      </c>
      <c r="B49" s="48"/>
      <c r="C49" s="26"/>
      <c r="D49" s="34"/>
    </row>
    <row r="50" spans="1:4" x14ac:dyDescent="0.25">
      <c r="A50" s="16" t="s">
        <v>70</v>
      </c>
      <c r="B50" s="52"/>
      <c r="C50" s="29"/>
      <c r="D50" s="37"/>
    </row>
    <row r="51" spans="1:4" x14ac:dyDescent="0.25">
      <c r="A51" s="41" t="s">
        <v>71</v>
      </c>
      <c r="B51" s="47"/>
      <c r="C51" s="39"/>
      <c r="D51" s="40"/>
    </row>
    <row r="52" spans="1:4" x14ac:dyDescent="0.25">
      <c r="A52" s="17" t="s">
        <v>68</v>
      </c>
      <c r="B52" s="48"/>
      <c r="C52" s="26"/>
      <c r="D52" s="34"/>
    </row>
    <row r="53" spans="1:4" x14ac:dyDescent="0.25">
      <c r="A53" s="104" t="s">
        <v>69</v>
      </c>
      <c r="B53" s="53"/>
      <c r="C53" s="9"/>
      <c r="D53" s="33"/>
    </row>
    <row r="54" spans="1:4" ht="16.5" thickBot="1" x14ac:dyDescent="0.3">
      <c r="A54" s="18" t="s">
        <v>70</v>
      </c>
      <c r="B54" s="49"/>
      <c r="C54" s="27"/>
      <c r="D54" s="35"/>
    </row>
    <row r="55" spans="1:4" ht="20.25" thickTop="1" thickBot="1" x14ac:dyDescent="0.3">
      <c r="A55" s="69" t="s">
        <v>84</v>
      </c>
      <c r="B55" s="70"/>
      <c r="C55" s="71"/>
      <c r="D55" s="72"/>
    </row>
    <row r="56" spans="1:4" ht="17.25" thickTop="1" thickBot="1" x14ac:dyDescent="0.3">
      <c r="A56" s="73" t="s">
        <v>72</v>
      </c>
      <c r="B56" s="54"/>
      <c r="C56" s="11"/>
      <c r="D56" s="38"/>
    </row>
    <row r="57" spans="1:4" ht="16.5" thickTop="1" x14ac:dyDescent="0.25"/>
    <row r="58" spans="1:4" x14ac:dyDescent="0.25">
      <c r="A58" s="55" t="s">
        <v>43</v>
      </c>
    </row>
    <row r="59" spans="1:4" x14ac:dyDescent="0.25">
      <c r="A59" s="57" t="s">
        <v>73</v>
      </c>
    </row>
    <row r="60" spans="1:4" x14ac:dyDescent="0.25">
      <c r="A60" s="57" t="s">
        <v>74</v>
      </c>
    </row>
    <row r="61" spans="1:4" x14ac:dyDescent="0.25">
      <c r="A61" s="56" t="s">
        <v>83</v>
      </c>
    </row>
    <row r="62" spans="1:4" x14ac:dyDescent="0.25">
      <c r="A62" s="57" t="s">
        <v>75</v>
      </c>
    </row>
    <row r="63" spans="1:4" x14ac:dyDescent="0.25">
      <c r="A63" s="57" t="s">
        <v>76</v>
      </c>
    </row>
    <row r="64" spans="1:4" x14ac:dyDescent="0.25">
      <c r="A64" s="57" t="s">
        <v>77</v>
      </c>
    </row>
  </sheetData>
  <phoneticPr fontId="0" type="noConversion"/>
  <pageMargins left="0.75" right="0.75" top="1" bottom="0.5" header="0.5" footer="0.5"/>
  <pageSetup scale="49" orientation="landscape" r:id="rId1"/>
  <headerFooter alignWithMargins="0">
    <oddHeader>&amp;L&amp;"Times New Roman,Bold"&amp;14Ernst &amp;&amp; Young
Form C
&amp;R&amp;"Times New Roman,Bold Italic"&amp;11Draft and Highly Prelimianry
Working Product
Restricted Circulation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 List</vt:lpstr>
      <vt:lpstr>Form A</vt:lpstr>
      <vt:lpstr>Form B</vt:lpstr>
      <vt:lpstr>Form C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 Underberg</dc:creator>
  <cp:lastModifiedBy>Jan Havlíček</cp:lastModifiedBy>
  <cp:lastPrinted>2002-01-11T19:55:15Z</cp:lastPrinted>
  <dcterms:created xsi:type="dcterms:W3CDTF">2002-01-10T14:38:06Z</dcterms:created>
  <dcterms:modified xsi:type="dcterms:W3CDTF">2023-09-11T14:57:59Z</dcterms:modified>
</cp:coreProperties>
</file>