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CB2D82B-7AB5-481D-9272-05A7A92550E6}" xr6:coauthVersionLast="47" xr6:coauthVersionMax="47" xr10:uidLastSave="{00000000-0000-0000-0000-000000000000}"/>
  <bookViews>
    <workbookView xWindow="-120" yWindow="-120" windowWidth="38640" windowHeight="15720" activeTab="1"/>
  </bookViews>
  <sheets>
    <sheet name="Summary (2)" sheetId="8" r:id="rId1"/>
    <sheet name="Nov 00-01" sheetId="6" r:id="rId2"/>
  </sheets>
  <definedNames>
    <definedName name="_xlnm.Print_Area" localSheetId="1">'Nov 00-01'!$A$1:$I$47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6" l="1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9" i="6"/>
  <c r="F31" i="6"/>
  <c r="F32" i="6"/>
  <c r="E33" i="6"/>
  <c r="F33" i="6"/>
  <c r="F34" i="6"/>
  <c r="F39" i="6"/>
  <c r="F40" i="6"/>
  <c r="F41" i="6"/>
  <c r="F42" i="6"/>
  <c r="F43" i="6"/>
  <c r="C45" i="6"/>
  <c r="E45" i="6"/>
  <c r="F45" i="6"/>
</calcChain>
</file>

<file path=xl/comments1.xml><?xml version="1.0" encoding="utf-8"?>
<comments xmlns="http://schemas.openxmlformats.org/spreadsheetml/2006/main">
  <authors>
    <author>gpatters</author>
  </authors>
  <commentList>
    <comment ref="E6" authorId="0" shapeId="0">
      <text>
        <r>
          <rPr>
            <b/>
            <sz val="8"/>
            <color indexed="81"/>
            <rFont val="Tahoma"/>
          </rPr>
          <t>gpatters:</t>
        </r>
        <r>
          <rPr>
            <sz val="8"/>
            <color indexed="81"/>
            <rFont val="Tahoma"/>
          </rPr>
          <t xml:space="preserve">
YTD 09/30/01
</t>
        </r>
      </text>
    </comment>
  </commentList>
</comments>
</file>

<file path=xl/sharedStrings.xml><?xml version="1.0" encoding="utf-8"?>
<sst xmlns="http://schemas.openxmlformats.org/spreadsheetml/2006/main" count="82" uniqueCount="59">
  <si>
    <t>Birchill</t>
  </si>
  <si>
    <t>Post Energy</t>
  </si>
  <si>
    <t>Bounty Developments</t>
  </si>
  <si>
    <t>Cavell Energy</t>
  </si>
  <si>
    <t>Encounter Energy</t>
  </si>
  <si>
    <t>Highview Resources</t>
  </si>
  <si>
    <t>Piper Energy</t>
  </si>
  <si>
    <t>Redeagle Resources</t>
  </si>
  <si>
    <t>TriQuest Energy</t>
  </si>
  <si>
    <t>ARC</t>
  </si>
  <si>
    <t>Firstland Energy</t>
  </si>
  <si>
    <t>Hunt Oil</t>
  </si>
  <si>
    <t>Raven Energy</t>
  </si>
  <si>
    <t>Impact</t>
  </si>
  <si>
    <t>Enco Gas</t>
  </si>
  <si>
    <t>Startech Energy</t>
  </si>
  <si>
    <t>Fox Creek Resources</t>
  </si>
  <si>
    <t>Kick Energy</t>
  </si>
  <si>
    <t>Brigus Resources</t>
  </si>
  <si>
    <t>Milagro Energy</t>
  </si>
  <si>
    <t xml:space="preserve">  (Taken over by Wiser Oil Company)</t>
  </si>
  <si>
    <t>Invasion Energy</t>
  </si>
  <si>
    <t xml:space="preserve">  (Taken over by Ketch Energy)</t>
  </si>
  <si>
    <t>Ranchero</t>
  </si>
  <si>
    <t xml:space="preserve">  (Taken over by Cypress and then PrimeWest)</t>
  </si>
  <si>
    <t xml:space="preserve">  (Taken over by ARC Energy)</t>
  </si>
  <si>
    <t>MSA's not renewed:</t>
  </si>
  <si>
    <t>MSA Fees</t>
  </si>
  <si>
    <t>as at Sept 30/01</t>
  </si>
  <si>
    <t>Origination</t>
  </si>
  <si>
    <t>as at Oct 31/01</t>
  </si>
  <si>
    <t>TOTAL</t>
  </si>
  <si>
    <t xml:space="preserve">  (Sold all Atco assets to Bonavista)</t>
  </si>
  <si>
    <t>Jan 2001 - Oct 2001</t>
  </si>
  <si>
    <t>Producers</t>
  </si>
  <si>
    <t>Petro-Canada</t>
  </si>
  <si>
    <t>New In 2001</t>
  </si>
  <si>
    <t>Suncor</t>
  </si>
  <si>
    <t>End-Users</t>
  </si>
  <si>
    <t>Syncrude</t>
  </si>
  <si>
    <t>Casco</t>
  </si>
  <si>
    <t>Sunoco</t>
  </si>
  <si>
    <t>new</t>
  </si>
  <si>
    <t>Aberfoyle</t>
  </si>
  <si>
    <t>Georgia-Pacific</t>
  </si>
  <si>
    <t>Papier Masson Ltee</t>
  </si>
  <si>
    <t>Customer</t>
  </si>
  <si>
    <t>Total</t>
  </si>
  <si>
    <t>Petro Canada</t>
  </si>
  <si>
    <t>MSA</t>
  </si>
  <si>
    <t>Captured by East Power</t>
  </si>
  <si>
    <t>Enron Canada Corp.</t>
  </si>
  <si>
    <r>
      <t>$3,059,600</t>
    </r>
    <r>
      <rPr>
        <vertAlign val="superscript"/>
        <sz val="10"/>
        <rFont val="Arial"/>
        <family val="2"/>
      </rPr>
      <t xml:space="preserve"> 1</t>
    </r>
  </si>
  <si>
    <r>
      <t>$52,866</t>
    </r>
    <r>
      <rPr>
        <vertAlign val="superscript"/>
        <sz val="10"/>
        <rFont val="Arial"/>
        <family val="2"/>
      </rPr>
      <t xml:space="preserve"> 1</t>
    </r>
  </si>
  <si>
    <r>
      <t>$1,518,759</t>
    </r>
    <r>
      <rPr>
        <vertAlign val="superscript"/>
        <sz val="10"/>
        <rFont val="Arial"/>
        <family val="2"/>
      </rPr>
      <t xml:space="preserve"> 1</t>
    </r>
  </si>
  <si>
    <r>
      <t>1</t>
    </r>
    <r>
      <rPr>
        <sz val="8"/>
        <rFont val="Arial"/>
        <family val="2"/>
      </rPr>
      <t xml:space="preserve"> Petro-Canada, Suncor, Sunoco origination to September 30, 2001</t>
    </r>
  </si>
  <si>
    <t>Management Services Agreements Summary for 2001 (C$)</t>
  </si>
  <si>
    <t>Petro Canada &amp; Suncor/Sunoco Historical MSA Fees and Origination Summary (C$)</t>
  </si>
  <si>
    <t>To Oct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</si>
</sst>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20" x14ac:knownFonts="1">
    <font>
      <sz val="10"/>
      <name val="Arial"/>
    </font>
    <font>
      <b/>
      <u/>
      <sz val="10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8"/>
      <name val="Arial"/>
      <family val="2"/>
    </font>
    <font>
      <sz val="14"/>
      <name val="Arial"/>
      <family val="2"/>
    </font>
    <font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u/>
      <sz val="20"/>
      <name val="Arial"/>
      <family val="2"/>
    </font>
    <font>
      <vertAlign val="superscript"/>
      <sz val="10"/>
      <name val="Arial"/>
      <family val="2"/>
    </font>
    <font>
      <vertAlign val="superscript"/>
      <sz val="8"/>
      <name val="Arial"/>
      <family val="2"/>
    </font>
    <font>
      <u/>
      <sz val="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6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6" fontId="0" fillId="0" borderId="0" xfId="0" applyNumberFormat="1" applyAlignment="1">
      <alignment horizontal="left" vertical="center"/>
    </xf>
    <xf numFmtId="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6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6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44" fontId="0" fillId="0" borderId="0" xfId="0" applyNumberFormat="1"/>
    <xf numFmtId="0" fontId="8" fillId="0" borderId="0" xfId="0" applyFont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8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6" fontId="0" fillId="2" borderId="0" xfId="0" applyNumberFormat="1" applyFill="1" applyAlignment="1">
      <alignment horizontal="center" vertical="center"/>
    </xf>
    <xf numFmtId="6" fontId="3" fillId="2" borderId="0" xfId="0" applyNumberFormat="1" applyFont="1" applyFill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44" fontId="0" fillId="0" borderId="1" xfId="0" applyNumberFormat="1" applyBorder="1"/>
    <xf numFmtId="44" fontId="3" fillId="0" borderId="0" xfId="0" applyNumberFormat="1" applyFont="1"/>
    <xf numFmtId="44" fontId="5" fillId="0" borderId="0" xfId="0" applyNumberFormat="1" applyFont="1"/>
    <xf numFmtId="44" fontId="5" fillId="0" borderId="1" xfId="0" applyNumberFormat="1" applyFont="1" applyBorder="1"/>
    <xf numFmtId="6" fontId="11" fillId="2" borderId="0" xfId="0" applyNumberFormat="1" applyFont="1" applyFill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left" vertical="center"/>
    </xf>
    <xf numFmtId="0" fontId="16" fillId="0" borderId="0" xfId="0" applyFont="1"/>
    <xf numFmtId="0" fontId="1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9" fillId="0" borderId="0" xfId="0" applyFont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5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H21"/>
  <sheetViews>
    <sheetView workbookViewId="0">
      <selection activeCell="L9" sqref="L9"/>
    </sheetView>
  </sheetViews>
  <sheetFormatPr defaultRowHeight="12.75" x14ac:dyDescent="0.2"/>
  <cols>
    <col min="1" max="1" width="15.140625" customWidth="1"/>
    <col min="2" max="2" width="12.5703125" customWidth="1"/>
    <col min="3" max="5" width="14.5703125" bestFit="1" customWidth="1"/>
    <col min="6" max="6" width="19.85546875" customWidth="1"/>
    <col min="7" max="8" width="0.7109375" customWidth="1"/>
    <col min="9" max="9" width="5.42578125" customWidth="1"/>
  </cols>
  <sheetData>
    <row r="2" spans="1:8" ht="25.5" x14ac:dyDescent="0.35">
      <c r="A2" s="31" t="s">
        <v>51</v>
      </c>
    </row>
    <row r="3" spans="1:8" s="28" customFormat="1" ht="15.75" x14ac:dyDescent="0.25">
      <c r="A3" s="35" t="s">
        <v>57</v>
      </c>
      <c r="B3" s="36"/>
      <c r="C3" s="36"/>
      <c r="D3" s="36"/>
      <c r="E3" s="36"/>
      <c r="F3" s="36"/>
      <c r="G3" s="36"/>
      <c r="H3" s="36"/>
    </row>
    <row r="4" spans="1:8" s="28" customFormat="1" ht="12" customHeight="1" x14ac:dyDescent="0.2">
      <c r="A4" s="37"/>
      <c r="B4" s="37"/>
      <c r="C4" s="37"/>
      <c r="D4" s="37"/>
      <c r="E4" s="37"/>
      <c r="F4" s="37"/>
      <c r="G4" s="37"/>
      <c r="H4" s="37"/>
    </row>
    <row r="6" spans="1:8" ht="15.75" x14ac:dyDescent="0.25">
      <c r="A6" s="21" t="s">
        <v>46</v>
      </c>
      <c r="B6" s="21"/>
      <c r="C6" s="21">
        <v>1999</v>
      </c>
      <c r="D6" s="21">
        <v>2000</v>
      </c>
      <c r="E6" s="21" t="s">
        <v>58</v>
      </c>
      <c r="F6" s="21" t="s">
        <v>47</v>
      </c>
    </row>
    <row r="8" spans="1:8" x14ac:dyDescent="0.2">
      <c r="A8" s="22" t="s">
        <v>48</v>
      </c>
    </row>
    <row r="9" spans="1:8" x14ac:dyDescent="0.2">
      <c r="A9" t="s">
        <v>29</v>
      </c>
      <c r="C9" s="14">
        <v>1653840</v>
      </c>
      <c r="D9" s="14">
        <v>2096085.4450000001</v>
      </c>
      <c r="E9" s="14">
        <v>3059600.8484</v>
      </c>
      <c r="F9" s="14">
        <v>6809526.2934000008</v>
      </c>
    </row>
    <row r="10" spans="1:8" x14ac:dyDescent="0.2">
      <c r="A10" t="s">
        <v>49</v>
      </c>
      <c r="C10" s="23">
        <v>1750000.56</v>
      </c>
      <c r="D10" s="23">
        <v>1750000.56</v>
      </c>
      <c r="E10" s="23">
        <v>923611.14</v>
      </c>
      <c r="F10" s="23">
        <v>4423612.26</v>
      </c>
    </row>
    <row r="11" spans="1:8" x14ac:dyDescent="0.2">
      <c r="A11" s="22" t="s">
        <v>47</v>
      </c>
      <c r="C11" s="24">
        <v>3403840.56</v>
      </c>
      <c r="D11" s="24">
        <v>3846086.0049999999</v>
      </c>
      <c r="E11" s="24">
        <v>3983211.9884000001</v>
      </c>
      <c r="F11" s="24">
        <v>11233138.553399999</v>
      </c>
    </row>
    <row r="13" spans="1:8" x14ac:dyDescent="0.2">
      <c r="A13" s="22" t="s">
        <v>37</v>
      </c>
    </row>
    <row r="14" spans="1:8" x14ac:dyDescent="0.2">
      <c r="A14" t="s">
        <v>29</v>
      </c>
      <c r="C14" s="14">
        <v>752400</v>
      </c>
      <c r="D14" s="14">
        <v>41512</v>
      </c>
      <c r="E14" s="14">
        <v>52866</v>
      </c>
      <c r="F14" s="14">
        <v>846778</v>
      </c>
    </row>
    <row r="15" spans="1:8" x14ac:dyDescent="0.2">
      <c r="A15" t="s">
        <v>49</v>
      </c>
      <c r="C15" s="23">
        <v>750000</v>
      </c>
      <c r="D15" s="23">
        <v>750000</v>
      </c>
      <c r="E15" s="23">
        <v>562500</v>
      </c>
      <c r="F15" s="23">
        <v>2062500</v>
      </c>
    </row>
    <row r="16" spans="1:8" x14ac:dyDescent="0.2">
      <c r="A16" s="22" t="s">
        <v>47</v>
      </c>
      <c r="C16" s="24">
        <v>1502400</v>
      </c>
      <c r="D16" s="24">
        <v>791512</v>
      </c>
      <c r="E16" s="24">
        <v>615366</v>
      </c>
      <c r="F16" s="24">
        <v>2909278</v>
      </c>
    </row>
    <row r="17" spans="1:6" x14ac:dyDescent="0.2">
      <c r="A17" s="22"/>
      <c r="C17" s="24"/>
      <c r="D17" s="24"/>
      <c r="E17" s="24"/>
      <c r="F17" s="24"/>
    </row>
    <row r="18" spans="1:6" x14ac:dyDescent="0.2">
      <c r="A18" s="22" t="s">
        <v>41</v>
      </c>
      <c r="C18" s="24"/>
      <c r="D18" s="24"/>
      <c r="E18" s="24"/>
      <c r="F18" s="24"/>
    </row>
    <row r="19" spans="1:6" x14ac:dyDescent="0.2">
      <c r="A19" t="s">
        <v>29</v>
      </c>
      <c r="C19" s="25">
        <v>543489</v>
      </c>
      <c r="D19" s="25">
        <v>1799089</v>
      </c>
      <c r="E19" s="25">
        <v>1518759</v>
      </c>
      <c r="F19" s="25">
        <v>3861337</v>
      </c>
    </row>
    <row r="20" spans="1:6" x14ac:dyDescent="0.2">
      <c r="A20" t="s">
        <v>49</v>
      </c>
      <c r="C20" s="26">
        <v>0</v>
      </c>
      <c r="D20" s="26">
        <v>0</v>
      </c>
      <c r="E20" s="26">
        <v>0</v>
      </c>
      <c r="F20" s="26">
        <v>0</v>
      </c>
    </row>
    <row r="21" spans="1:6" x14ac:dyDescent="0.2">
      <c r="A21" s="22" t="s">
        <v>47</v>
      </c>
      <c r="C21" s="24">
        <v>543489</v>
      </c>
      <c r="D21" s="24">
        <v>1799089</v>
      </c>
      <c r="E21" s="24">
        <v>1518759</v>
      </c>
      <c r="F21" s="24">
        <v>3861337</v>
      </c>
    </row>
  </sheetData>
  <mergeCells count="2">
    <mergeCell ref="A3:H3"/>
    <mergeCell ref="A4:H4"/>
  </mergeCells>
  <phoneticPr fontId="0" type="noConversion"/>
  <pageMargins left="0.75" right="0.75" top="1" bottom="1" header="0.5" footer="0.5"/>
  <pageSetup scale="98" orientation="portrait" horizont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7"/>
  <sheetViews>
    <sheetView tabSelected="1" workbookViewId="0">
      <selection activeCell="B4" sqref="B4"/>
    </sheetView>
  </sheetViews>
  <sheetFormatPr defaultRowHeight="12.75" x14ac:dyDescent="0.2"/>
  <cols>
    <col min="1" max="1" width="5.7109375" style="1" customWidth="1"/>
    <col min="2" max="2" width="25.5703125" style="1" customWidth="1"/>
    <col min="3" max="3" width="22.7109375" style="1" customWidth="1"/>
    <col min="4" max="4" width="11.85546875" style="1" bestFit="1" customWidth="1"/>
    <col min="5" max="5" width="20.140625" style="1" customWidth="1"/>
    <col min="6" max="6" width="16.7109375" style="9" customWidth="1"/>
    <col min="7" max="7" width="9.42578125" style="1" customWidth="1"/>
    <col min="8" max="8" width="9.140625" style="1"/>
    <col min="9" max="9" width="21.140625" style="1" customWidth="1"/>
    <col min="10" max="16384" width="9.140625" style="1"/>
  </cols>
  <sheetData>
    <row r="1" spans="1:256" ht="30" x14ac:dyDescent="0.4">
      <c r="A1" s="29"/>
      <c r="B1" s="34" t="s">
        <v>51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ht="23.25" x14ac:dyDescent="0.2">
      <c r="B2" s="13" t="s">
        <v>56</v>
      </c>
    </row>
    <row r="3" spans="1:256" ht="19.5" customHeight="1" x14ac:dyDescent="0.2">
      <c r="B3" s="33" t="s">
        <v>33</v>
      </c>
    </row>
    <row r="4" spans="1:256" ht="12.75" customHeight="1" x14ac:dyDescent="0.2">
      <c r="B4" s="30"/>
    </row>
    <row r="5" spans="1:256" ht="10.5" customHeight="1" x14ac:dyDescent="0.2"/>
    <row r="6" spans="1:256" ht="19.5" customHeight="1" x14ac:dyDescent="0.2">
      <c r="C6" s="2" t="s">
        <v>27</v>
      </c>
      <c r="D6" s="2"/>
      <c r="E6" s="2" t="s">
        <v>29</v>
      </c>
    </row>
    <row r="7" spans="1:256" ht="19.5" customHeight="1" x14ac:dyDescent="0.2">
      <c r="B7" s="15" t="s">
        <v>34</v>
      </c>
      <c r="C7" s="3" t="s">
        <v>28</v>
      </c>
      <c r="D7" s="3" t="s">
        <v>36</v>
      </c>
      <c r="E7" s="3" t="s">
        <v>30</v>
      </c>
      <c r="F7" s="3" t="s">
        <v>31</v>
      </c>
    </row>
    <row r="8" spans="1:256" ht="19.5" customHeight="1" x14ac:dyDescent="0.2">
      <c r="A8" s="4">
        <v>1</v>
      </c>
      <c r="B8" s="4" t="s">
        <v>35</v>
      </c>
      <c r="C8" s="5">
        <v>923560</v>
      </c>
      <c r="D8" s="5"/>
      <c r="E8" s="5" t="s">
        <v>52</v>
      </c>
      <c r="F8" s="8">
        <f>SUM(C8:E8)</f>
        <v>923560</v>
      </c>
    </row>
    <row r="9" spans="1:256" ht="19.5" customHeight="1" x14ac:dyDescent="0.2">
      <c r="A9" s="18">
        <v>2</v>
      </c>
      <c r="B9" s="18" t="s">
        <v>37</v>
      </c>
      <c r="C9" s="19">
        <v>562500</v>
      </c>
      <c r="D9" s="19"/>
      <c r="E9" s="19" t="s">
        <v>53</v>
      </c>
      <c r="F9" s="20">
        <f>SUM(C9:E9)</f>
        <v>562500</v>
      </c>
    </row>
    <row r="10" spans="1:256" ht="19.5" customHeight="1" x14ac:dyDescent="0.2">
      <c r="A10" s="16">
        <v>3</v>
      </c>
      <c r="B10" s="16" t="s">
        <v>0</v>
      </c>
      <c r="C10" s="5">
        <v>4135.7700000000004</v>
      </c>
      <c r="D10" s="5"/>
      <c r="E10" s="5">
        <v>61211</v>
      </c>
      <c r="F10" s="8">
        <f t="shared" ref="F10:F29" si="0">SUM(C10:E10)</f>
        <v>65346.770000000004</v>
      </c>
      <c r="I10" s="10"/>
    </row>
    <row r="11" spans="1:256" ht="19.5" customHeight="1" x14ac:dyDescent="0.2">
      <c r="A11" s="18">
        <v>4</v>
      </c>
      <c r="B11" s="18" t="s">
        <v>9</v>
      </c>
      <c r="C11" s="19">
        <v>14025.26</v>
      </c>
      <c r="D11" s="19" t="s">
        <v>42</v>
      </c>
      <c r="E11" s="19">
        <v>0</v>
      </c>
      <c r="F11" s="20">
        <f t="shared" si="0"/>
        <v>14025.26</v>
      </c>
    </row>
    <row r="12" spans="1:256" ht="19.5" customHeight="1" x14ac:dyDescent="0.2">
      <c r="A12" s="16">
        <v>5</v>
      </c>
      <c r="B12" s="16" t="s">
        <v>18</v>
      </c>
      <c r="C12" s="5"/>
      <c r="D12" s="5" t="s">
        <v>42</v>
      </c>
      <c r="E12" s="5">
        <v>12351</v>
      </c>
      <c r="F12" s="8">
        <f t="shared" si="0"/>
        <v>12351</v>
      </c>
    </row>
    <row r="13" spans="1:256" ht="19.5" customHeight="1" x14ac:dyDescent="0.2">
      <c r="A13" s="18">
        <v>6</v>
      </c>
      <c r="B13" s="18" t="s">
        <v>3</v>
      </c>
      <c r="C13" s="19">
        <v>3694.64</v>
      </c>
      <c r="D13" s="19"/>
      <c r="E13" s="19">
        <v>33550</v>
      </c>
      <c r="F13" s="20">
        <f t="shared" si="0"/>
        <v>37244.639999999999</v>
      </c>
    </row>
    <row r="14" spans="1:256" ht="19.5" customHeight="1" x14ac:dyDescent="0.2">
      <c r="A14" s="16">
        <v>7</v>
      </c>
      <c r="B14" s="16" t="s">
        <v>14</v>
      </c>
      <c r="C14" s="5">
        <v>4902.25</v>
      </c>
      <c r="D14" s="5"/>
      <c r="E14" s="5">
        <v>108083.3055</v>
      </c>
      <c r="F14" s="8">
        <f t="shared" si="0"/>
        <v>112985.5555</v>
      </c>
    </row>
    <row r="15" spans="1:256" ht="19.5" customHeight="1" x14ac:dyDescent="0.2">
      <c r="A15" s="18">
        <v>8</v>
      </c>
      <c r="B15" s="18" t="s">
        <v>10</v>
      </c>
      <c r="C15" s="19"/>
      <c r="D15" s="19" t="s">
        <v>42</v>
      </c>
      <c r="E15" s="19">
        <v>0</v>
      </c>
      <c r="F15" s="20">
        <f t="shared" si="0"/>
        <v>0</v>
      </c>
    </row>
    <row r="16" spans="1:256" ht="19.5" customHeight="1" x14ac:dyDescent="0.2">
      <c r="A16" s="16">
        <v>9</v>
      </c>
      <c r="B16" s="16" t="s">
        <v>16</v>
      </c>
      <c r="C16" s="5"/>
      <c r="D16" s="5" t="s">
        <v>42</v>
      </c>
      <c r="E16" s="5">
        <v>0</v>
      </c>
      <c r="F16" s="8">
        <f t="shared" si="0"/>
        <v>0</v>
      </c>
    </row>
    <row r="17" spans="1:9" ht="19.5" customHeight="1" x14ac:dyDescent="0.2">
      <c r="A17" s="18">
        <v>10</v>
      </c>
      <c r="B17" s="18" t="s">
        <v>5</v>
      </c>
      <c r="C17" s="19">
        <v>39.94</v>
      </c>
      <c r="D17" s="19"/>
      <c r="E17" s="19">
        <v>0</v>
      </c>
      <c r="F17" s="20">
        <f t="shared" si="0"/>
        <v>39.94</v>
      </c>
    </row>
    <row r="18" spans="1:9" ht="19.5" customHeight="1" x14ac:dyDescent="0.2">
      <c r="A18" s="16">
        <v>11</v>
      </c>
      <c r="B18" s="16" t="s">
        <v>11</v>
      </c>
      <c r="C18" s="5">
        <v>48618</v>
      </c>
      <c r="D18" s="5"/>
      <c r="E18" s="5">
        <v>465</v>
      </c>
      <c r="F18" s="8">
        <f t="shared" si="0"/>
        <v>49083</v>
      </c>
    </row>
    <row r="19" spans="1:9" ht="19.5" customHeight="1" x14ac:dyDescent="0.2">
      <c r="A19" s="18">
        <v>12</v>
      </c>
      <c r="B19" s="18" t="s">
        <v>13</v>
      </c>
      <c r="C19" s="19">
        <v>1229.99</v>
      </c>
      <c r="D19" s="19" t="s">
        <v>42</v>
      </c>
      <c r="E19" s="19">
        <v>0</v>
      </c>
      <c r="F19" s="20">
        <f t="shared" si="0"/>
        <v>1229.99</v>
      </c>
    </row>
    <row r="20" spans="1:9" ht="19.5" customHeight="1" x14ac:dyDescent="0.2">
      <c r="A20" s="16">
        <v>13</v>
      </c>
      <c r="B20" s="16" t="s">
        <v>17</v>
      </c>
      <c r="C20" s="5"/>
      <c r="D20" s="5" t="s">
        <v>42</v>
      </c>
      <c r="E20" s="5">
        <v>0</v>
      </c>
      <c r="F20" s="8">
        <f t="shared" si="0"/>
        <v>0</v>
      </c>
    </row>
    <row r="21" spans="1:9" ht="19.5" customHeight="1" x14ac:dyDescent="0.2">
      <c r="A21" s="18">
        <v>14</v>
      </c>
      <c r="B21" s="18" t="s">
        <v>19</v>
      </c>
      <c r="C21" s="19"/>
      <c r="D21" s="19" t="s">
        <v>42</v>
      </c>
      <c r="E21" s="19">
        <v>0</v>
      </c>
      <c r="F21" s="20">
        <f t="shared" si="0"/>
        <v>0</v>
      </c>
    </row>
    <row r="22" spans="1:9" ht="19.5" customHeight="1" x14ac:dyDescent="0.2">
      <c r="A22" s="16">
        <v>15</v>
      </c>
      <c r="B22" s="16" t="s">
        <v>6</v>
      </c>
      <c r="C22" s="5">
        <v>22036.400000000001</v>
      </c>
      <c r="D22" s="5"/>
      <c r="E22" s="5">
        <v>23282</v>
      </c>
      <c r="F22" s="8">
        <f t="shared" si="0"/>
        <v>45318.400000000001</v>
      </c>
    </row>
    <row r="23" spans="1:9" ht="19.5" customHeight="1" x14ac:dyDescent="0.2">
      <c r="A23" s="18">
        <v>16</v>
      </c>
      <c r="B23" s="18" t="s">
        <v>12</v>
      </c>
      <c r="C23" s="19">
        <v>4221.76</v>
      </c>
      <c r="D23" s="19"/>
      <c r="E23" s="19">
        <v>6110.0861999999997</v>
      </c>
      <c r="F23" s="20">
        <f t="shared" si="0"/>
        <v>10331.8462</v>
      </c>
    </row>
    <row r="24" spans="1:9" ht="19.5" customHeight="1" x14ac:dyDescent="0.2">
      <c r="A24" s="16">
        <v>17</v>
      </c>
      <c r="B24" s="16" t="s">
        <v>7</v>
      </c>
      <c r="C24" s="5">
        <v>132.91999999999999</v>
      </c>
      <c r="D24" s="5"/>
      <c r="E24" s="5">
        <v>0</v>
      </c>
      <c r="F24" s="8">
        <f t="shared" si="0"/>
        <v>132.91999999999999</v>
      </c>
    </row>
    <row r="25" spans="1:9" ht="19.5" customHeight="1" x14ac:dyDescent="0.2">
      <c r="A25" s="18">
        <v>18</v>
      </c>
      <c r="B25" s="18" t="s">
        <v>8</v>
      </c>
      <c r="C25" s="19">
        <v>763.21</v>
      </c>
      <c r="D25" s="19" t="s">
        <v>42</v>
      </c>
      <c r="E25" s="19">
        <v>0</v>
      </c>
      <c r="F25" s="20">
        <f t="shared" si="0"/>
        <v>763.21</v>
      </c>
      <c r="I25" s="10"/>
    </row>
    <row r="26" spans="1:9" ht="19.5" customHeight="1" x14ac:dyDescent="0.2">
      <c r="A26" s="16">
        <v>19</v>
      </c>
      <c r="B26" s="16" t="s">
        <v>2</v>
      </c>
      <c r="C26" s="5"/>
      <c r="D26" s="5" t="s">
        <v>42</v>
      </c>
      <c r="E26" s="5">
        <v>0</v>
      </c>
      <c r="F26" s="8">
        <f t="shared" si="0"/>
        <v>0</v>
      </c>
    </row>
    <row r="27" spans="1:9" ht="19.5" customHeight="1" x14ac:dyDescent="0.2">
      <c r="A27" s="16"/>
      <c r="B27" s="16"/>
      <c r="C27" s="5"/>
      <c r="D27" s="5"/>
      <c r="E27" s="5"/>
      <c r="F27" s="8"/>
    </row>
    <row r="28" spans="1:9" ht="19.5" customHeight="1" x14ac:dyDescent="0.2">
      <c r="A28" s="17"/>
      <c r="B28" s="17" t="s">
        <v>38</v>
      </c>
      <c r="C28" s="5"/>
      <c r="D28" s="5"/>
      <c r="E28" s="5"/>
      <c r="F28" s="8"/>
    </row>
    <row r="29" spans="1:9" ht="19.5" customHeight="1" x14ac:dyDescent="0.2">
      <c r="A29" s="16"/>
      <c r="B29" s="16" t="s">
        <v>41</v>
      </c>
      <c r="C29" s="5"/>
      <c r="D29" s="5"/>
      <c r="E29" s="5" t="s">
        <v>54</v>
      </c>
      <c r="F29" s="8">
        <f t="shared" si="0"/>
        <v>0</v>
      </c>
    </row>
    <row r="30" spans="1:9" ht="20.25" customHeight="1" x14ac:dyDescent="0.2">
      <c r="A30" s="18">
        <v>20</v>
      </c>
      <c r="B30" s="18" t="s">
        <v>39</v>
      </c>
      <c r="C30" s="19"/>
      <c r="D30" s="19" t="s">
        <v>42</v>
      </c>
      <c r="E30" s="19"/>
      <c r="F30" s="20"/>
    </row>
    <row r="31" spans="1:9" ht="20.25" customHeight="1" x14ac:dyDescent="0.2">
      <c r="A31" s="16">
        <v>21</v>
      </c>
      <c r="B31" s="16" t="s">
        <v>40</v>
      </c>
      <c r="C31" s="5"/>
      <c r="D31" s="5" t="s">
        <v>42</v>
      </c>
      <c r="E31" s="5">
        <v>57000</v>
      </c>
      <c r="F31" s="8">
        <f>SUM(C31:E31)</f>
        <v>57000</v>
      </c>
    </row>
    <row r="32" spans="1:9" ht="20.25" customHeight="1" x14ac:dyDescent="0.2">
      <c r="A32" s="18">
        <v>22</v>
      </c>
      <c r="B32" s="18" t="s">
        <v>43</v>
      </c>
      <c r="C32" s="19">
        <v>4795.17</v>
      </c>
      <c r="D32" s="19"/>
      <c r="E32" s="19">
        <v>7952.59</v>
      </c>
      <c r="F32" s="20">
        <f>SUM(C32:E32)</f>
        <v>12747.76</v>
      </c>
    </row>
    <row r="33" spans="1:7" ht="20.25" customHeight="1" x14ac:dyDescent="0.2">
      <c r="A33" s="16">
        <v>23</v>
      </c>
      <c r="B33" s="16" t="s">
        <v>44</v>
      </c>
      <c r="C33" s="5"/>
      <c r="D33" s="5" t="s">
        <v>42</v>
      </c>
      <c r="E33" s="5">
        <f>25021+4813+1895</f>
        <v>31729</v>
      </c>
      <c r="F33" s="8">
        <f>SUM(C33:E33)</f>
        <v>31729</v>
      </c>
    </row>
    <row r="34" spans="1:7" ht="20.25" customHeight="1" x14ac:dyDescent="0.2">
      <c r="A34" s="18">
        <v>24</v>
      </c>
      <c r="B34" s="18" t="s">
        <v>45</v>
      </c>
      <c r="C34" s="27" t="s">
        <v>50</v>
      </c>
      <c r="D34" s="19"/>
      <c r="E34" s="19">
        <v>20134</v>
      </c>
      <c r="F34" s="20">
        <f>SUM(C34:E34)</f>
        <v>20134</v>
      </c>
    </row>
    <row r="35" spans="1:7" ht="20.25" customHeight="1" x14ac:dyDescent="0.2">
      <c r="C35" s="5"/>
      <c r="D35" s="5"/>
      <c r="E35" s="5"/>
      <c r="F35" s="8"/>
    </row>
    <row r="36" spans="1:7" ht="20.25" customHeight="1" x14ac:dyDescent="0.2">
      <c r="B36" s="4"/>
      <c r="C36" s="5"/>
      <c r="D36" s="5"/>
      <c r="E36" s="5"/>
      <c r="F36" s="8"/>
    </row>
    <row r="37" spans="1:7" ht="18" x14ac:dyDescent="0.2">
      <c r="B37" s="15" t="s">
        <v>26</v>
      </c>
      <c r="C37" s="5"/>
      <c r="D37" s="5"/>
      <c r="E37" s="5"/>
      <c r="F37" s="8"/>
    </row>
    <row r="38" spans="1:7" ht="6" customHeight="1" x14ac:dyDescent="0.2">
      <c r="B38" s="6"/>
      <c r="C38" s="5"/>
      <c r="D38" s="5"/>
      <c r="E38" s="5"/>
      <c r="F38" s="8"/>
    </row>
    <row r="39" spans="1:7" ht="23.25" customHeight="1" x14ac:dyDescent="0.2">
      <c r="B39" s="4" t="s">
        <v>4</v>
      </c>
      <c r="C39" s="5">
        <v>3386.37</v>
      </c>
      <c r="D39" s="5"/>
      <c r="E39" s="5">
        <v>106431</v>
      </c>
      <c r="F39" s="8">
        <f>SUM(C39:E39)</f>
        <v>109817.37</v>
      </c>
      <c r="G39" s="7" t="s">
        <v>32</v>
      </c>
    </row>
    <row r="40" spans="1:7" ht="19.5" customHeight="1" x14ac:dyDescent="0.2">
      <c r="B40" s="18" t="s">
        <v>21</v>
      </c>
      <c r="C40" s="19">
        <v>15910.5</v>
      </c>
      <c r="D40" s="19"/>
      <c r="E40" s="19">
        <v>2600.8216000000002</v>
      </c>
      <c r="F40" s="20">
        <f>SUM(C40:E40)</f>
        <v>18511.321599999999</v>
      </c>
      <c r="G40" s="7" t="s">
        <v>20</v>
      </c>
    </row>
    <row r="41" spans="1:7" ht="19.5" customHeight="1" x14ac:dyDescent="0.2">
      <c r="B41" s="4" t="s">
        <v>1</v>
      </c>
      <c r="C41" s="5">
        <v>25789.02</v>
      </c>
      <c r="D41" s="5"/>
      <c r="E41" s="5">
        <v>0</v>
      </c>
      <c r="F41" s="8">
        <f>SUM(C41:E41)</f>
        <v>25789.02</v>
      </c>
      <c r="G41" s="7" t="s">
        <v>22</v>
      </c>
    </row>
    <row r="42" spans="1:7" ht="19.5" customHeight="1" x14ac:dyDescent="0.2">
      <c r="B42" s="18" t="s">
        <v>23</v>
      </c>
      <c r="C42" s="19">
        <v>8296.7800000000007</v>
      </c>
      <c r="D42" s="19"/>
      <c r="E42" s="19">
        <v>0</v>
      </c>
      <c r="F42" s="20">
        <f>SUM(C42:E42)</f>
        <v>8296.7800000000007</v>
      </c>
      <c r="G42" s="7" t="s">
        <v>24</v>
      </c>
    </row>
    <row r="43" spans="1:7" ht="19.5" customHeight="1" x14ac:dyDescent="0.2">
      <c r="B43" s="4" t="s">
        <v>15</v>
      </c>
      <c r="C43" s="5">
        <v>12728.334999999999</v>
      </c>
      <c r="D43" s="5"/>
      <c r="E43" s="5">
        <v>0</v>
      </c>
      <c r="F43" s="8">
        <f>SUM(C43:E43)</f>
        <v>12728.334999999999</v>
      </c>
      <c r="G43" s="7" t="s">
        <v>25</v>
      </c>
    </row>
    <row r="44" spans="1:7" ht="19.5" customHeight="1" x14ac:dyDescent="0.2">
      <c r="B44" s="4"/>
      <c r="C44" s="5"/>
      <c r="D44" s="5"/>
      <c r="E44" s="5"/>
      <c r="F44" s="8"/>
    </row>
    <row r="45" spans="1:7" ht="19.5" customHeight="1" x14ac:dyDescent="0.2">
      <c r="B45" s="11" t="s">
        <v>31</v>
      </c>
      <c r="C45" s="12">
        <f>SUM(C8:C43)</f>
        <v>1660766.3149999997</v>
      </c>
      <c r="D45" s="12"/>
      <c r="E45" s="12">
        <f>SUM(E8:E43)</f>
        <v>470899.80330000009</v>
      </c>
      <c r="F45" s="12">
        <f>SUM(F8:F43)</f>
        <v>2131666.1182999993</v>
      </c>
      <c r="G45" s="9"/>
    </row>
    <row r="47" spans="1:7" x14ac:dyDescent="0.2">
      <c r="B47" s="32" t="s">
        <v>55</v>
      </c>
    </row>
  </sheetData>
  <phoneticPr fontId="0" type="noConversion"/>
  <pageMargins left="0.5" right="0.44" top="0.75" bottom="0.75" header="0.5" footer="0.25"/>
  <pageSetup scale="6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 (2)</vt:lpstr>
      <vt:lpstr>Nov 00-01</vt:lpstr>
      <vt:lpstr>'Nov 00-01'!Print_Area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cpasteg</dc:creator>
  <cp:lastModifiedBy>Jan Havlíček</cp:lastModifiedBy>
  <cp:lastPrinted>2001-11-06T20:41:53Z</cp:lastPrinted>
  <dcterms:created xsi:type="dcterms:W3CDTF">2000-01-19T15:42:39Z</dcterms:created>
  <dcterms:modified xsi:type="dcterms:W3CDTF">2023-09-11T18:53:07Z</dcterms:modified>
</cp:coreProperties>
</file>