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782726-571B-4519-9DC5-678F034856CE}" xr6:coauthVersionLast="47" xr6:coauthVersionMax="47" xr10:uidLastSave="{00000000-0000-0000-0000-000000000000}"/>
  <bookViews>
    <workbookView xWindow="-120" yWindow="-120" windowWidth="38640" windowHeight="15720" tabRatio="370"/>
  </bookViews>
  <sheets>
    <sheet name="Hot List" sheetId="1" r:id="rId1"/>
    <sheet name="Sheet2" sheetId="2" r:id="rId2"/>
    <sheet name="Sheet3" sheetId="3" r:id="rId3"/>
  </sheets>
  <definedNames>
    <definedName name="_xlnm.Print_Area" localSheetId="0">'Hot List'!$1:$1048576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22" i="1"/>
  <c r="L24" i="1"/>
  <c r="L37" i="1"/>
  <c r="O40" i="1"/>
  <c r="L47" i="1"/>
  <c r="L54" i="1"/>
</calcChain>
</file>

<file path=xl/sharedStrings.xml><?xml version="1.0" encoding="utf-8"?>
<sst xmlns="http://schemas.openxmlformats.org/spreadsheetml/2006/main" count="160" uniqueCount="89">
  <si>
    <t>QUARTER</t>
  </si>
  <si>
    <t>ORIGINATION TEAM</t>
  </si>
  <si>
    <t>DESCRIPTION</t>
  </si>
  <si>
    <t>Value Description</t>
  </si>
  <si>
    <t>PSEG</t>
  </si>
  <si>
    <t>Gas Asset Management</t>
  </si>
  <si>
    <t>2Q01 TOTAL</t>
  </si>
  <si>
    <t>Muhl/McMichael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</si>
  <si>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</si>
  <si>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</si>
  <si>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</si>
  <si>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</si>
  <si>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</si>
  <si>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</si>
  <si>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</si>
  <si>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People's Energy</t>
  </si>
  <si>
    <t>Q201</t>
  </si>
  <si>
    <t>Q401</t>
  </si>
  <si>
    <t>Luce/Penman</t>
  </si>
  <si>
    <t>Utility Outsourcing/Gas Asset Management</t>
  </si>
  <si>
    <t>Michigan Gas Utilities</t>
  </si>
  <si>
    <t>Luce/Murrell</t>
  </si>
  <si>
    <t>Garden State Paper</t>
  </si>
  <si>
    <t>Jones</t>
  </si>
  <si>
    <t>Gas Supply Management Service</t>
  </si>
  <si>
    <t>West</t>
  </si>
  <si>
    <t>Tycholiz</t>
  </si>
  <si>
    <t>Transportation Assignment of long dated capacity</t>
  </si>
  <si>
    <t>Long term gas supply agreement for generation asset</t>
  </si>
  <si>
    <t>SEMCO</t>
  </si>
  <si>
    <t>Luce/Pollan</t>
  </si>
  <si>
    <t>CIG</t>
  </si>
  <si>
    <t>Whitt/Lucci</t>
  </si>
  <si>
    <t>Transportation restructuring</t>
  </si>
  <si>
    <t>Trans Alta Energy</t>
  </si>
  <si>
    <t>Southern Company</t>
  </si>
  <si>
    <t>Demoes</t>
  </si>
  <si>
    <t>East</t>
  </si>
  <si>
    <t>L-T (10+ years) Gas Supply</t>
  </si>
  <si>
    <t>TBD</t>
  </si>
  <si>
    <t>NUI Utilities</t>
  </si>
  <si>
    <t>Taylor</t>
  </si>
  <si>
    <t>Storage Refill/Implied Loan</t>
  </si>
  <si>
    <t>Kern River Tranport</t>
  </si>
  <si>
    <t>Short dated Kern River Transportation Assignment</t>
  </si>
  <si>
    <t>Central</t>
  </si>
  <si>
    <t>Various</t>
  </si>
  <si>
    <t>Peoples Energy</t>
  </si>
  <si>
    <t>Q101</t>
  </si>
  <si>
    <t>Luce</t>
  </si>
  <si>
    <t>Origination to ENA due to exceeding $4MM to PEC</t>
  </si>
  <si>
    <t>Muhl</t>
  </si>
  <si>
    <t>Philadelphia Gas Works</t>
  </si>
  <si>
    <t>Q301</t>
  </si>
  <si>
    <t>CMS - Medicine Bow</t>
  </si>
  <si>
    <t>Whitt</t>
  </si>
  <si>
    <t>Transportation Restructuring</t>
  </si>
  <si>
    <t>Kern River Transport</t>
  </si>
  <si>
    <t>Accrual Income on Transport position</t>
  </si>
  <si>
    <t>Prudency release</t>
  </si>
  <si>
    <t>Mexicana de Cobra</t>
  </si>
  <si>
    <t>Miller</t>
  </si>
  <si>
    <t>Agency Agreement</t>
  </si>
  <si>
    <t>Alcoa</t>
  </si>
  <si>
    <t>Frihart</t>
  </si>
  <si>
    <t>100% Process Load for 5 Alcoa facilities/New customer</t>
  </si>
  <si>
    <t>Sierra Pacific</t>
  </si>
  <si>
    <t>Transportation deal</t>
  </si>
  <si>
    <t>Various Deals</t>
  </si>
  <si>
    <t>Penman</t>
  </si>
  <si>
    <t>Wellhead Deal</t>
  </si>
  <si>
    <t>Nicor</t>
  </si>
  <si>
    <t>Carrabine</t>
  </si>
  <si>
    <t>Sithe</t>
  </si>
  <si>
    <t>Concannon</t>
  </si>
  <si>
    <t>Pilkington</t>
  </si>
  <si>
    <t>Lagrasta</t>
  </si>
  <si>
    <t>Derivatives</t>
  </si>
  <si>
    <t>AEC (Rockies Long Term Gas Supply</t>
  </si>
  <si>
    <t>Whitt/Tycholiz</t>
  </si>
  <si>
    <t>TOTAL DEALS IDENTIFIED</t>
  </si>
  <si>
    <t>1Q01 TOTAL</t>
  </si>
  <si>
    <t>2001 COMPLETED DEALS</t>
  </si>
  <si>
    <t>August hedge</t>
  </si>
  <si>
    <t>Transport tariff rebooking</t>
  </si>
  <si>
    <t>PGT Transport</t>
  </si>
  <si>
    <t>PNM - El Paso Transport</t>
  </si>
  <si>
    <t>Natural Gas Team                                          August 23, 2001</t>
  </si>
  <si>
    <t>3Q01 TOTAL DEALS COMPETED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</si>
</sst>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sz val="11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166" fontId="9" fillId="0" borderId="0" xfId="2" applyNumberFormat="1" applyFont="1" applyFill="1" applyBorder="1" applyAlignment="1">
      <alignment horizontal="left" vertical="center" wrapText="1"/>
    </xf>
    <xf numFmtId="167" fontId="5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4" fontId="6" fillId="0" borderId="0" xfId="0" quotePrefix="1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9" fontId="5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7" fontId="9" fillId="0" borderId="0" xfId="1" applyNumberFormat="1" applyFont="1" applyBorder="1" applyAlignment="1">
      <alignment horizontal="center" vertical="center"/>
    </xf>
    <xf numFmtId="167" fontId="9" fillId="0" borderId="0" xfId="1" applyNumberFormat="1" applyFont="1" applyBorder="1" applyAlignment="1">
      <alignment vertical="center"/>
    </xf>
    <xf numFmtId="9" fontId="9" fillId="0" borderId="0" xfId="1" applyNumberFormat="1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6" fontId="13" fillId="2" borderId="2" xfId="0" applyNumberFormat="1" applyFont="1" applyFill="1" applyBorder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9" fontId="9" fillId="0" borderId="0" xfId="0" applyNumberFormat="1" applyFont="1" applyBorder="1" applyAlignment="1">
      <alignment horizontal="center" vertical="center"/>
    </xf>
    <xf numFmtId="6" fontId="9" fillId="0" borderId="5" xfId="0" applyNumberFormat="1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67" fontId="11" fillId="0" borderId="0" xfId="1" applyNumberFormat="1" applyFont="1" applyBorder="1" applyAlignment="1">
      <alignment vertical="center"/>
    </xf>
    <xf numFmtId="9" fontId="11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168" fontId="9" fillId="0" borderId="0" xfId="2" applyNumberFormat="1" applyFont="1" applyBorder="1" applyAlignment="1">
      <alignment vertical="center"/>
    </xf>
    <xf numFmtId="9" fontId="11" fillId="0" borderId="0" xfId="0" applyNumberFormat="1" applyFont="1" applyBorder="1" applyAlignment="1">
      <alignment vertical="center"/>
    </xf>
    <xf numFmtId="0" fontId="13" fillId="2" borderId="4" xfId="0" applyFont="1" applyFill="1" applyBorder="1" applyAlignment="1">
      <alignment horizontal="left" vertical="center" indent="1"/>
    </xf>
    <xf numFmtId="0" fontId="13" fillId="2" borderId="1" xfId="0" applyFont="1" applyFill="1" applyBorder="1" applyAlignment="1">
      <alignment horizontal="left" vertical="center" indent="1"/>
    </xf>
    <xf numFmtId="168" fontId="13" fillId="2" borderId="1" xfId="2" applyNumberFormat="1" applyFont="1" applyFill="1" applyBorder="1" applyAlignment="1">
      <alignment vertical="center"/>
    </xf>
    <xf numFmtId="167" fontId="11" fillId="2" borderId="1" xfId="1" applyNumberFormat="1" applyFont="1" applyFill="1" applyBorder="1" applyAlignment="1">
      <alignment vertical="center"/>
    </xf>
    <xf numFmtId="9" fontId="13" fillId="2" borderId="1" xfId="2" applyNumberFormat="1" applyFont="1" applyFill="1" applyBorder="1" applyAlignment="1">
      <alignment vertical="center"/>
    </xf>
    <xf numFmtId="6" fontId="9" fillId="0" borderId="5" xfId="1" applyNumberFormat="1" applyFont="1" applyBorder="1" applyAlignment="1">
      <alignment vertical="center"/>
    </xf>
    <xf numFmtId="6" fontId="11" fillId="0" borderId="0" xfId="0" applyNumberFormat="1" applyFont="1" applyBorder="1" applyAlignment="1">
      <alignment vertical="center"/>
    </xf>
    <xf numFmtId="6" fontId="5" fillId="0" borderId="0" xfId="0" applyNumberFormat="1" applyFont="1" applyBorder="1" applyAlignment="1">
      <alignment vertical="center"/>
    </xf>
    <xf numFmtId="6" fontId="9" fillId="0" borderId="5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67" fontId="9" fillId="0" borderId="7" xfId="1" applyNumberFormat="1" applyFont="1" applyBorder="1" applyAlignment="1">
      <alignment horizontal="center" vertical="center"/>
    </xf>
    <xf numFmtId="167" fontId="11" fillId="0" borderId="7" xfId="1" applyNumberFormat="1" applyFont="1" applyBorder="1" applyAlignment="1">
      <alignment vertical="center"/>
    </xf>
    <xf numFmtId="166" fontId="9" fillId="0" borderId="7" xfId="2" applyNumberFormat="1" applyFont="1" applyFill="1" applyBorder="1" applyAlignment="1">
      <alignment horizontal="left" vertical="center" wrapText="1"/>
    </xf>
    <xf numFmtId="9" fontId="11" fillId="0" borderId="7" xfId="0" applyNumberFormat="1" applyFont="1" applyBorder="1" applyAlignment="1">
      <alignment vertical="center"/>
    </xf>
    <xf numFmtId="6" fontId="9" fillId="0" borderId="8" xfId="0" applyNumberFormat="1" applyFont="1" applyBorder="1" applyAlignment="1">
      <alignment vertical="center"/>
    </xf>
    <xf numFmtId="6" fontId="9" fillId="0" borderId="5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7" fontId="9" fillId="0" borderId="10" xfId="1" applyNumberFormat="1" applyFont="1" applyBorder="1" applyAlignment="1">
      <alignment horizontal="center" vertical="center"/>
    </xf>
    <xf numFmtId="167" fontId="11" fillId="0" borderId="10" xfId="1" applyNumberFormat="1" applyFont="1" applyBorder="1" applyAlignment="1">
      <alignment vertical="center"/>
    </xf>
    <xf numFmtId="166" fontId="9" fillId="0" borderId="10" xfId="2" applyNumberFormat="1" applyFont="1" applyFill="1" applyBorder="1" applyAlignment="1">
      <alignment horizontal="left" vertical="center" wrapText="1"/>
    </xf>
    <xf numFmtId="9" fontId="11" fillId="0" borderId="10" xfId="0" applyNumberFormat="1" applyFont="1" applyBorder="1" applyAlignment="1">
      <alignment vertical="center"/>
    </xf>
    <xf numFmtId="6" fontId="9" fillId="0" borderId="11" xfId="0" applyNumberFormat="1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12" fillId="2" borderId="4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78D12F8C-0EAD-AFC7-FF71-672505ECD303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2863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CFAC04CE-2249-B295-E954-5C89F89E84A2}"/>
            </a:ext>
          </a:extLst>
        </xdr:cNvPr>
        <xdr:cNvSpPr>
          <a:spLocks noChangeShapeType="1"/>
        </xdr:cNvSpPr>
      </xdr:nvSpPr>
      <xdr:spPr bwMode="auto">
        <a:xfrm flipH="1">
          <a:off x="905827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9D8B0B3C-6CAE-D236-2B77-F450A366DEDF}"/>
            </a:ext>
          </a:extLst>
        </xdr:cNvPr>
        <xdr:cNvSpPr>
          <a:spLocks noChangeShapeType="1"/>
        </xdr:cNvSpPr>
      </xdr:nvSpPr>
      <xdr:spPr bwMode="auto">
        <a:xfrm flipH="1">
          <a:off x="51435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B0236069-E72A-7C24-36CF-8AD4EEF64B40}"/>
            </a:ext>
          </a:extLst>
        </xdr:cNvPr>
        <xdr:cNvSpPr>
          <a:spLocks noChangeShapeType="1"/>
        </xdr:cNvSpPr>
      </xdr:nvSpPr>
      <xdr:spPr bwMode="auto">
        <a:xfrm flipH="1">
          <a:off x="38100" y="47625"/>
          <a:ext cx="52863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35899939-A237-70ED-872D-BF492DA851E0}"/>
            </a:ext>
          </a:extLst>
        </xdr:cNvPr>
        <xdr:cNvSpPr>
          <a:spLocks noChangeShapeType="1"/>
        </xdr:cNvSpPr>
      </xdr:nvSpPr>
      <xdr:spPr bwMode="auto">
        <a:xfrm flipH="1">
          <a:off x="905827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37976B71-6E11-1EC2-D6AD-502FB23685CB}"/>
            </a:ext>
          </a:extLst>
        </xdr:cNvPr>
        <xdr:cNvSpPr>
          <a:spLocks noChangeShapeType="1"/>
        </xdr:cNvSpPr>
      </xdr:nvSpPr>
      <xdr:spPr bwMode="auto">
        <a:xfrm flipH="1">
          <a:off x="51435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tabSelected="1" topLeftCell="A2" zoomScale="75" workbookViewId="0">
      <selection activeCell="O25" sqref="O25"/>
    </sheetView>
  </sheetViews>
  <sheetFormatPr defaultRowHeight="27.95" customHeight="1" x14ac:dyDescent="0.2"/>
  <cols>
    <col min="1" max="1" width="25.7109375" style="6" customWidth="1"/>
    <col min="2" max="2" width="2.7109375" style="6" customWidth="1"/>
    <col min="3" max="3" width="8.5703125" style="6" customWidth="1"/>
    <col min="4" max="4" width="2.7109375" style="7" customWidth="1"/>
    <col min="5" max="6" width="18.7109375" style="6" customWidth="1"/>
    <col min="7" max="7" width="2.7109375" style="6" customWidth="1"/>
    <col min="8" max="8" width="56" style="6" customWidth="1"/>
    <col min="9" max="9" width="1" style="6" customWidth="1"/>
    <col min="10" max="10" width="11.85546875" style="6" hidden="1" customWidth="1"/>
    <col min="11" max="11" width="1" style="6" hidden="1" customWidth="1"/>
    <col min="12" max="12" width="13.140625" style="6" customWidth="1"/>
    <col min="13" max="13" width="3.28515625" style="6" hidden="1" customWidth="1"/>
    <col min="14" max="14" width="36.42578125" style="6" hidden="1" customWidth="1"/>
    <col min="15" max="15" width="11.140625" style="6" bestFit="1" customWidth="1"/>
    <col min="16" max="16384" width="9.140625" style="6"/>
  </cols>
  <sheetData>
    <row r="1" spans="1:14" ht="27.95" customHeight="1" x14ac:dyDescent="0.2">
      <c r="A1" s="3"/>
      <c r="B1" s="3"/>
      <c r="C1" s="3"/>
      <c r="D1" s="3"/>
      <c r="E1" s="3"/>
      <c r="F1" s="3"/>
    </row>
    <row r="2" spans="1:14" s="3" customFormat="1" ht="27.95" customHeight="1" x14ac:dyDescent="0.2">
      <c r="A2" s="13" t="s">
        <v>9</v>
      </c>
      <c r="B2" s="13"/>
      <c r="C2" s="13"/>
      <c r="D2" s="1"/>
      <c r="E2" s="1"/>
      <c r="F2" s="1"/>
      <c r="G2" s="2"/>
      <c r="H2" s="13" t="s">
        <v>87</v>
      </c>
      <c r="I2" s="14"/>
      <c r="J2" s="2"/>
      <c r="K2" s="2"/>
      <c r="L2" s="14"/>
    </row>
    <row r="3" spans="1:14" s="3" customFormat="1" ht="27.95" customHeight="1" x14ac:dyDescent="0.2">
      <c r="A3" s="28"/>
      <c r="B3" s="15"/>
      <c r="C3" s="15"/>
      <c r="D3" s="1"/>
      <c r="G3" s="2"/>
      <c r="H3" s="2"/>
      <c r="I3" s="2"/>
      <c r="J3" s="2"/>
      <c r="K3" s="2"/>
      <c r="L3" s="16"/>
    </row>
    <row r="4" spans="1:14" s="19" customFormat="1" ht="27.95" customHeight="1" x14ac:dyDescent="0.2">
      <c r="A4" s="17"/>
      <c r="B4" s="17"/>
      <c r="C4" s="17"/>
      <c r="D4" s="18"/>
      <c r="G4" s="18"/>
      <c r="H4" s="18"/>
      <c r="I4" s="18"/>
      <c r="J4" s="18"/>
      <c r="K4" s="18"/>
      <c r="L4" s="18"/>
      <c r="M4" s="20"/>
    </row>
    <row r="5" spans="1:14" s="27" customFormat="1" ht="39.75" customHeight="1" x14ac:dyDescent="0.2">
      <c r="A5" s="23" t="s">
        <v>10</v>
      </c>
      <c r="B5" s="24"/>
      <c r="C5" s="4" t="s">
        <v>0</v>
      </c>
      <c r="D5" s="25"/>
      <c r="E5" s="4" t="s">
        <v>1</v>
      </c>
      <c r="F5" s="4" t="s">
        <v>14</v>
      </c>
      <c r="G5" s="26"/>
      <c r="H5" s="24" t="s">
        <v>2</v>
      </c>
      <c r="I5" s="24"/>
      <c r="J5" s="24" t="s">
        <v>8</v>
      </c>
      <c r="K5" s="24"/>
      <c r="L5" s="5" t="s">
        <v>13</v>
      </c>
      <c r="N5" s="21" t="s">
        <v>3</v>
      </c>
    </row>
    <row r="6" spans="1:14" ht="11.25" customHeight="1" x14ac:dyDescent="0.2">
      <c r="A6" s="46"/>
      <c r="B6" s="47"/>
      <c r="C6" s="47"/>
      <c r="D6" s="30"/>
      <c r="E6" s="48"/>
      <c r="F6" s="48"/>
      <c r="G6" s="49"/>
      <c r="H6" s="48"/>
      <c r="I6" s="35"/>
      <c r="J6" s="50"/>
      <c r="K6" s="35"/>
      <c r="L6" s="51"/>
    </row>
    <row r="7" spans="1:14" ht="27.95" customHeight="1" x14ac:dyDescent="0.2">
      <c r="A7" s="8" t="s">
        <v>85</v>
      </c>
      <c r="B7" s="29"/>
      <c r="C7" s="9" t="s">
        <v>53</v>
      </c>
      <c r="D7" s="30"/>
      <c r="E7" s="9" t="s">
        <v>26</v>
      </c>
      <c r="F7" s="9" t="s">
        <v>25</v>
      </c>
      <c r="G7" s="30"/>
      <c r="H7" s="37" t="s">
        <v>27</v>
      </c>
      <c r="I7" s="53"/>
      <c r="J7" s="54"/>
      <c r="K7" s="53"/>
      <c r="L7" s="63">
        <v>500</v>
      </c>
    </row>
    <row r="8" spans="1:14" ht="27.95" customHeight="1" x14ac:dyDescent="0.2">
      <c r="A8" s="8" t="s">
        <v>57</v>
      </c>
      <c r="B8" s="29"/>
      <c r="C8" s="9" t="s">
        <v>53</v>
      </c>
      <c r="D8" s="30"/>
      <c r="E8" s="9" t="s">
        <v>26</v>
      </c>
      <c r="F8" s="9" t="s">
        <v>25</v>
      </c>
      <c r="G8" s="30"/>
      <c r="H8" s="37" t="s">
        <v>58</v>
      </c>
      <c r="I8" s="53"/>
      <c r="J8" s="54"/>
      <c r="K8" s="53"/>
      <c r="L8" s="63">
        <v>500</v>
      </c>
    </row>
    <row r="9" spans="1:14" ht="27.95" customHeight="1" x14ac:dyDescent="0.2">
      <c r="A9" s="8" t="s">
        <v>60</v>
      </c>
      <c r="B9" s="29"/>
      <c r="C9" s="9" t="s">
        <v>53</v>
      </c>
      <c r="D9" s="30"/>
      <c r="E9" s="9" t="s">
        <v>61</v>
      </c>
      <c r="F9" s="9" t="s">
        <v>25</v>
      </c>
      <c r="G9" s="30"/>
      <c r="H9" s="37" t="s">
        <v>62</v>
      </c>
      <c r="I9" s="53"/>
      <c r="J9" s="54"/>
      <c r="K9" s="53"/>
      <c r="L9" s="63">
        <v>300</v>
      </c>
    </row>
    <row r="10" spans="1:14" ht="27.95" customHeight="1" x14ac:dyDescent="0.2">
      <c r="A10" s="8" t="s">
        <v>22</v>
      </c>
      <c r="B10" s="29"/>
      <c r="C10" s="9" t="s">
        <v>53</v>
      </c>
      <c r="D10" s="30"/>
      <c r="E10" s="9" t="s">
        <v>23</v>
      </c>
      <c r="F10" s="9" t="s">
        <v>37</v>
      </c>
      <c r="G10" s="30"/>
      <c r="H10" s="37" t="s">
        <v>24</v>
      </c>
      <c r="I10" s="31"/>
      <c r="J10" s="32"/>
      <c r="K10" s="31"/>
      <c r="L10" s="63">
        <v>100</v>
      </c>
    </row>
    <row r="11" spans="1:14" ht="27.95" customHeight="1" x14ac:dyDescent="0.2">
      <c r="A11" s="8" t="s">
        <v>54</v>
      </c>
      <c r="C11" s="9" t="s">
        <v>53</v>
      </c>
      <c r="E11" s="9" t="s">
        <v>55</v>
      </c>
      <c r="F11" s="9" t="s">
        <v>25</v>
      </c>
      <c r="H11" s="37" t="s">
        <v>56</v>
      </c>
      <c r="I11" s="31"/>
      <c r="J11" s="32"/>
      <c r="K11" s="31"/>
      <c r="L11" s="63">
        <v>1000</v>
      </c>
    </row>
    <row r="12" spans="1:14" ht="12" customHeight="1" x14ac:dyDescent="0.2">
      <c r="A12" s="8"/>
      <c r="B12" s="29"/>
      <c r="C12" s="9"/>
      <c r="D12" s="30"/>
      <c r="E12" s="9"/>
      <c r="F12" s="9"/>
      <c r="G12" s="30"/>
      <c r="H12" s="10"/>
      <c r="I12" s="53"/>
      <c r="J12" s="54"/>
      <c r="K12" s="53"/>
      <c r="L12" s="63"/>
    </row>
    <row r="13" spans="1:14" ht="19.5" customHeight="1" x14ac:dyDescent="0.2">
      <c r="A13" s="39" t="s">
        <v>11</v>
      </c>
      <c r="B13" s="40"/>
      <c r="C13" s="40"/>
      <c r="D13" s="41"/>
      <c r="E13" s="40"/>
      <c r="F13" s="40"/>
      <c r="G13" s="41"/>
      <c r="H13" s="42"/>
      <c r="I13" s="43"/>
      <c r="J13" s="44"/>
      <c r="K13" s="43"/>
      <c r="L13" s="45">
        <f>SUM(L7:L12)</f>
        <v>2400</v>
      </c>
    </row>
    <row r="14" spans="1:14" ht="11.25" customHeight="1" x14ac:dyDescent="0.2">
      <c r="A14" s="33"/>
      <c r="B14" s="34"/>
      <c r="C14" s="35"/>
      <c r="D14" s="31"/>
      <c r="E14" s="36"/>
      <c r="F14" s="36"/>
      <c r="G14" s="37"/>
      <c r="H14" s="37"/>
      <c r="I14" s="37"/>
      <c r="J14" s="38"/>
      <c r="K14" s="37"/>
      <c r="L14" s="63"/>
    </row>
    <row r="15" spans="1:14" ht="22.5" customHeight="1" x14ac:dyDescent="0.2">
      <c r="A15" s="33" t="s">
        <v>15</v>
      </c>
      <c r="B15" s="34"/>
      <c r="C15" s="35" t="s">
        <v>17</v>
      </c>
      <c r="D15" s="31"/>
      <c r="E15" s="36" t="s">
        <v>18</v>
      </c>
      <c r="F15" s="36" t="s">
        <v>45</v>
      </c>
      <c r="G15" s="37"/>
      <c r="H15" s="37" t="s">
        <v>46</v>
      </c>
      <c r="I15" s="37"/>
      <c r="J15" s="38"/>
      <c r="K15" s="37"/>
      <c r="L15" s="63">
        <v>2000</v>
      </c>
    </row>
    <row r="16" spans="1:14" ht="21.75" customHeight="1" x14ac:dyDescent="0.2">
      <c r="A16" s="33" t="s">
        <v>20</v>
      </c>
      <c r="B16" s="34"/>
      <c r="C16" s="35" t="s">
        <v>17</v>
      </c>
      <c r="D16" s="31"/>
      <c r="E16" s="36" t="s">
        <v>21</v>
      </c>
      <c r="F16" s="36" t="s">
        <v>45</v>
      </c>
      <c r="G16" s="37"/>
      <c r="H16" s="37" t="s">
        <v>19</v>
      </c>
      <c r="I16" s="37"/>
      <c r="J16" s="38"/>
      <c r="K16" s="37"/>
      <c r="L16" s="63">
        <v>5000</v>
      </c>
    </row>
    <row r="17" spans="1:15" ht="21" customHeight="1" x14ac:dyDescent="0.2">
      <c r="A17" s="33" t="s">
        <v>29</v>
      </c>
      <c r="B17" s="49"/>
      <c r="C17" s="35" t="s">
        <v>17</v>
      </c>
      <c r="D17" s="30"/>
      <c r="E17" s="36" t="s">
        <v>30</v>
      </c>
      <c r="F17" s="36" t="s">
        <v>45</v>
      </c>
      <c r="G17" s="53"/>
      <c r="H17" s="37" t="s">
        <v>19</v>
      </c>
      <c r="I17" s="53"/>
      <c r="J17" s="54"/>
      <c r="K17" s="53"/>
      <c r="L17" s="63">
        <v>2000</v>
      </c>
    </row>
    <row r="18" spans="1:15" ht="21" customHeight="1" x14ac:dyDescent="0.2">
      <c r="A18" s="8" t="s">
        <v>4</v>
      </c>
      <c r="B18" s="29"/>
      <c r="C18" s="9" t="s">
        <v>17</v>
      </c>
      <c r="D18" s="30"/>
      <c r="E18" s="9" t="s">
        <v>7</v>
      </c>
      <c r="F18" s="9" t="s">
        <v>37</v>
      </c>
      <c r="G18" s="30"/>
      <c r="H18" s="37" t="s">
        <v>5</v>
      </c>
      <c r="I18" s="31"/>
      <c r="J18" s="32">
        <v>0.7</v>
      </c>
      <c r="K18" s="31"/>
      <c r="L18" s="63">
        <v>2000</v>
      </c>
    </row>
    <row r="19" spans="1:15" ht="21" customHeight="1" x14ac:dyDescent="0.2">
      <c r="A19" s="8" t="s">
        <v>35</v>
      </c>
      <c r="B19" s="29"/>
      <c r="C19" s="9" t="s">
        <v>17</v>
      </c>
      <c r="D19" s="30"/>
      <c r="E19" s="9" t="s">
        <v>36</v>
      </c>
      <c r="F19" s="9" t="s">
        <v>37</v>
      </c>
      <c r="G19" s="30"/>
      <c r="H19" s="37" t="s">
        <v>38</v>
      </c>
      <c r="I19" s="31"/>
      <c r="J19" s="32"/>
      <c r="K19" s="31"/>
      <c r="L19" s="66" t="s">
        <v>39</v>
      </c>
    </row>
    <row r="20" spans="1:15" ht="21" customHeight="1" x14ac:dyDescent="0.2">
      <c r="A20" s="8" t="s">
        <v>52</v>
      </c>
      <c r="B20" s="29"/>
      <c r="C20" s="9" t="s">
        <v>17</v>
      </c>
      <c r="D20" s="30"/>
      <c r="E20" s="9" t="s">
        <v>51</v>
      </c>
      <c r="F20" s="9" t="s">
        <v>37</v>
      </c>
      <c r="G20" s="30"/>
      <c r="H20" s="37" t="s">
        <v>5</v>
      </c>
      <c r="I20" s="31"/>
      <c r="J20" s="32"/>
      <c r="K20" s="31"/>
      <c r="L20" s="63">
        <v>1000</v>
      </c>
    </row>
    <row r="21" spans="1:15" ht="12" customHeight="1" x14ac:dyDescent="0.2">
      <c r="A21" s="52"/>
      <c r="B21" s="49"/>
      <c r="C21" s="49"/>
      <c r="D21" s="30"/>
      <c r="E21" s="53"/>
      <c r="F21" s="53"/>
      <c r="G21" s="53"/>
      <c r="H21" s="53"/>
      <c r="I21" s="53"/>
      <c r="J21" s="54"/>
      <c r="K21" s="53"/>
      <c r="L21" s="63"/>
    </row>
    <row r="22" spans="1:15" ht="19.5" customHeight="1" x14ac:dyDescent="0.2">
      <c r="A22" s="39" t="s">
        <v>12</v>
      </c>
      <c r="B22" s="40"/>
      <c r="C22" s="40"/>
      <c r="D22" s="41"/>
      <c r="E22" s="40"/>
      <c r="F22" s="40"/>
      <c r="G22" s="41"/>
      <c r="H22" s="42"/>
      <c r="I22" s="43"/>
      <c r="J22" s="44"/>
      <c r="K22" s="43"/>
      <c r="L22" s="45">
        <f>SUM(L15:L21)</f>
        <v>12000</v>
      </c>
    </row>
    <row r="23" spans="1:15" ht="12.75" x14ac:dyDescent="0.2">
      <c r="A23" s="52"/>
      <c r="B23" s="49"/>
      <c r="C23" s="49"/>
      <c r="D23" s="30"/>
      <c r="E23" s="53"/>
      <c r="F23" s="53"/>
      <c r="G23" s="53"/>
      <c r="H23" s="53"/>
      <c r="I23" s="53"/>
      <c r="J23" s="54"/>
      <c r="K23" s="53"/>
      <c r="L23" s="63"/>
    </row>
    <row r="24" spans="1:15" s="12" customFormat="1" ht="27.95" customHeight="1" x14ac:dyDescent="0.2">
      <c r="A24" s="58" t="s">
        <v>80</v>
      </c>
      <c r="B24" s="59"/>
      <c r="C24" s="59"/>
      <c r="D24" s="41"/>
      <c r="E24" s="60"/>
      <c r="F24" s="60"/>
      <c r="G24" s="61"/>
      <c r="H24" s="60"/>
      <c r="I24" s="60"/>
      <c r="J24" s="62"/>
      <c r="K24" s="60"/>
      <c r="L24" s="45">
        <f>+L22+L13</f>
        <v>14400</v>
      </c>
    </row>
    <row r="25" spans="1:15" ht="27.95" customHeight="1" x14ac:dyDescent="0.2">
      <c r="A25" s="55"/>
      <c r="B25" s="55"/>
      <c r="C25" s="55"/>
      <c r="D25" s="30"/>
      <c r="E25" s="56"/>
      <c r="F25" s="56"/>
      <c r="G25" s="53"/>
      <c r="H25" s="49"/>
      <c r="I25" s="49"/>
      <c r="J25" s="57"/>
      <c r="K25" s="49"/>
      <c r="L25" s="64"/>
    </row>
    <row r="26" spans="1:15" ht="27.95" hidden="1" customHeight="1" x14ac:dyDescent="0.2">
      <c r="A26" s="87" t="s">
        <v>82</v>
      </c>
      <c r="B26" s="40"/>
      <c r="C26" s="40"/>
      <c r="D26" s="41"/>
      <c r="E26" s="40"/>
      <c r="F26" s="40"/>
      <c r="G26" s="41"/>
      <c r="H26" s="42"/>
      <c r="I26" s="43"/>
      <c r="J26" s="44"/>
      <c r="K26" s="43"/>
      <c r="L26" s="45"/>
    </row>
    <row r="27" spans="1:15" ht="12" hidden="1" customHeight="1" x14ac:dyDescent="0.2">
      <c r="A27" s="67"/>
      <c r="B27" s="68"/>
      <c r="C27" s="69"/>
      <c r="D27" s="70"/>
      <c r="E27" s="71"/>
      <c r="F27" s="71"/>
      <c r="G27" s="72"/>
      <c r="H27" s="73"/>
      <c r="I27" s="68"/>
      <c r="J27" s="74"/>
      <c r="K27" s="68"/>
      <c r="L27" s="75"/>
    </row>
    <row r="28" spans="1:15" ht="27.95" hidden="1" customHeight="1" x14ac:dyDescent="0.2">
      <c r="A28" s="67" t="s">
        <v>47</v>
      </c>
      <c r="B28" s="68"/>
      <c r="C28" s="69" t="s">
        <v>48</v>
      </c>
      <c r="D28" s="70"/>
      <c r="E28" s="71" t="s">
        <v>49</v>
      </c>
      <c r="F28" s="71" t="s">
        <v>45</v>
      </c>
      <c r="G28" s="72"/>
      <c r="H28" s="73" t="s">
        <v>50</v>
      </c>
      <c r="I28" s="68"/>
      <c r="J28" s="74"/>
      <c r="K28" s="68"/>
      <c r="L28" s="75">
        <v>1000</v>
      </c>
    </row>
    <row r="29" spans="1:15" ht="27.95" hidden="1" customHeight="1" x14ac:dyDescent="0.2">
      <c r="A29" s="33" t="s">
        <v>66</v>
      </c>
      <c r="B29" s="49"/>
      <c r="C29" s="35" t="s">
        <v>48</v>
      </c>
      <c r="D29" s="30"/>
      <c r="E29" s="36" t="s">
        <v>26</v>
      </c>
      <c r="F29" s="36" t="s">
        <v>25</v>
      </c>
      <c r="G29" s="53"/>
      <c r="H29" s="10" t="s">
        <v>67</v>
      </c>
      <c r="I29" s="49"/>
      <c r="J29" s="57"/>
      <c r="K29" s="49"/>
      <c r="L29" s="76">
        <v>3183</v>
      </c>
      <c r="O29" s="6">
        <v>3183309</v>
      </c>
    </row>
    <row r="30" spans="1:15" ht="27.95" hidden="1" customHeight="1" x14ac:dyDescent="0.2">
      <c r="A30" s="33" t="s">
        <v>68</v>
      </c>
      <c r="B30" s="49"/>
      <c r="C30" s="35" t="s">
        <v>48</v>
      </c>
      <c r="D30" s="30"/>
      <c r="E30" s="36" t="s">
        <v>69</v>
      </c>
      <c r="F30" s="36" t="s">
        <v>45</v>
      </c>
      <c r="G30" s="53"/>
      <c r="H30" s="10"/>
      <c r="I30" s="49"/>
      <c r="J30" s="57"/>
      <c r="K30" s="49"/>
      <c r="L30" s="76">
        <v>32</v>
      </c>
      <c r="O30" s="6">
        <v>32100</v>
      </c>
    </row>
    <row r="31" spans="1:15" ht="27.95" hidden="1" customHeight="1" x14ac:dyDescent="0.2">
      <c r="A31" s="33" t="s">
        <v>70</v>
      </c>
      <c r="B31" s="49"/>
      <c r="C31" s="35" t="s">
        <v>48</v>
      </c>
      <c r="D31" s="30"/>
      <c r="E31" s="36"/>
      <c r="F31" s="36" t="s">
        <v>37</v>
      </c>
      <c r="G31" s="53"/>
      <c r="H31" s="10"/>
      <c r="I31" s="49"/>
      <c r="J31" s="57"/>
      <c r="K31" s="49"/>
      <c r="L31" s="76">
        <v>6</v>
      </c>
      <c r="O31" s="6">
        <v>6290</v>
      </c>
    </row>
    <row r="32" spans="1:15" ht="27.95" hidden="1" customHeight="1" x14ac:dyDescent="0.2">
      <c r="A32" s="33" t="s">
        <v>71</v>
      </c>
      <c r="B32" s="49"/>
      <c r="C32" s="35" t="s">
        <v>48</v>
      </c>
      <c r="D32" s="30"/>
      <c r="E32" s="36" t="s">
        <v>72</v>
      </c>
      <c r="F32" s="36" t="s">
        <v>45</v>
      </c>
      <c r="G32" s="53"/>
      <c r="H32" s="10"/>
      <c r="I32" s="49"/>
      <c r="J32" s="57"/>
      <c r="K32" s="49"/>
      <c r="L32" s="76">
        <v>4</v>
      </c>
      <c r="O32" s="6">
        <v>3995</v>
      </c>
    </row>
    <row r="33" spans="1:15" ht="27.95" hidden="1" customHeight="1" x14ac:dyDescent="0.2">
      <c r="A33" s="33" t="s">
        <v>73</v>
      </c>
      <c r="B33" s="49"/>
      <c r="C33" s="35" t="s">
        <v>48</v>
      </c>
      <c r="D33" s="30"/>
      <c r="E33" s="36" t="s">
        <v>74</v>
      </c>
      <c r="F33" s="36" t="s">
        <v>37</v>
      </c>
      <c r="G33" s="53"/>
      <c r="H33" s="10"/>
      <c r="I33" s="49"/>
      <c r="J33" s="57"/>
      <c r="K33" s="49"/>
      <c r="L33" s="76">
        <v>551</v>
      </c>
      <c r="O33" s="6">
        <v>550919</v>
      </c>
    </row>
    <row r="34" spans="1:15" ht="27.95" hidden="1" customHeight="1" x14ac:dyDescent="0.2">
      <c r="A34" s="33" t="s">
        <v>75</v>
      </c>
      <c r="B34" s="49"/>
      <c r="C34" s="35" t="s">
        <v>48</v>
      </c>
      <c r="D34" s="30"/>
      <c r="E34" s="36" t="s">
        <v>76</v>
      </c>
      <c r="F34" s="36" t="s">
        <v>77</v>
      </c>
      <c r="G34" s="53"/>
      <c r="H34" s="10"/>
      <c r="I34" s="49"/>
      <c r="J34" s="57"/>
      <c r="K34" s="49"/>
      <c r="L34" s="76">
        <v>1030</v>
      </c>
      <c r="O34" s="6">
        <v>1029890</v>
      </c>
    </row>
    <row r="35" spans="1:15" ht="27.95" hidden="1" customHeight="1" x14ac:dyDescent="0.2">
      <c r="A35" s="86" t="s">
        <v>78</v>
      </c>
      <c r="B35" s="49"/>
      <c r="C35" s="35" t="s">
        <v>48</v>
      </c>
      <c r="D35" s="30"/>
      <c r="E35" s="36" t="s">
        <v>79</v>
      </c>
      <c r="F35" s="36" t="s">
        <v>25</v>
      </c>
      <c r="G35" s="53"/>
      <c r="H35" s="10"/>
      <c r="I35" s="49"/>
      <c r="J35" s="57"/>
      <c r="K35" s="49"/>
      <c r="L35" s="76">
        <v>2315</v>
      </c>
      <c r="O35" s="6">
        <v>2315118</v>
      </c>
    </row>
    <row r="36" spans="1:15" ht="12" hidden="1" customHeight="1" x14ac:dyDescent="0.2">
      <c r="A36" s="86"/>
      <c r="B36" s="49"/>
      <c r="C36" s="35"/>
      <c r="D36" s="30"/>
      <c r="E36" s="36"/>
      <c r="F36" s="36"/>
      <c r="G36" s="53"/>
      <c r="H36" s="10"/>
      <c r="I36" s="49"/>
      <c r="J36" s="57"/>
      <c r="K36" s="49"/>
      <c r="L36" s="76"/>
    </row>
    <row r="37" spans="1:15" ht="19.5" hidden="1" customHeight="1" x14ac:dyDescent="0.2">
      <c r="A37" s="39" t="s">
        <v>81</v>
      </c>
      <c r="B37" s="40"/>
      <c r="C37" s="40"/>
      <c r="D37" s="41"/>
      <c r="E37" s="40"/>
      <c r="F37" s="40"/>
      <c r="G37" s="41"/>
      <c r="H37" s="42"/>
      <c r="I37" s="43"/>
      <c r="J37" s="44"/>
      <c r="K37" s="43"/>
      <c r="L37" s="45">
        <f>SUM(L28:L35)</f>
        <v>8121</v>
      </c>
    </row>
    <row r="38" spans="1:15" ht="11.25" hidden="1" customHeight="1" x14ac:dyDescent="0.2">
      <c r="A38" s="33"/>
      <c r="B38" s="49"/>
      <c r="C38" s="35"/>
      <c r="D38" s="30"/>
      <c r="E38" s="36"/>
      <c r="F38" s="36"/>
      <c r="G38" s="53"/>
      <c r="H38" s="10"/>
      <c r="I38" s="49"/>
      <c r="J38" s="57"/>
      <c r="K38" s="49"/>
      <c r="L38" s="76"/>
    </row>
    <row r="39" spans="1:15" ht="27.95" hidden="1" customHeight="1" x14ac:dyDescent="0.2">
      <c r="A39" s="33" t="s">
        <v>34</v>
      </c>
      <c r="B39" s="49"/>
      <c r="C39" s="35" t="s">
        <v>16</v>
      </c>
      <c r="D39" s="30"/>
      <c r="E39" s="36" t="s">
        <v>26</v>
      </c>
      <c r="F39" s="36" t="s">
        <v>25</v>
      </c>
      <c r="G39" s="53"/>
      <c r="H39" s="10" t="s">
        <v>28</v>
      </c>
      <c r="I39" s="49"/>
      <c r="J39" s="57"/>
      <c r="K39" s="49"/>
      <c r="L39" s="76">
        <v>4164</v>
      </c>
      <c r="O39" s="6">
        <v>4164360</v>
      </c>
    </row>
    <row r="40" spans="1:15" ht="27.95" hidden="1" customHeight="1" x14ac:dyDescent="0.2">
      <c r="A40" s="33" t="s">
        <v>43</v>
      </c>
      <c r="B40" s="49"/>
      <c r="C40" s="35" t="s">
        <v>16</v>
      </c>
      <c r="D40" s="30"/>
      <c r="E40" s="36" t="s">
        <v>26</v>
      </c>
      <c r="F40" s="36" t="s">
        <v>25</v>
      </c>
      <c r="G40" s="53"/>
      <c r="H40" s="34" t="s">
        <v>44</v>
      </c>
      <c r="I40" s="49"/>
      <c r="J40" s="57"/>
      <c r="K40" s="49"/>
      <c r="L40" s="76">
        <v>23861</v>
      </c>
      <c r="O40" s="6">
        <f>25360942-1500000</f>
        <v>23860942</v>
      </c>
    </row>
    <row r="41" spans="1:15" ht="27.95" hidden="1" customHeight="1" x14ac:dyDescent="0.2">
      <c r="A41" s="8" t="s">
        <v>4</v>
      </c>
      <c r="B41" s="29"/>
      <c r="C41" s="9" t="s">
        <v>16</v>
      </c>
      <c r="D41" s="30"/>
      <c r="E41" s="9" t="s">
        <v>7</v>
      </c>
      <c r="F41" s="9" t="s">
        <v>37</v>
      </c>
      <c r="G41" s="30"/>
      <c r="H41" s="10" t="s">
        <v>5</v>
      </c>
      <c r="I41" s="49"/>
      <c r="J41" s="57"/>
      <c r="K41" s="49"/>
      <c r="L41" s="76">
        <v>756</v>
      </c>
      <c r="O41" s="6">
        <v>756363</v>
      </c>
    </row>
    <row r="42" spans="1:15" ht="27.95" hidden="1" customHeight="1" x14ac:dyDescent="0.2">
      <c r="A42" s="8" t="s">
        <v>40</v>
      </c>
      <c r="B42" s="29"/>
      <c r="C42" s="9" t="s">
        <v>16</v>
      </c>
      <c r="D42" s="30"/>
      <c r="E42" s="9" t="s">
        <v>41</v>
      </c>
      <c r="F42" s="9" t="s">
        <v>37</v>
      </c>
      <c r="G42" s="30"/>
      <c r="H42" s="10" t="s">
        <v>42</v>
      </c>
      <c r="I42" s="49"/>
      <c r="J42" s="57"/>
      <c r="K42" s="49"/>
      <c r="L42" s="76">
        <v>674</v>
      </c>
      <c r="O42" s="6">
        <v>673863</v>
      </c>
    </row>
    <row r="43" spans="1:15" ht="27.95" hidden="1" customHeight="1" x14ac:dyDescent="0.2">
      <c r="A43" s="8" t="s">
        <v>31</v>
      </c>
      <c r="B43" s="29"/>
      <c r="C43" s="9" t="s">
        <v>16</v>
      </c>
      <c r="D43" s="30"/>
      <c r="E43" s="9" t="s">
        <v>32</v>
      </c>
      <c r="F43" s="9" t="s">
        <v>25</v>
      </c>
      <c r="G43" s="30"/>
      <c r="H43" s="10" t="s">
        <v>33</v>
      </c>
      <c r="I43" s="53"/>
      <c r="J43" s="54"/>
      <c r="K43" s="53"/>
      <c r="L43" s="63">
        <v>1441</v>
      </c>
      <c r="O43" s="6">
        <v>1440611</v>
      </c>
    </row>
    <row r="44" spans="1:15" ht="27.95" hidden="1" customHeight="1" x14ac:dyDescent="0.2">
      <c r="A44" s="33" t="s">
        <v>63</v>
      </c>
      <c r="B44" s="49"/>
      <c r="C44" s="35" t="s">
        <v>16</v>
      </c>
      <c r="D44" s="31"/>
      <c r="E44" s="36" t="s">
        <v>64</v>
      </c>
      <c r="F44" s="36" t="s">
        <v>45</v>
      </c>
      <c r="G44" s="53"/>
      <c r="H44" s="10" t="s">
        <v>65</v>
      </c>
      <c r="I44" s="49"/>
      <c r="J44" s="57"/>
      <c r="K44" s="49"/>
      <c r="L44" s="76">
        <v>17</v>
      </c>
      <c r="O44" s="6">
        <v>16720</v>
      </c>
    </row>
    <row r="45" spans="1:15" ht="27.95" hidden="1" customHeight="1" x14ac:dyDescent="0.2">
      <c r="A45" s="8" t="s">
        <v>57</v>
      </c>
      <c r="B45" s="29"/>
      <c r="C45" s="9" t="s">
        <v>16</v>
      </c>
      <c r="D45" s="30"/>
      <c r="E45" s="9" t="s">
        <v>26</v>
      </c>
      <c r="F45" s="9" t="s">
        <v>25</v>
      </c>
      <c r="G45" s="30"/>
      <c r="H45" s="37" t="s">
        <v>59</v>
      </c>
      <c r="I45" s="53"/>
      <c r="J45" s="54"/>
      <c r="K45" s="53"/>
      <c r="L45" s="63">
        <v>1831</v>
      </c>
      <c r="O45" s="6">
        <v>1831253</v>
      </c>
    </row>
    <row r="46" spans="1:15" ht="12" hidden="1" customHeight="1" x14ac:dyDescent="0.2">
      <c r="A46" s="77"/>
      <c r="B46" s="78"/>
      <c r="C46" s="79"/>
      <c r="D46" s="80"/>
      <c r="E46" s="81"/>
      <c r="F46" s="81"/>
      <c r="G46" s="82"/>
      <c r="H46" s="83"/>
      <c r="I46" s="78"/>
      <c r="J46" s="84"/>
      <c r="K46" s="78"/>
      <c r="L46" s="85"/>
    </row>
    <row r="47" spans="1:15" ht="19.5" hidden="1" customHeight="1" x14ac:dyDescent="0.2">
      <c r="A47" s="39" t="s">
        <v>6</v>
      </c>
      <c r="B47" s="40"/>
      <c r="C47" s="40"/>
      <c r="D47" s="41"/>
      <c r="E47" s="40"/>
      <c r="F47" s="40"/>
      <c r="G47" s="41"/>
      <c r="H47" s="42"/>
      <c r="I47" s="43"/>
      <c r="J47" s="44"/>
      <c r="K47" s="43"/>
      <c r="L47" s="45">
        <f>SUM(L39:L46)</f>
        <v>32744</v>
      </c>
    </row>
    <row r="48" spans="1:15" ht="12" customHeight="1" x14ac:dyDescent="0.2">
      <c r="A48" s="86"/>
      <c r="B48" s="49"/>
      <c r="C48" s="35"/>
      <c r="D48" s="30"/>
      <c r="E48" s="36"/>
      <c r="F48" s="36"/>
      <c r="G48" s="53"/>
      <c r="H48" s="49"/>
      <c r="I48" s="49"/>
      <c r="J48" s="57"/>
      <c r="K48" s="49"/>
      <c r="L48" s="76"/>
    </row>
    <row r="49" spans="1:15" ht="27.95" customHeight="1" x14ac:dyDescent="0.2">
      <c r="A49" s="8" t="s">
        <v>57</v>
      </c>
      <c r="B49" s="29"/>
      <c r="C49" s="9" t="s">
        <v>53</v>
      </c>
      <c r="D49" s="30"/>
      <c r="E49" s="9" t="s">
        <v>26</v>
      </c>
      <c r="F49" s="9" t="s">
        <v>25</v>
      </c>
      <c r="G49" s="30"/>
      <c r="H49" s="37" t="s">
        <v>83</v>
      </c>
      <c r="I49" s="53"/>
      <c r="J49" s="54"/>
      <c r="K49" s="53"/>
      <c r="L49" s="63">
        <v>1246</v>
      </c>
      <c r="O49" s="6">
        <v>1245865</v>
      </c>
    </row>
    <row r="50" spans="1:15" ht="27.95" customHeight="1" x14ac:dyDescent="0.2">
      <c r="A50" s="8" t="s">
        <v>57</v>
      </c>
      <c r="B50" s="29"/>
      <c r="C50" s="9" t="s">
        <v>53</v>
      </c>
      <c r="D50" s="30"/>
      <c r="E50" s="9" t="s">
        <v>26</v>
      </c>
      <c r="F50" s="9" t="s">
        <v>25</v>
      </c>
      <c r="G50" s="30"/>
      <c r="H50" s="37" t="s">
        <v>84</v>
      </c>
      <c r="I50" s="53"/>
      <c r="J50" s="54"/>
      <c r="K50" s="53"/>
      <c r="L50" s="63">
        <v>625</v>
      </c>
      <c r="O50" s="6">
        <v>625272</v>
      </c>
    </row>
    <row r="51" spans="1:15" ht="27.95" customHeight="1" x14ac:dyDescent="0.2">
      <c r="A51" s="8" t="s">
        <v>57</v>
      </c>
      <c r="B51" s="29"/>
      <c r="C51" s="9" t="s">
        <v>53</v>
      </c>
      <c r="D51" s="30"/>
      <c r="E51" s="9" t="s">
        <v>26</v>
      </c>
      <c r="F51" s="9" t="s">
        <v>25</v>
      </c>
      <c r="G51" s="30"/>
      <c r="H51" s="37" t="s">
        <v>59</v>
      </c>
      <c r="I51" s="53"/>
      <c r="J51" s="54"/>
      <c r="K51" s="53"/>
      <c r="L51" s="63">
        <v>500</v>
      </c>
      <c r="O51" s="6">
        <v>500000</v>
      </c>
    </row>
    <row r="52" spans="1:15" ht="27.95" customHeight="1" x14ac:dyDescent="0.2">
      <c r="A52" s="8" t="s">
        <v>86</v>
      </c>
      <c r="B52" s="29"/>
      <c r="C52" s="9" t="s">
        <v>53</v>
      </c>
      <c r="D52" s="30"/>
      <c r="E52" s="9" t="s">
        <v>61</v>
      </c>
      <c r="F52" s="9" t="s">
        <v>25</v>
      </c>
      <c r="G52" s="30"/>
      <c r="H52" s="37"/>
      <c r="I52" s="53"/>
      <c r="J52" s="54"/>
      <c r="K52" s="53"/>
      <c r="L52" s="63">
        <v>3050</v>
      </c>
      <c r="O52" s="6">
        <v>3049863</v>
      </c>
    </row>
    <row r="53" spans="1:15" ht="12" customHeight="1" x14ac:dyDescent="0.2">
      <c r="A53" s="77"/>
      <c r="B53" s="78"/>
      <c r="C53" s="79"/>
      <c r="D53" s="80"/>
      <c r="E53" s="81"/>
      <c r="F53" s="81"/>
      <c r="G53" s="82"/>
      <c r="H53" s="83"/>
      <c r="I53" s="78"/>
      <c r="J53" s="84"/>
      <c r="K53" s="78"/>
      <c r="L53" s="85"/>
    </row>
    <row r="54" spans="1:15" ht="19.5" customHeight="1" x14ac:dyDescent="0.2">
      <c r="A54" s="87" t="s">
        <v>88</v>
      </c>
      <c r="B54" s="40"/>
      <c r="C54" s="40"/>
      <c r="D54" s="41"/>
      <c r="E54" s="40"/>
      <c r="F54" s="40"/>
      <c r="G54" s="41"/>
      <c r="H54" s="42"/>
      <c r="I54" s="43"/>
      <c r="J54" s="44"/>
      <c r="K54" s="43"/>
      <c r="L54" s="45">
        <f>SUM(L49:L53)</f>
        <v>5421</v>
      </c>
    </row>
    <row r="55" spans="1:15" ht="27.95" customHeight="1" x14ac:dyDescent="0.2">
      <c r="E55" s="11"/>
      <c r="F55" s="11"/>
      <c r="G55" s="11"/>
      <c r="J55" s="22"/>
      <c r="L55" s="65"/>
    </row>
    <row r="56" spans="1:15" ht="27.95" customHeight="1" x14ac:dyDescent="0.2">
      <c r="E56" s="11"/>
      <c r="F56" s="11"/>
      <c r="G56" s="11"/>
      <c r="L56" s="65"/>
    </row>
    <row r="57" spans="1:15" ht="27.95" customHeight="1" x14ac:dyDescent="0.2">
      <c r="E57" s="11"/>
      <c r="F57" s="11"/>
      <c r="G57" s="11"/>
      <c r="L57" s="65"/>
    </row>
    <row r="58" spans="1:15" ht="27.95" customHeight="1" x14ac:dyDescent="0.2">
      <c r="E58" s="11"/>
      <c r="F58" s="11"/>
      <c r="G58" s="11"/>
      <c r="L58" s="65"/>
    </row>
    <row r="59" spans="1:15" ht="27.95" customHeight="1" x14ac:dyDescent="0.2">
      <c r="E59" s="11"/>
      <c r="F59" s="11"/>
      <c r="G59" s="11"/>
      <c r="L59" s="65"/>
    </row>
    <row r="60" spans="1:15" ht="27.95" customHeight="1" x14ac:dyDescent="0.2">
      <c r="E60" s="11"/>
      <c r="F60" s="11"/>
      <c r="G60" s="11"/>
      <c r="L60" s="65"/>
    </row>
    <row r="61" spans="1:15" ht="27.95" customHeight="1" x14ac:dyDescent="0.2">
      <c r="E61" s="11"/>
      <c r="F61" s="11"/>
      <c r="G61" s="11"/>
      <c r="L61" s="65"/>
    </row>
    <row r="62" spans="1:15" ht="27.95" customHeight="1" x14ac:dyDescent="0.2">
      <c r="E62" s="11"/>
      <c r="F62" s="11"/>
      <c r="G62" s="11"/>
      <c r="L62" s="65"/>
    </row>
    <row r="63" spans="1:15" ht="27.95" customHeight="1" x14ac:dyDescent="0.2">
      <c r="E63" s="11"/>
      <c r="F63" s="11"/>
      <c r="G63" s="11"/>
      <c r="L63" s="65"/>
    </row>
    <row r="64" spans="1:15" ht="27.95" customHeight="1" x14ac:dyDescent="0.2">
      <c r="E64" s="11"/>
      <c r="F64" s="11"/>
      <c r="G64" s="11"/>
      <c r="L64" s="65"/>
    </row>
    <row r="65" spans="12:12" ht="27.95" customHeight="1" x14ac:dyDescent="0.2">
      <c r="L65" s="65"/>
    </row>
    <row r="66" spans="12:12" ht="27.95" customHeight="1" x14ac:dyDescent="0.2">
      <c r="L66" s="65"/>
    </row>
    <row r="67" spans="12:12" ht="27.95" customHeight="1" x14ac:dyDescent="0.2">
      <c r="L67" s="65"/>
    </row>
    <row r="68" spans="12:12" ht="27.95" customHeight="1" x14ac:dyDescent="0.2">
      <c r="L68" s="65"/>
    </row>
    <row r="69" spans="12:12" ht="27.95" customHeight="1" x14ac:dyDescent="0.2">
      <c r="L69" s="65"/>
    </row>
    <row r="70" spans="12:12" ht="27.95" customHeight="1" x14ac:dyDescent="0.2">
      <c r="L70" s="65"/>
    </row>
    <row r="71" spans="12:12" ht="27.95" customHeight="1" x14ac:dyDescent="0.2">
      <c r="L71" s="65"/>
    </row>
    <row r="72" spans="12:12" ht="27.95" customHeight="1" x14ac:dyDescent="0.2">
      <c r="L72" s="65"/>
    </row>
    <row r="73" spans="12:12" ht="27.95" customHeight="1" x14ac:dyDescent="0.2">
      <c r="L73" s="65"/>
    </row>
    <row r="74" spans="12:12" ht="27.95" customHeight="1" x14ac:dyDescent="0.2">
      <c r="L74" s="65"/>
    </row>
    <row r="75" spans="12:12" ht="27.95" customHeight="1" x14ac:dyDescent="0.2">
      <c r="L75" s="65"/>
    </row>
    <row r="76" spans="12:12" ht="27.95" customHeight="1" x14ac:dyDescent="0.2">
      <c r="L76" s="65"/>
    </row>
    <row r="77" spans="12:12" ht="27.95" customHeight="1" x14ac:dyDescent="0.2">
      <c r="L77" s="65"/>
    </row>
    <row r="78" spans="12:12" ht="27.95" customHeight="1" x14ac:dyDescent="0.2">
      <c r="L78" s="65"/>
    </row>
    <row r="79" spans="12:12" ht="27.95" customHeight="1" x14ac:dyDescent="0.2">
      <c r="L79" s="65"/>
    </row>
    <row r="80" spans="12:12" ht="27.95" customHeight="1" x14ac:dyDescent="0.2">
      <c r="L80" s="65"/>
    </row>
    <row r="81" spans="12:12" ht="27.95" customHeight="1" x14ac:dyDescent="0.2">
      <c r="L81" s="65"/>
    </row>
    <row r="82" spans="12:12" ht="27.95" customHeight="1" x14ac:dyDescent="0.2">
      <c r="L82" s="65"/>
    </row>
    <row r="83" spans="12:12" ht="27.95" customHeight="1" x14ac:dyDescent="0.2">
      <c r="L83" s="65"/>
    </row>
    <row r="84" spans="12:12" ht="27.95" customHeight="1" x14ac:dyDescent="0.2">
      <c r="L84" s="65"/>
    </row>
    <row r="85" spans="12:12" ht="27.95" customHeight="1" x14ac:dyDescent="0.2">
      <c r="L85" s="65"/>
    </row>
    <row r="86" spans="12:12" ht="27.95" customHeight="1" x14ac:dyDescent="0.2">
      <c r="L86" s="65"/>
    </row>
    <row r="87" spans="12:12" ht="27.95" customHeight="1" x14ac:dyDescent="0.2">
      <c r="L87" s="65"/>
    </row>
    <row r="88" spans="12:12" ht="27.95" customHeight="1" x14ac:dyDescent="0.2">
      <c r="L88" s="65"/>
    </row>
    <row r="89" spans="12:12" ht="27.95" customHeight="1" x14ac:dyDescent="0.2">
      <c r="L89" s="65"/>
    </row>
    <row r="90" spans="12:12" ht="27.95" customHeight="1" x14ac:dyDescent="0.2">
      <c r="L90" s="65"/>
    </row>
    <row r="91" spans="12:12" ht="27.95" customHeight="1" x14ac:dyDescent="0.2">
      <c r="L91" s="65"/>
    </row>
    <row r="92" spans="12:12" ht="27.95" customHeight="1" x14ac:dyDescent="0.2">
      <c r="L92" s="65"/>
    </row>
    <row r="93" spans="12:12" ht="27.95" customHeight="1" x14ac:dyDescent="0.2">
      <c r="L93" s="65"/>
    </row>
    <row r="94" spans="12:12" ht="27.95" customHeight="1" x14ac:dyDescent="0.2">
      <c r="L94" s="65"/>
    </row>
    <row r="95" spans="12:12" ht="27.95" customHeight="1" x14ac:dyDescent="0.2">
      <c r="L95" s="65"/>
    </row>
    <row r="96" spans="12:12" ht="27.95" customHeight="1" x14ac:dyDescent="0.2">
      <c r="L96" s="65"/>
    </row>
    <row r="97" spans="12:12" ht="27.95" customHeight="1" x14ac:dyDescent="0.2">
      <c r="L97" s="65"/>
    </row>
  </sheetData>
  <phoneticPr fontId="0" type="noConversion"/>
  <printOptions horizontalCentered="1"/>
  <pageMargins left="0.25" right="0.25" top="0.25" bottom="0.25" header="0.5" footer="0.5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6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Hot List</vt:lpstr>
      <vt:lpstr>Sheet2</vt:lpstr>
      <vt:lpstr>Sheet3</vt:lpstr>
      <vt:lpstr>'Hot List'!Print_Area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2001-08-16T19:37:45Z</cp:lastPrinted>
  <dcterms:created xsi:type="dcterms:W3CDTF">2000-07-06T17:39:10Z</dcterms:created>
  <dcterms:modified xsi:type="dcterms:W3CDTF">2023-09-11T18:57:58Z</dcterms:modified>
</cp:coreProperties>
</file>