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F8F154-620F-4CC7-B174-ED08410CB37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J13" i="1"/>
  <c r="G14" i="1"/>
  <c r="J17" i="1"/>
  <c r="J18" i="1"/>
  <c r="J19" i="1"/>
  <c r="J20" i="1"/>
  <c r="J21" i="1"/>
  <c r="J22" i="1"/>
  <c r="J23" i="1"/>
  <c r="G25" i="1"/>
  <c r="J25" i="1"/>
</calcChain>
</file>

<file path=xl/comments1.xml><?xml version="1.0" encoding="utf-8"?>
<comments xmlns="http://schemas.openxmlformats.org/spreadsheetml/2006/main">
  <authors>
    <author>btychol</author>
  </authors>
  <commentList>
    <comment ref="F8" authorId="0" shapeId="0">
      <text>
        <r>
          <rPr>
            <b/>
            <sz val="8"/>
            <color indexed="81"/>
            <rFont val="Tahoma"/>
          </rPr>
          <t>btychol:</t>
        </r>
        <r>
          <rPr>
            <sz val="8"/>
            <color indexed="81"/>
            <rFont val="Tahoma"/>
          </rPr>
          <t xml:space="preserve">
Tariff steps down to $ .2680 Nov 2002.</t>
        </r>
      </text>
    </comment>
    <comment ref="E9" authorId="0" shapeId="0">
      <text>
        <r>
          <rPr>
            <b/>
            <sz val="8"/>
            <color indexed="81"/>
            <rFont val="Tahoma"/>
          </rPr>
          <t>btychol:</t>
        </r>
        <r>
          <rPr>
            <sz val="8"/>
            <color indexed="81"/>
            <rFont val="Tahoma"/>
          </rPr>
          <t xml:space="preserve">
CNRL holds capacity on permanent basis, and ENA takes back 1 year at a time.  
</t>
        </r>
      </text>
    </comment>
    <comment ref="G19" authorId="0" shapeId="0">
      <text>
        <r>
          <rPr>
            <b/>
            <sz val="8"/>
            <color indexed="81"/>
            <rFont val="Tahoma"/>
          </rPr>
          <t>btychol:</t>
        </r>
        <r>
          <rPr>
            <sz val="8"/>
            <color indexed="81"/>
            <rFont val="Tahoma"/>
          </rPr>
          <t xml:space="preserve">
This L/C was calculated by PGT on a annual basis but it should be only for 11 months remaining.
</t>
        </r>
      </text>
    </comment>
  </commentList>
</comments>
</file>

<file path=xl/sharedStrings.xml><?xml version="1.0" encoding="utf-8"?>
<sst xmlns="http://schemas.openxmlformats.org/spreadsheetml/2006/main" count="75" uniqueCount="43">
  <si>
    <t xml:space="preserve">PGT Shippers Listing - ENA Capacity Obligations </t>
  </si>
  <si>
    <t>Market</t>
  </si>
  <si>
    <t>AEC</t>
  </si>
  <si>
    <t>CNRL</t>
  </si>
  <si>
    <t>Conoco/Crestar</t>
  </si>
  <si>
    <t>Rio Alto</t>
  </si>
  <si>
    <t>Talisman</t>
  </si>
  <si>
    <t>ECC/Beau</t>
  </si>
  <si>
    <t>CNRL/Chevron</t>
  </si>
  <si>
    <t>Humble</t>
  </si>
  <si>
    <t>Shell/SPPC</t>
  </si>
  <si>
    <t>ENA</t>
  </si>
  <si>
    <t>(1)</t>
  </si>
  <si>
    <t>(2)</t>
  </si>
  <si>
    <t>(3)</t>
  </si>
  <si>
    <t>(6)</t>
  </si>
  <si>
    <t>(5)</t>
  </si>
  <si>
    <t>(4)</t>
  </si>
  <si>
    <t xml:space="preserve"> </t>
  </si>
  <si>
    <t>Structure</t>
  </si>
  <si>
    <t>Volume/day</t>
  </si>
  <si>
    <t>Monthly Renewal</t>
  </si>
  <si>
    <t>Expires Dec 31/01</t>
  </si>
  <si>
    <t>Shipper of Record</t>
  </si>
  <si>
    <t>ENA/CNRL</t>
  </si>
  <si>
    <t>Tariff/Demand Charge</t>
  </si>
  <si>
    <t>Expiration</t>
  </si>
  <si>
    <t>L/C Requst by PGT</t>
  </si>
  <si>
    <t xml:space="preserve">Assignment Discussions </t>
  </si>
  <si>
    <t>Assignment Date</t>
  </si>
  <si>
    <t>Yes</t>
  </si>
  <si>
    <t>No</t>
  </si>
  <si>
    <t>Proposed</t>
  </si>
  <si>
    <t>n/a</t>
  </si>
  <si>
    <t>Adjusted L/C Amount</t>
  </si>
  <si>
    <t xml:space="preserve">Potential </t>
  </si>
  <si>
    <t>PGT wants L/C for demand charges on capacity obligations of actual tariff up to 1year or less.</t>
  </si>
  <si>
    <t>COMMENTS</t>
  </si>
  <si>
    <t>ENA and PGT volumes match</t>
  </si>
  <si>
    <t>ENA will shed items 5 at year end, item 4, oct 31, 2002 and item 6 will be a monthly charge ( EES customers)</t>
  </si>
  <si>
    <t>ENA/EES</t>
  </si>
  <si>
    <t>ENA sold 37,500 / day at Malin until 2008 and MMI pricing with Calpine holding the rights to drop the molecules off upstream of Malin ( PNW/ Hermiston)</t>
  </si>
  <si>
    <t>ENA and ECC will be appointed as Agent for billing and nominations as part of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</si>
</sst>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165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67" fontId="0" fillId="0" borderId="0" xfId="2" applyNumberFormat="1" applyFont="1"/>
    <xf numFmtId="167" fontId="0" fillId="0" borderId="0" xfId="0" applyNumberFormat="1"/>
    <xf numFmtId="167" fontId="0" fillId="0" borderId="1" xfId="0" applyNumberFormat="1" applyBorder="1"/>
    <xf numFmtId="0" fontId="4" fillId="0" borderId="0" xfId="0" applyFont="1"/>
    <xf numFmtId="15" fontId="0" fillId="0" borderId="0" xfId="0" applyNumberFormat="1"/>
    <xf numFmtId="0" fontId="0" fillId="0" borderId="2" xfId="0" applyBorder="1"/>
    <xf numFmtId="167" fontId="0" fillId="2" borderId="0" xfId="2" applyNumberFormat="1" applyFont="1" applyFill="1"/>
    <xf numFmtId="167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L32"/>
  <sheetViews>
    <sheetView tabSelected="1" workbookViewId="0">
      <selection activeCell="E3" sqref="E3"/>
    </sheetView>
  </sheetViews>
  <sheetFormatPr defaultRowHeight="12.75" x14ac:dyDescent="0.2"/>
  <cols>
    <col min="2" max="2" width="15.7109375" bestFit="1" customWidth="1"/>
    <col min="3" max="3" width="10.85546875" bestFit="1" customWidth="1"/>
    <col min="4" max="4" width="16.42578125" bestFit="1" customWidth="1"/>
    <col min="5" max="5" width="15.85546875" bestFit="1" customWidth="1"/>
    <col min="6" max="6" width="19" bestFit="1" customWidth="1"/>
    <col min="7" max="7" width="17.42578125" bestFit="1" customWidth="1"/>
    <col min="8" max="8" width="22.5703125" bestFit="1" customWidth="1"/>
    <col min="9" max="9" width="15.42578125" bestFit="1" customWidth="1"/>
    <col min="10" max="10" width="19.85546875" bestFit="1" customWidth="1"/>
  </cols>
  <sheetData>
    <row r="3" spans="1:12" x14ac:dyDescent="0.2">
      <c r="B3" t="s">
        <v>18</v>
      </c>
    </row>
    <row r="4" spans="1:12" ht="23.25" x14ac:dyDescent="0.35">
      <c r="D4" s="8" t="s">
        <v>0</v>
      </c>
    </row>
    <row r="5" spans="1:12" x14ac:dyDescent="0.2">
      <c r="G5" t="s">
        <v>18</v>
      </c>
    </row>
    <row r="6" spans="1:12" x14ac:dyDescent="0.2">
      <c r="A6" s="4" t="s">
        <v>19</v>
      </c>
      <c r="B6" s="4" t="s">
        <v>1</v>
      </c>
      <c r="C6" s="4" t="s">
        <v>20</v>
      </c>
      <c r="D6" s="4" t="s">
        <v>26</v>
      </c>
      <c r="E6" s="4" t="s">
        <v>23</v>
      </c>
      <c r="F6" s="4"/>
      <c r="G6" s="4"/>
      <c r="H6" s="4"/>
      <c r="I6" s="4" t="s">
        <v>32</v>
      </c>
      <c r="J6" s="4" t="s">
        <v>35</v>
      </c>
      <c r="K6" s="4"/>
    </row>
    <row r="7" spans="1:12" x14ac:dyDescent="0.2">
      <c r="A7" s="4"/>
      <c r="B7" s="4"/>
      <c r="C7" s="4"/>
      <c r="D7" s="4"/>
      <c r="E7" s="4"/>
      <c r="F7" s="4" t="s">
        <v>25</v>
      </c>
      <c r="G7" s="4" t="s">
        <v>27</v>
      </c>
      <c r="H7" s="4" t="s">
        <v>28</v>
      </c>
      <c r="I7" s="4" t="s">
        <v>29</v>
      </c>
      <c r="J7" s="4" t="s">
        <v>34</v>
      </c>
      <c r="K7" s="4" t="s">
        <v>18</v>
      </c>
      <c r="L7" t="s">
        <v>18</v>
      </c>
    </row>
    <row r="8" spans="1:12" x14ac:dyDescent="0.2">
      <c r="A8" s="1" t="s">
        <v>12</v>
      </c>
      <c r="B8" t="s">
        <v>2</v>
      </c>
      <c r="C8" s="2">
        <v>30000</v>
      </c>
      <c r="D8" s="3">
        <v>39752</v>
      </c>
      <c r="E8" s="4" t="s">
        <v>11</v>
      </c>
      <c r="F8">
        <v>0.31940000000000002</v>
      </c>
      <c r="G8" s="5">
        <f t="shared" ref="G8:G13" si="0">C8*F8*365</f>
        <v>3497430</v>
      </c>
      <c r="H8" s="4" t="s">
        <v>30</v>
      </c>
      <c r="I8" s="9">
        <v>37226</v>
      </c>
    </row>
    <row r="9" spans="1:12" x14ac:dyDescent="0.2">
      <c r="B9" t="s">
        <v>3</v>
      </c>
      <c r="C9" s="2">
        <v>15000</v>
      </c>
      <c r="D9" s="3">
        <v>39752</v>
      </c>
      <c r="E9" s="4" t="s">
        <v>24</v>
      </c>
      <c r="F9">
        <v>0.31940000000000002</v>
      </c>
      <c r="G9" s="11">
        <f t="shared" si="0"/>
        <v>1748715</v>
      </c>
      <c r="H9" s="4" t="s">
        <v>30</v>
      </c>
      <c r="I9" s="9">
        <v>37226</v>
      </c>
      <c r="J9" t="s">
        <v>18</v>
      </c>
    </row>
    <row r="10" spans="1:12" x14ac:dyDescent="0.2">
      <c r="B10" t="s">
        <v>4</v>
      </c>
      <c r="C10" s="2">
        <v>5000</v>
      </c>
      <c r="D10" s="3">
        <v>39752</v>
      </c>
      <c r="E10" s="4" t="s">
        <v>11</v>
      </c>
      <c r="F10">
        <v>0.31940000000000002</v>
      </c>
      <c r="G10" s="5">
        <f t="shared" si="0"/>
        <v>582905</v>
      </c>
      <c r="H10" s="4" t="s">
        <v>30</v>
      </c>
      <c r="I10" s="9">
        <v>37226</v>
      </c>
    </row>
    <row r="11" spans="1:12" x14ac:dyDescent="0.2">
      <c r="B11" t="s">
        <v>5</v>
      </c>
      <c r="C11" s="2">
        <v>2500</v>
      </c>
      <c r="D11" s="3">
        <v>39752</v>
      </c>
      <c r="E11" s="4" t="s">
        <v>11</v>
      </c>
      <c r="F11">
        <v>0.31940000000000002</v>
      </c>
      <c r="G11" s="5">
        <f t="shared" si="0"/>
        <v>291452.5</v>
      </c>
      <c r="H11" s="4" t="s">
        <v>30</v>
      </c>
      <c r="I11" s="9">
        <v>37226</v>
      </c>
    </row>
    <row r="12" spans="1:12" x14ac:dyDescent="0.2">
      <c r="B12" t="s">
        <v>6</v>
      </c>
      <c r="C12" s="2">
        <v>10000</v>
      </c>
      <c r="D12" s="3">
        <v>39752</v>
      </c>
      <c r="E12" s="4" t="s">
        <v>11</v>
      </c>
      <c r="F12">
        <v>0.31940000000000002</v>
      </c>
      <c r="G12" s="5">
        <f t="shared" si="0"/>
        <v>1165810</v>
      </c>
      <c r="H12" s="4" t="s">
        <v>30</v>
      </c>
      <c r="I12" s="9">
        <v>37226</v>
      </c>
    </row>
    <row r="13" spans="1:12" x14ac:dyDescent="0.2">
      <c r="B13" t="s">
        <v>7</v>
      </c>
      <c r="C13" s="2">
        <v>5000</v>
      </c>
      <c r="D13" s="3">
        <v>39752</v>
      </c>
      <c r="E13" s="4" t="s">
        <v>11</v>
      </c>
      <c r="F13">
        <v>0.31940000000000002</v>
      </c>
      <c r="G13" s="5">
        <f t="shared" si="0"/>
        <v>582905</v>
      </c>
      <c r="H13" s="4" t="s">
        <v>31</v>
      </c>
      <c r="I13" s="4" t="s">
        <v>33</v>
      </c>
      <c r="J13" s="6">
        <f>G13</f>
        <v>582905</v>
      </c>
    </row>
    <row r="14" spans="1:12" x14ac:dyDescent="0.2">
      <c r="C14" s="2" t="s">
        <v>18</v>
      </c>
      <c r="E14" s="4"/>
      <c r="G14" s="6">
        <f>SUM(G8:G13)</f>
        <v>7869217.5</v>
      </c>
      <c r="H14" s="4"/>
      <c r="I14" s="4"/>
    </row>
    <row r="15" spans="1:12" x14ac:dyDescent="0.2">
      <c r="A15" s="1" t="s">
        <v>13</v>
      </c>
      <c r="B15" t="s">
        <v>8</v>
      </c>
      <c r="C15" s="2">
        <v>10000</v>
      </c>
      <c r="D15" s="3">
        <v>37925</v>
      </c>
      <c r="E15" s="4" t="s">
        <v>11</v>
      </c>
      <c r="F15">
        <v>0.25480000000000003</v>
      </c>
      <c r="G15" s="12">
        <v>930020</v>
      </c>
      <c r="H15" s="4" t="s">
        <v>30</v>
      </c>
      <c r="I15" s="4"/>
    </row>
    <row r="16" spans="1:12" x14ac:dyDescent="0.2">
      <c r="C16" s="2"/>
      <c r="E16" s="4" t="s">
        <v>18</v>
      </c>
      <c r="G16" s="6"/>
      <c r="H16" s="4"/>
      <c r="I16" s="4"/>
    </row>
    <row r="17" spans="1:10" x14ac:dyDescent="0.2">
      <c r="A17" s="1" t="s">
        <v>14</v>
      </c>
      <c r="B17" t="s">
        <v>9</v>
      </c>
      <c r="C17" s="2">
        <v>10000</v>
      </c>
      <c r="D17" s="3">
        <v>38656</v>
      </c>
      <c r="E17" s="4" t="s">
        <v>11</v>
      </c>
      <c r="F17">
        <v>0.25480000000000003</v>
      </c>
      <c r="G17" s="6">
        <v>930020</v>
      </c>
      <c r="H17" s="4" t="s">
        <v>31</v>
      </c>
      <c r="I17" s="4" t="s">
        <v>33</v>
      </c>
      <c r="J17" s="6">
        <f t="shared" ref="J17:J23" si="1">G17</f>
        <v>930020</v>
      </c>
    </row>
    <row r="18" spans="1:10" x14ac:dyDescent="0.2">
      <c r="A18" t="s">
        <v>18</v>
      </c>
      <c r="C18" s="2"/>
      <c r="E18" s="4" t="s">
        <v>18</v>
      </c>
      <c r="G18" s="6"/>
      <c r="H18" s="4"/>
      <c r="I18" s="4"/>
      <c r="J18" s="6">
        <f t="shared" si="1"/>
        <v>0</v>
      </c>
    </row>
    <row r="19" spans="1:10" x14ac:dyDescent="0.2">
      <c r="A19" s="1" t="s">
        <v>17</v>
      </c>
      <c r="B19" t="s">
        <v>10</v>
      </c>
      <c r="C19" s="2">
        <v>10099</v>
      </c>
      <c r="D19" s="3">
        <v>37560</v>
      </c>
      <c r="E19" s="4" t="s">
        <v>11</v>
      </c>
      <c r="F19">
        <v>0.31940000000000002</v>
      </c>
      <c r="G19" s="6">
        <v>1177352</v>
      </c>
      <c r="H19" s="4" t="s">
        <v>31</v>
      </c>
      <c r="I19" s="4" t="s">
        <v>33</v>
      </c>
      <c r="J19" s="6">
        <f t="shared" si="1"/>
        <v>1177352</v>
      </c>
    </row>
    <row r="20" spans="1:10" x14ac:dyDescent="0.2">
      <c r="C20" s="2"/>
      <c r="E20" s="4"/>
      <c r="G20" s="6"/>
      <c r="H20" s="4"/>
      <c r="I20" s="4"/>
      <c r="J20" s="6">
        <f t="shared" si="1"/>
        <v>0</v>
      </c>
    </row>
    <row r="21" spans="1:10" x14ac:dyDescent="0.2">
      <c r="A21" s="1" t="s">
        <v>16</v>
      </c>
      <c r="B21" t="s">
        <v>11</v>
      </c>
      <c r="C21" s="2">
        <v>628</v>
      </c>
      <c r="D21" s="3" t="s">
        <v>22</v>
      </c>
      <c r="E21" s="4" t="s">
        <v>11</v>
      </c>
      <c r="F21">
        <v>0.26279999999999998</v>
      </c>
      <c r="G21" s="6">
        <v>10067</v>
      </c>
      <c r="H21" s="4" t="s">
        <v>31</v>
      </c>
      <c r="I21" s="4" t="s">
        <v>33</v>
      </c>
      <c r="J21" s="6">
        <f t="shared" si="1"/>
        <v>10067</v>
      </c>
    </row>
    <row r="22" spans="1:10" x14ac:dyDescent="0.2">
      <c r="C22" s="2"/>
      <c r="E22" s="4"/>
      <c r="G22" s="6"/>
      <c r="H22" s="4"/>
      <c r="I22" s="4"/>
      <c r="J22" s="6">
        <f t="shared" si="1"/>
        <v>0</v>
      </c>
    </row>
    <row r="23" spans="1:10" x14ac:dyDescent="0.2">
      <c r="A23" s="1" t="s">
        <v>15</v>
      </c>
      <c r="B23" t="s">
        <v>40</v>
      </c>
      <c r="C23" s="2">
        <v>5387</v>
      </c>
      <c r="D23" s="3" t="s">
        <v>21</v>
      </c>
      <c r="E23" s="4" t="s">
        <v>11</v>
      </c>
      <c r="F23">
        <v>0.25480000000000003</v>
      </c>
      <c r="G23" s="6">
        <v>41178</v>
      </c>
      <c r="H23" s="4" t="s">
        <v>31</v>
      </c>
      <c r="I23" s="4" t="s">
        <v>33</v>
      </c>
      <c r="J23" s="6">
        <f t="shared" si="1"/>
        <v>41178</v>
      </c>
    </row>
    <row r="24" spans="1:10" x14ac:dyDescent="0.2">
      <c r="D24" t="s">
        <v>18</v>
      </c>
      <c r="I24" s="4"/>
    </row>
    <row r="25" spans="1:10" ht="13.5" thickBot="1" x14ac:dyDescent="0.25">
      <c r="G25" s="7">
        <f>SUM(G14:G23)</f>
        <v>10957854.5</v>
      </c>
      <c r="J25" s="7">
        <f>SUM(J14:J23)</f>
        <v>2158617</v>
      </c>
    </row>
    <row r="26" spans="1:10" ht="13.5" thickTop="1" x14ac:dyDescent="0.2"/>
    <row r="27" spans="1:10" x14ac:dyDescent="0.2">
      <c r="B27" s="10" t="s">
        <v>37</v>
      </c>
    </row>
    <row r="28" spans="1:10" x14ac:dyDescent="0.2">
      <c r="B28" t="s">
        <v>36</v>
      </c>
    </row>
    <row r="29" spans="1:10" x14ac:dyDescent="0.2">
      <c r="B29" t="s">
        <v>38</v>
      </c>
    </row>
    <row r="30" spans="1:10" x14ac:dyDescent="0.2">
      <c r="B30" t="s">
        <v>39</v>
      </c>
    </row>
    <row r="31" spans="1:10" x14ac:dyDescent="0.2">
      <c r="B31" t="s">
        <v>41</v>
      </c>
    </row>
    <row r="32" spans="1:10" x14ac:dyDescent="0.2">
      <c r="B32" t="s">
        <v>42</v>
      </c>
    </row>
  </sheetData>
  <phoneticPr fontId="0" type="noConversion"/>
  <pageMargins left="0.75" right="0.75" top="1" bottom="1" header="0.5" footer="0.5"/>
  <pageSetup scale="7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2001-11-27T15:17:01Z</cp:lastPrinted>
  <dcterms:created xsi:type="dcterms:W3CDTF">2001-11-20T18:29:05Z</dcterms:created>
  <dcterms:modified xsi:type="dcterms:W3CDTF">2023-09-11T19:04:30Z</dcterms:modified>
</cp:coreProperties>
</file>