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F08E9B-F107-41D1-B4E8-8D7A3D3864A6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<sst xmlns="http://schemas.openxmlformats.org/spreadsheetml/2006/main" count="50" uniqueCount="38">
  <si>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</si>
  <si>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</si>
  <si>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</si>
  <si>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</si>
  <si>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</si>
  <si>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</si>
  <si>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</si>
  <si>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</si>
  <si>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</si>
  <si>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</si>
  <si>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</si>
  <si>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</si>
  <si>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</si>
  <si>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</si>
  <si>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</si>
  <si>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</si>
  <si>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</si>
  <si>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</si>
  <si>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</si>
  <si>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</si>
  <si>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</si>
  <si>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</si>
  <si>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</si>
  <si>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</si>
  <si>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</si>
  <si>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</si>
  <si>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</si>
  <si>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</si>
  <si>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</si>
  <si>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</si>
  <si>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</si>
  <si>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</si>
  <si>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</si>
  <si>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</si>
  <si>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</si>
  <si>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</si>
  <si>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Calgary Flames Limited Partnership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</si>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</sst>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0" sqref="I1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36</v>
      </c>
      <c r="C3" s="16"/>
      <c r="D3" s="16"/>
      <c r="G3" s="1" t="s">
        <v>27</v>
      </c>
      <c r="I3" s="12">
        <v>37117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/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-1223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4939</v>
      </c>
      <c r="E15" s="28">
        <f>C15*$B$10</f>
        <v>0</v>
      </c>
      <c r="F15" s="28">
        <f>D15*$B$10</f>
        <v>77.097790000000003</v>
      </c>
      <c r="G15" s="25">
        <f>ROUND(E15+C15,0)</f>
        <v>0</v>
      </c>
      <c r="I15" s="25">
        <f t="shared" ref="I15:I26" si="1">ROUND(F15+D15,0)</f>
        <v>5016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3977</v>
      </c>
      <c r="E16" s="28">
        <f t="shared" ref="E16:E26" si="2">C16*$B$10</f>
        <v>0</v>
      </c>
      <c r="F16" s="28">
        <f t="shared" ref="F16:F26" si="3">D16*$B$10</f>
        <v>62.080970000000001</v>
      </c>
      <c r="G16" s="25">
        <f t="shared" ref="G16:G26" si="4">ROUND(E16+C16,0)</f>
        <v>0</v>
      </c>
      <c r="I16" s="25">
        <f t="shared" si="1"/>
        <v>4039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3614</v>
      </c>
      <c r="E17" s="28">
        <f t="shared" si="2"/>
        <v>0</v>
      </c>
      <c r="F17" s="28">
        <f t="shared" si="3"/>
        <v>56.414540000000002</v>
      </c>
      <c r="G17" s="25">
        <f t="shared" si="4"/>
        <v>0</v>
      </c>
      <c r="I17" s="25">
        <f t="shared" si="1"/>
        <v>3670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2216</v>
      </c>
      <c r="E18" s="28">
        <f t="shared" si="2"/>
        <v>0</v>
      </c>
      <c r="F18" s="28">
        <f t="shared" si="3"/>
        <v>34.591760000000001</v>
      </c>
      <c r="G18" s="25">
        <f t="shared" si="4"/>
        <v>0</v>
      </c>
      <c r="I18" s="25">
        <f t="shared" si="1"/>
        <v>2251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1212</v>
      </c>
      <c r="E19" s="28">
        <f t="shared" si="2"/>
        <v>0</v>
      </c>
      <c r="F19" s="28">
        <f t="shared" si="3"/>
        <v>18.919319999999999</v>
      </c>
      <c r="G19" s="25">
        <f t="shared" si="4"/>
        <v>0</v>
      </c>
      <c r="I19" s="25">
        <f t="shared" si="1"/>
        <v>1231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865</v>
      </c>
      <c r="E20" s="28">
        <f t="shared" si="2"/>
        <v>0</v>
      </c>
      <c r="F20" s="28">
        <f t="shared" si="3"/>
        <v>13.502650000000001</v>
      </c>
      <c r="G20" s="25">
        <f t="shared" si="4"/>
        <v>0</v>
      </c>
      <c r="I20" s="25">
        <f t="shared" si="1"/>
        <v>879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1157</v>
      </c>
      <c r="E21" s="28">
        <f t="shared" si="2"/>
        <v>0</v>
      </c>
      <c r="F21" s="28">
        <f t="shared" si="3"/>
        <v>18.060770000000002</v>
      </c>
      <c r="G21" s="25">
        <f t="shared" si="4"/>
        <v>0</v>
      </c>
      <c r="I21" s="25">
        <f t="shared" si="1"/>
        <v>1175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843</v>
      </c>
      <c r="E22" s="28">
        <f t="shared" si="2"/>
        <v>0</v>
      </c>
      <c r="F22" s="28">
        <f t="shared" si="3"/>
        <v>13.159230000000001</v>
      </c>
      <c r="G22" s="25">
        <f t="shared" si="4"/>
        <v>0</v>
      </c>
      <c r="I22" s="25">
        <f t="shared" si="1"/>
        <v>856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1386</v>
      </c>
      <c r="E23" s="28">
        <f t="shared" si="2"/>
        <v>0</v>
      </c>
      <c r="F23" s="28">
        <f t="shared" si="3"/>
        <v>21.635460000000002</v>
      </c>
      <c r="G23" s="25">
        <f t="shared" si="4"/>
        <v>0</v>
      </c>
      <c r="I23" s="25">
        <f t="shared" si="1"/>
        <v>1408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2480</v>
      </c>
      <c r="E24" s="28">
        <f t="shared" si="2"/>
        <v>0</v>
      </c>
      <c r="F24" s="28">
        <f t="shared" si="3"/>
        <v>38.712800000000001</v>
      </c>
      <c r="G24" s="25">
        <f t="shared" si="4"/>
        <v>0</v>
      </c>
      <c r="I24" s="25">
        <f t="shared" si="1"/>
        <v>2519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3567</v>
      </c>
      <c r="E25" s="28">
        <f t="shared" si="2"/>
        <v>0</v>
      </c>
      <c r="F25" s="28">
        <f t="shared" si="3"/>
        <v>55.680869999999999</v>
      </c>
      <c r="G25" s="25">
        <f t="shared" si="4"/>
        <v>0</v>
      </c>
      <c r="I25" s="25">
        <f t="shared" si="1"/>
        <v>3623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4140</v>
      </c>
      <c r="E26" s="28">
        <f t="shared" si="2"/>
        <v>0</v>
      </c>
      <c r="F26" s="28">
        <f t="shared" si="3"/>
        <v>64.625399999999999</v>
      </c>
      <c r="G26" s="25">
        <f t="shared" si="4"/>
        <v>0</v>
      </c>
      <c r="I26" s="25">
        <f t="shared" si="1"/>
        <v>4205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30396</v>
      </c>
      <c r="E28" s="31">
        <f>SUM(E15:E26)</f>
        <v>0</v>
      </c>
      <c r="F28" s="31">
        <f>SUM(F15:F26)</f>
        <v>474.48156000000006</v>
      </c>
      <c r="G28" s="30">
        <f>SUM(G15:G26)</f>
        <v>0</v>
      </c>
      <c r="H28" s="32"/>
      <c r="I28" s="30">
        <f>SUM(I15:I26)</f>
        <v>30872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2023-09-12T00:05:59Z</dcterms:modified>
</cp:coreProperties>
</file>