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C6D5C3-9084-4DB5-92A3-7CC0164360A0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F14" i="1"/>
  <c r="C15" i="1"/>
  <c r="F15" i="1"/>
  <c r="F16" i="1"/>
  <c r="C17" i="1"/>
  <c r="F17" i="1"/>
  <c r="C18" i="1"/>
  <c r="F18" i="1"/>
  <c r="F19" i="1"/>
  <c r="C20" i="1"/>
  <c r="G20" i="1"/>
  <c r="H20" i="1"/>
  <c r="C21" i="1"/>
  <c r="D21" i="1"/>
</calcChain>
</file>

<file path=xl/sharedStrings.xml><?xml version="1.0" encoding="utf-8"?>
<sst xmlns="http://schemas.openxmlformats.org/spreadsheetml/2006/main" count="46" uniqueCount="42">
  <si>
    <t>Lexis-Nexis</t>
  </si>
  <si>
    <t>Legal Groups Account Only</t>
  </si>
  <si>
    <t>Account#</t>
  </si>
  <si>
    <t>Name</t>
  </si>
  <si>
    <t>Usage%</t>
  </si>
  <si>
    <t>Gross $</t>
  </si>
  <si>
    <t>Approx.# Users</t>
  </si>
  <si>
    <t>Est. Allocation/Bill Rate $40/ Per User ID</t>
  </si>
  <si>
    <t>100P01</t>
  </si>
  <si>
    <t>Moran/Fossum</t>
  </si>
  <si>
    <t>103F8D</t>
  </si>
  <si>
    <t>Cheek</t>
  </si>
  <si>
    <t>103F7T</t>
  </si>
  <si>
    <t>Haedicke</t>
  </si>
  <si>
    <t>103F7Z</t>
  </si>
  <si>
    <t>Hunsaker</t>
  </si>
  <si>
    <t>1003KQ</t>
  </si>
  <si>
    <t>Place</t>
  </si>
  <si>
    <t>1057XB</t>
  </si>
  <si>
    <t>PGE</t>
  </si>
  <si>
    <t>103F8G</t>
  </si>
  <si>
    <t>Rogers</t>
  </si>
  <si>
    <t xml:space="preserve"> </t>
  </si>
  <si>
    <t>Gov Aff-Water</t>
  </si>
  <si>
    <t>108CKJ</t>
  </si>
  <si>
    <t>EE&amp;CC</t>
  </si>
  <si>
    <t>ESA</t>
  </si>
  <si>
    <t>APACHI</t>
  </si>
  <si>
    <t>Azurix</t>
  </si>
  <si>
    <t>CALME</t>
  </si>
  <si>
    <t>107WXJ</t>
  </si>
  <si>
    <t>Sharp</t>
  </si>
  <si>
    <t>100A6Q</t>
  </si>
  <si>
    <t>ENE Global Fin</t>
  </si>
  <si>
    <t>Legal Total:</t>
  </si>
  <si>
    <t>Julie Pechersky is responsible for Lexis allocations.</t>
  </si>
  <si>
    <t>Enron Total:</t>
  </si>
  <si>
    <t>Contact her at 713-853-9225 if you have any Qs.</t>
  </si>
  <si>
    <t xml:space="preserve">  </t>
  </si>
  <si>
    <t>Corp-HQ-Cooley</t>
  </si>
  <si>
    <t>Legal Library</t>
  </si>
  <si>
    <t>Lexis-Nexis September, 2000 Usage (Actuals)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</si>
</sst>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%"/>
    <numFmt numFmtId="165" formatCode="#,##0;[Red]#,##0"/>
    <numFmt numFmtId="166" formatCode="&quot;$&quot;#,##0;[Red]&quot;$&quot;#,##0"/>
    <numFmt numFmtId="167" formatCode="&quot;$&quot;#,##0.00;[Red]&quot;$&quot;#,##0.00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164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/>
    <xf numFmtId="166" fontId="2" fillId="0" borderId="1" xfId="0" applyNumberFormat="1" applyFont="1" applyBorder="1"/>
    <xf numFmtId="8" fontId="1" fillId="0" borderId="1" xfId="0" applyNumberFormat="1" applyFont="1" applyBorder="1"/>
    <xf numFmtId="167" fontId="0" fillId="0" borderId="1" xfId="0" applyNumberFormat="1" applyBorder="1"/>
    <xf numFmtId="0" fontId="3" fillId="0" borderId="1" xfId="0" applyFont="1" applyBorder="1"/>
    <xf numFmtId="38" fontId="1" fillId="0" borderId="1" xfId="0" applyNumberFormat="1" applyFont="1" applyBorder="1"/>
    <xf numFmtId="0" fontId="2" fillId="0" borderId="1" xfId="0" applyFont="1" applyBorder="1"/>
    <xf numFmtId="8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2" sqref="C22"/>
    </sheetView>
  </sheetViews>
  <sheetFormatPr defaultRowHeight="12.75" x14ac:dyDescent="0.2"/>
  <cols>
    <col min="1" max="1" width="13.85546875" customWidth="1"/>
    <col min="2" max="2" width="15.7109375" customWidth="1"/>
    <col min="4" max="4" width="13.140625" customWidth="1"/>
    <col min="6" max="6" width="13.28515625" customWidth="1"/>
    <col min="7" max="7" width="11.28515625" customWidth="1"/>
  </cols>
  <sheetData>
    <row r="1" spans="1:9" x14ac:dyDescent="0.2">
      <c r="A1" s="4" t="s">
        <v>41</v>
      </c>
    </row>
    <row r="2" spans="1:9" x14ac:dyDescent="0.2">
      <c r="A2" s="1" t="s">
        <v>0</v>
      </c>
      <c r="B2" s="2">
        <v>36770</v>
      </c>
      <c r="C2" s="1" t="s">
        <v>1</v>
      </c>
      <c r="D2" s="3"/>
      <c r="E2" s="3"/>
      <c r="F2" s="3"/>
      <c r="G2" s="3"/>
      <c r="H2" s="3"/>
      <c r="I2" s="3"/>
    </row>
    <row r="3" spans="1:9" x14ac:dyDescent="0.2">
      <c r="A3" s="1" t="s">
        <v>2</v>
      </c>
      <c r="B3" s="1" t="s">
        <v>3</v>
      </c>
      <c r="C3" s="1" t="s">
        <v>4</v>
      </c>
      <c r="D3" s="1" t="s">
        <v>5</v>
      </c>
      <c r="E3" s="4" t="s">
        <v>6</v>
      </c>
      <c r="F3" s="5" t="s">
        <v>7</v>
      </c>
      <c r="H3" s="5"/>
      <c r="I3" s="6"/>
    </row>
    <row r="4" spans="1:9" x14ac:dyDescent="0.2">
      <c r="A4" s="3" t="s">
        <v>8</v>
      </c>
      <c r="B4" s="1" t="s">
        <v>9</v>
      </c>
      <c r="C4" s="7">
        <f>SUM(D4/D21)</f>
        <v>0.32283504363790261</v>
      </c>
      <c r="D4" s="8">
        <v>17948.759999999998</v>
      </c>
      <c r="E4" s="9">
        <v>15</v>
      </c>
      <c r="F4" s="10">
        <f>SUM(40*E4)</f>
        <v>600</v>
      </c>
      <c r="G4" s="3"/>
      <c r="H4" s="3"/>
      <c r="I4" s="3"/>
    </row>
    <row r="5" spans="1:9" x14ac:dyDescent="0.2">
      <c r="A5" s="3" t="s">
        <v>10</v>
      </c>
      <c r="B5" s="1" t="s">
        <v>11</v>
      </c>
      <c r="C5" s="7">
        <f>SUM(D5/D21)</f>
        <v>3.5583016516446568E-2</v>
      </c>
      <c r="D5" s="8">
        <v>1978.32</v>
      </c>
      <c r="E5" s="9">
        <v>13</v>
      </c>
      <c r="F5" s="10">
        <f t="shared" ref="F5:F19" si="0">SUM(40*E5)</f>
        <v>520</v>
      </c>
      <c r="G5" s="3"/>
      <c r="H5" s="3"/>
      <c r="I5" s="3"/>
    </row>
    <row r="6" spans="1:9" x14ac:dyDescent="0.2">
      <c r="A6" s="3" t="s">
        <v>12</v>
      </c>
      <c r="B6" s="1" t="s">
        <v>13</v>
      </c>
      <c r="C6" s="7">
        <f>SUM(D6/D21)</f>
        <v>0.10126479140807353</v>
      </c>
      <c r="D6" s="8">
        <v>5630.05</v>
      </c>
      <c r="E6" s="9">
        <v>75</v>
      </c>
      <c r="F6" s="10">
        <f t="shared" si="0"/>
        <v>3000</v>
      </c>
      <c r="G6" s="8"/>
      <c r="H6" s="11"/>
      <c r="I6" s="12"/>
    </row>
    <row r="7" spans="1:9" x14ac:dyDescent="0.2">
      <c r="A7" s="3" t="s">
        <v>14</v>
      </c>
      <c r="B7" s="1" t="s">
        <v>15</v>
      </c>
      <c r="C7" s="7">
        <f>SUM(D7/D21)</f>
        <v>1.5151812200985982E-3</v>
      </c>
      <c r="D7" s="8">
        <v>84.24</v>
      </c>
      <c r="E7" s="9">
        <v>3</v>
      </c>
      <c r="F7" s="10">
        <f t="shared" si="0"/>
        <v>120</v>
      </c>
      <c r="G7" s="8"/>
      <c r="H7" s="11"/>
      <c r="I7" s="12"/>
    </row>
    <row r="8" spans="1:9" x14ac:dyDescent="0.2">
      <c r="A8" s="3" t="s">
        <v>16</v>
      </c>
      <c r="B8" s="1" t="s">
        <v>17</v>
      </c>
      <c r="C8" s="7">
        <f>SUM(D8/D21)</f>
        <v>0</v>
      </c>
      <c r="D8" s="8">
        <v>0</v>
      </c>
      <c r="E8" s="9">
        <v>5</v>
      </c>
      <c r="F8" s="10">
        <f t="shared" si="0"/>
        <v>200</v>
      </c>
      <c r="G8" s="8"/>
      <c r="H8" s="11"/>
      <c r="I8" s="12"/>
    </row>
    <row r="9" spans="1:9" x14ac:dyDescent="0.2">
      <c r="A9" s="3" t="s">
        <v>18</v>
      </c>
      <c r="B9" s="1" t="s">
        <v>19</v>
      </c>
      <c r="C9" s="7">
        <f>SUM(D9/D21)</f>
        <v>0.37246730102589498</v>
      </c>
      <c r="D9" s="8">
        <v>20708.18</v>
      </c>
      <c r="E9" s="9">
        <v>16</v>
      </c>
      <c r="F9" s="10">
        <f t="shared" si="0"/>
        <v>640</v>
      </c>
      <c r="G9" s="8"/>
      <c r="H9" s="11"/>
      <c r="I9" s="12"/>
    </row>
    <row r="10" spans="1:9" x14ac:dyDescent="0.2">
      <c r="A10" s="3" t="s">
        <v>20</v>
      </c>
      <c r="B10" s="1" t="s">
        <v>21</v>
      </c>
      <c r="C10" s="7">
        <f>SUM(D10/D21)</f>
        <v>8.4095795282181821E-2</v>
      </c>
      <c r="D10" s="8">
        <v>4675.5</v>
      </c>
      <c r="E10" s="9">
        <v>13</v>
      </c>
      <c r="F10" s="10">
        <f t="shared" si="0"/>
        <v>520</v>
      </c>
      <c r="G10" s="8"/>
      <c r="H10" s="11"/>
      <c r="I10" s="12"/>
    </row>
    <row r="11" spans="1:9" x14ac:dyDescent="0.2">
      <c r="A11" s="3" t="s">
        <v>22</v>
      </c>
      <c r="B11" s="1" t="s">
        <v>23</v>
      </c>
      <c r="C11" s="7">
        <f>SUM(D11/D21)</f>
        <v>2.956473973291154E-2</v>
      </c>
      <c r="D11" s="8">
        <v>1643.72</v>
      </c>
      <c r="E11" s="9">
        <v>1</v>
      </c>
      <c r="F11" s="10">
        <f t="shared" si="0"/>
        <v>40</v>
      </c>
      <c r="G11" s="8"/>
      <c r="H11" s="11"/>
      <c r="I11" s="12"/>
    </row>
    <row r="12" spans="1:9" x14ac:dyDescent="0.2">
      <c r="A12" s="3" t="s">
        <v>24</v>
      </c>
      <c r="B12" s="1" t="s">
        <v>25</v>
      </c>
      <c r="C12" s="7">
        <f>SUM(D12/D21)</f>
        <v>4.8923769873038828E-2</v>
      </c>
      <c r="D12" s="8">
        <v>2720.03</v>
      </c>
      <c r="E12" s="9">
        <v>4</v>
      </c>
      <c r="F12" s="10">
        <f t="shared" si="0"/>
        <v>160</v>
      </c>
      <c r="G12" s="8"/>
      <c r="H12" s="11"/>
      <c r="I12" s="12"/>
    </row>
    <row r="13" spans="1:9" x14ac:dyDescent="0.2">
      <c r="A13" s="13"/>
      <c r="B13" s="1" t="s">
        <v>26</v>
      </c>
      <c r="C13" s="7">
        <f>SUM(D13/D21)</f>
        <v>0</v>
      </c>
      <c r="D13" s="8">
        <v>0</v>
      </c>
      <c r="E13" s="9">
        <v>2</v>
      </c>
      <c r="F13" s="10">
        <f t="shared" si="0"/>
        <v>80</v>
      </c>
      <c r="G13" s="8"/>
      <c r="H13" s="11"/>
      <c r="I13" s="12"/>
    </row>
    <row r="14" spans="1:9" x14ac:dyDescent="0.2">
      <c r="A14" s="13"/>
      <c r="B14" s="1" t="s">
        <v>27</v>
      </c>
      <c r="C14" s="7"/>
      <c r="D14" s="8">
        <v>0</v>
      </c>
      <c r="E14" s="9">
        <v>2</v>
      </c>
      <c r="F14" s="10">
        <f t="shared" si="0"/>
        <v>80</v>
      </c>
      <c r="G14" s="8"/>
      <c r="H14" s="11"/>
      <c r="I14" s="12"/>
    </row>
    <row r="15" spans="1:9" x14ac:dyDescent="0.2">
      <c r="A15" s="13"/>
      <c r="B15" s="1" t="s">
        <v>28</v>
      </c>
      <c r="C15" s="7">
        <f>SUM(D15/D21)</f>
        <v>0</v>
      </c>
      <c r="D15" s="8">
        <v>0</v>
      </c>
      <c r="E15" s="9">
        <v>3</v>
      </c>
      <c r="F15" s="10">
        <f t="shared" si="0"/>
        <v>120</v>
      </c>
      <c r="G15" s="8"/>
      <c r="H15" s="11"/>
      <c r="I15" s="12"/>
    </row>
    <row r="16" spans="1:9" x14ac:dyDescent="0.2">
      <c r="A16" s="13"/>
      <c r="B16" s="1" t="s">
        <v>29</v>
      </c>
      <c r="C16" s="7"/>
      <c r="D16" s="8">
        <v>0</v>
      </c>
      <c r="E16" s="9">
        <v>6</v>
      </c>
      <c r="F16" s="10">
        <f t="shared" si="0"/>
        <v>240</v>
      </c>
      <c r="G16" s="8"/>
      <c r="H16" s="11"/>
      <c r="I16" s="12"/>
    </row>
    <row r="17" spans="1:9" x14ac:dyDescent="0.2">
      <c r="A17" s="3" t="s">
        <v>30</v>
      </c>
      <c r="B17" s="1" t="s">
        <v>31</v>
      </c>
      <c r="C17" s="7">
        <f>SUM(D17/D21)</f>
        <v>0</v>
      </c>
      <c r="D17" s="8">
        <v>0</v>
      </c>
      <c r="E17" s="9">
        <v>9</v>
      </c>
      <c r="F17" s="10">
        <f t="shared" si="0"/>
        <v>360</v>
      </c>
      <c r="G17" s="8"/>
      <c r="H17" s="11"/>
      <c r="I17" s="12"/>
    </row>
    <row r="18" spans="1:9" x14ac:dyDescent="0.2">
      <c r="A18" s="3" t="s">
        <v>32</v>
      </c>
      <c r="B18" s="1" t="s">
        <v>39</v>
      </c>
      <c r="C18" s="7">
        <f>SUM(D18/D21)</f>
        <v>2.2873408803411534E-3</v>
      </c>
      <c r="D18" s="8">
        <v>127.17</v>
      </c>
      <c r="E18" s="9">
        <v>1</v>
      </c>
      <c r="F18" s="10">
        <f t="shared" si="0"/>
        <v>40</v>
      </c>
      <c r="G18" s="8"/>
      <c r="H18" s="11"/>
      <c r="I18" s="12"/>
    </row>
    <row r="19" spans="1:9" x14ac:dyDescent="0.2">
      <c r="A19" s="3"/>
      <c r="B19" s="1" t="s">
        <v>33</v>
      </c>
      <c r="C19" s="7"/>
      <c r="D19" s="8">
        <v>0</v>
      </c>
      <c r="E19" s="9">
        <v>1</v>
      </c>
      <c r="F19" s="10">
        <f t="shared" si="0"/>
        <v>40</v>
      </c>
      <c r="G19" s="8" t="s">
        <v>22</v>
      </c>
      <c r="H19" s="14" t="s">
        <v>22</v>
      </c>
      <c r="I19" s="12"/>
    </row>
    <row r="20" spans="1:9" x14ac:dyDescent="0.2">
      <c r="A20" s="3"/>
      <c r="B20" s="1" t="s">
        <v>40</v>
      </c>
      <c r="C20" s="7">
        <f>SUM(D20/D21)</f>
        <v>1.4630204231103987E-3</v>
      </c>
      <c r="D20" s="8">
        <v>81.34</v>
      </c>
      <c r="E20" s="9"/>
      <c r="F20" s="10">
        <v>40</v>
      </c>
      <c r="G20" s="8">
        <f>SUM(F4:F20)</f>
        <v>6800</v>
      </c>
      <c r="H20" s="14">
        <f>SUM(G20/40)</f>
        <v>170</v>
      </c>
      <c r="I20" s="12"/>
    </row>
    <row r="21" spans="1:9" x14ac:dyDescent="0.2">
      <c r="A21" s="15" t="s">
        <v>34</v>
      </c>
      <c r="B21" s="3" t="s">
        <v>22</v>
      </c>
      <c r="C21" s="7">
        <f>SUM(C4:C20)</f>
        <v>1</v>
      </c>
      <c r="D21" s="16">
        <f>SUM(D4:D20)</f>
        <v>55597.31</v>
      </c>
      <c r="E21" s="16" t="s">
        <v>35</v>
      </c>
      <c r="F21" s="8"/>
      <c r="G21" s="11"/>
      <c r="H21" s="12"/>
      <c r="I21" s="12"/>
    </row>
    <row r="22" spans="1:9" x14ac:dyDescent="0.2">
      <c r="A22" s="15" t="s">
        <v>36</v>
      </c>
      <c r="B22" s="16">
        <v>376034.61</v>
      </c>
      <c r="C22" s="3"/>
      <c r="D22" s="16"/>
      <c r="E22" s="16" t="s">
        <v>37</v>
      </c>
      <c r="F22" s="8"/>
      <c r="G22" s="11"/>
      <c r="H22" s="12"/>
      <c r="I22" s="17"/>
    </row>
    <row r="23" spans="1:9" x14ac:dyDescent="0.2">
      <c r="B23" t="s">
        <v>38</v>
      </c>
    </row>
    <row r="24" spans="1:9" x14ac:dyDescent="0.2">
      <c r="B24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Jan Havlíček</cp:lastModifiedBy>
  <dcterms:created xsi:type="dcterms:W3CDTF">2000-11-16T21:30:33Z</dcterms:created>
  <dcterms:modified xsi:type="dcterms:W3CDTF">2023-09-12T04:24:37Z</dcterms:modified>
</cp:coreProperties>
</file>