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14CB47-0AAC-447C-9CD9-6763F20A40FA}" xr6:coauthVersionLast="47" xr6:coauthVersionMax="47" xr10:uidLastSave="{00000000-0000-0000-0000-000000000000}"/>
  <bookViews>
    <workbookView xWindow="-120" yWindow="-120" windowWidth="23280" windowHeight="13200" activeTab="4"/>
  </bookViews>
  <sheets>
    <sheet name="Aug01" sheetId="1" r:id="rId1"/>
    <sheet name="Sep01" sheetId="2" r:id="rId2"/>
    <sheet name="oct01" sheetId="4" r:id="rId3"/>
    <sheet name="nov01" sheetId="5" r:id="rId4"/>
    <sheet name="dec01" sheetId="6" r:id="rId5"/>
    <sheet name="Sheet3" sheetId="3" r:id="rId6"/>
  </sheets>
  <definedNames>
    <definedName name="_xlnm.Print_Area" localSheetId="0">'Aug01'!$A$1:$H$47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C41" i="1"/>
  <c r="B42" i="1"/>
  <c r="B43" i="1"/>
  <c r="B45" i="1"/>
  <c r="J45" i="1"/>
  <c r="B46" i="1"/>
  <c r="B8" i="6"/>
  <c r="B41" i="6"/>
  <c r="C41" i="6"/>
  <c r="B42" i="6"/>
  <c r="B43" i="6"/>
  <c r="B45" i="6"/>
  <c r="B46" i="6"/>
  <c r="B8" i="5"/>
  <c r="B41" i="5"/>
  <c r="C41" i="5"/>
  <c r="B42" i="5"/>
  <c r="B43" i="5"/>
  <c r="B45" i="5"/>
  <c r="B46" i="5"/>
  <c r="B41" i="4"/>
  <c r="C41" i="4"/>
  <c r="B42" i="4"/>
  <c r="B43" i="4"/>
  <c r="B45" i="4"/>
  <c r="B46" i="4"/>
  <c r="B41" i="2"/>
  <c r="C41" i="2"/>
  <c r="B42" i="2"/>
  <c r="B43" i="2"/>
  <c r="B45" i="2"/>
  <c r="B46" i="2"/>
</calcChain>
</file>

<file path=xl/sharedStrings.xml><?xml version="1.0" encoding="utf-8"?>
<sst xmlns="http://schemas.openxmlformats.org/spreadsheetml/2006/main" count="80" uniqueCount="21">
  <si>
    <t>ENA</t>
  </si>
  <si>
    <t>Contract</t>
  </si>
  <si>
    <t>Max Injection</t>
  </si>
  <si>
    <t>Max Withdrawal</t>
  </si>
  <si>
    <t>Max Stg Quantity</t>
  </si>
  <si>
    <t>K term: 2/28/10</t>
  </si>
  <si>
    <t>Day</t>
  </si>
  <si>
    <t>Injection</t>
  </si>
  <si>
    <t>Withdrawal</t>
  </si>
  <si>
    <t>Current Month</t>
  </si>
  <si>
    <t>Fuel 1%</t>
  </si>
  <si>
    <t>Current Month Activity</t>
  </si>
  <si>
    <t>Previous Month Bal</t>
  </si>
  <si>
    <t>Cumulative Bal</t>
  </si>
  <si>
    <t>Available Capacity</t>
  </si>
  <si>
    <t>August  '01 STORAGE ACTIVITY</t>
  </si>
  <si>
    <t>September '01 STORAGE ACTIVITY</t>
  </si>
  <si>
    <t>OCtober '01 STORAGE ACTIVITY</t>
  </si>
  <si>
    <t>NOVEMBER '01 STORAGE ACTIVITY</t>
  </si>
  <si>
    <t xml:space="preserve"> </t>
  </si>
  <si>
    <t>DECEMBER '01 STORAGE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</si>
</sst>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8"/>
      <name val="Arial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38" fontId="3" fillId="0" borderId="0" xfId="1" applyNumberFormat="1" applyFont="1" applyFill="1" applyBorder="1"/>
    <xf numFmtId="0" fontId="4" fillId="0" borderId="1" xfId="0" applyFont="1" applyBorder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7" xfId="0" applyNumberFormat="1" applyFont="1" applyBorder="1"/>
    <xf numFmtId="38" fontId="4" fillId="0" borderId="8" xfId="0" applyNumberFormat="1" applyFont="1" applyBorder="1"/>
    <xf numFmtId="38" fontId="0" fillId="0" borderId="0" xfId="0" applyNumberFormat="1" applyFill="1" applyBorder="1"/>
    <xf numFmtId="14" fontId="4" fillId="0" borderId="9" xfId="0" applyNumberFormat="1" applyFont="1" applyBorder="1"/>
    <xf numFmtId="38" fontId="4" fillId="0" borderId="10" xfId="0" applyNumberFormat="1" applyFont="1" applyBorder="1"/>
    <xf numFmtId="38" fontId="4" fillId="0" borderId="9" xfId="0" applyNumberFormat="1" applyFont="1" applyBorder="1"/>
    <xf numFmtId="38" fontId="4" fillId="0" borderId="11" xfId="0" applyNumberFormat="1" applyFont="1" applyBorder="1"/>
    <xf numFmtId="38" fontId="4" fillId="0" borderId="12" xfId="0" applyNumberFormat="1" applyFont="1" applyBorder="1"/>
    <xf numFmtId="0" fontId="3" fillId="0" borderId="0" xfId="0" applyFont="1"/>
    <xf numFmtId="0" fontId="4" fillId="0" borderId="9" xfId="0" applyFont="1" applyBorder="1"/>
    <xf numFmtId="0" fontId="0" fillId="0" borderId="0" xfId="0" applyFill="1" applyAlignment="1">
      <alignment horizontal="right"/>
    </xf>
    <xf numFmtId="0" fontId="2" fillId="0" borderId="9" xfId="0" applyFont="1" applyBorder="1"/>
    <xf numFmtId="164" fontId="0" fillId="0" borderId="0" xfId="0" applyNumberFormat="1"/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0" fontId="3" fillId="0" borderId="13" xfId="0" applyFont="1" applyFill="1" applyBorder="1"/>
    <xf numFmtId="1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/>
    <xf numFmtId="0" fontId="3" fillId="0" borderId="0" xfId="0" applyFont="1" applyFill="1" applyAlignment="1">
      <alignment horizontal="right"/>
    </xf>
    <xf numFmtId="164" fontId="4" fillId="0" borderId="0" xfId="1" applyNumberFormat="1" applyFont="1" applyFill="1"/>
    <xf numFmtId="38" fontId="4" fillId="0" borderId="0" xfId="1" applyNumberFormat="1" applyFont="1" applyFill="1"/>
    <xf numFmtId="164" fontId="6" fillId="0" borderId="0" xfId="1" applyNumberFormat="1" applyFont="1" applyFill="1"/>
    <xf numFmtId="0" fontId="3" fillId="0" borderId="0" xfId="0" applyFont="1" applyFill="1" applyBorder="1"/>
    <xf numFmtId="38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/>
    <xf numFmtId="38" fontId="3" fillId="0" borderId="0" xfId="0" applyNumberFormat="1" applyFont="1" applyFill="1"/>
    <xf numFmtId="38" fontId="4" fillId="0" borderId="8" xfId="0" applyNumberFormat="1" applyFont="1" applyFill="1" applyBorder="1"/>
    <xf numFmtId="38" fontId="4" fillId="0" borderId="8" xfId="0" applyNumberFormat="1" applyFont="1" applyBorder="1" applyAlignment="1">
      <alignment horizontal="right"/>
    </xf>
    <xf numFmtId="38" fontId="3" fillId="0" borderId="0" xfId="1" applyNumberFormat="1" applyFont="1" applyFill="1" applyBorder="1" applyAlignment="1">
      <alignment horizontal="right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38" fontId="4" fillId="0" borderId="15" xfId="1" applyNumberFormat="1" applyFont="1" applyBorder="1" applyAlignment="1">
      <alignment horizontal="center"/>
    </xf>
    <xf numFmtId="38" fontId="4" fillId="0" borderId="16" xfId="1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38" fontId="6" fillId="0" borderId="19" xfId="0" applyNumberFormat="1" applyFont="1" applyBorder="1" applyAlignment="1">
      <alignment horizontal="center"/>
    </xf>
    <xf numFmtId="38" fontId="6" fillId="0" borderId="20" xfId="0" applyNumberFormat="1" applyFont="1" applyBorder="1" applyAlignment="1">
      <alignment horizontal="center"/>
    </xf>
    <xf numFmtId="38" fontId="4" fillId="0" borderId="21" xfId="0" applyNumberFormat="1" applyFont="1" applyBorder="1" applyAlignment="1">
      <alignment horizontal="center"/>
    </xf>
    <xf numFmtId="38" fontId="4" fillId="0" borderId="2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7" workbookViewId="0">
      <selection activeCell="B45" sqref="B45:C45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15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37104</v>
      </c>
      <c r="B10" s="14"/>
      <c r="C10" s="14">
        <v>-11390</v>
      </c>
      <c r="E10" s="31"/>
      <c r="F10" s="32"/>
      <c r="G10" s="32"/>
      <c r="H10" s="5"/>
      <c r="K10" s="5"/>
    </row>
    <row r="11" spans="1:11" x14ac:dyDescent="0.2">
      <c r="A11" s="13">
        <v>37105</v>
      </c>
      <c r="B11" s="14"/>
      <c r="C11" s="14">
        <v>-100711</v>
      </c>
      <c r="E11" s="31"/>
      <c r="F11" s="32"/>
      <c r="G11" s="32"/>
      <c r="H11" s="5"/>
      <c r="K11" s="5"/>
    </row>
    <row r="12" spans="1:11" x14ac:dyDescent="0.2">
      <c r="A12" s="13">
        <v>37106</v>
      </c>
      <c r="B12" s="14"/>
      <c r="C12" s="14">
        <v>-101196</v>
      </c>
      <c r="E12" s="31"/>
      <c r="F12" s="32"/>
      <c r="G12" s="32"/>
      <c r="H12" s="5"/>
      <c r="K12" s="5"/>
    </row>
    <row r="13" spans="1:11" x14ac:dyDescent="0.2">
      <c r="A13" s="13">
        <v>37107</v>
      </c>
      <c r="B13" s="14"/>
      <c r="C13" s="14">
        <v>-145000</v>
      </c>
      <c r="E13" s="31"/>
      <c r="F13" s="32"/>
      <c r="G13" s="32"/>
      <c r="H13" s="5"/>
      <c r="K13" s="5"/>
    </row>
    <row r="14" spans="1:11" x14ac:dyDescent="0.2">
      <c r="A14" s="13">
        <v>37108</v>
      </c>
      <c r="B14" s="14"/>
      <c r="C14" s="14">
        <v>-146846</v>
      </c>
      <c r="E14" s="31"/>
      <c r="F14" s="32"/>
      <c r="G14" s="32"/>
      <c r="H14" s="5"/>
      <c r="K14" s="5"/>
    </row>
    <row r="15" spans="1:11" x14ac:dyDescent="0.2">
      <c r="A15" s="13">
        <v>37109</v>
      </c>
      <c r="B15" s="14"/>
      <c r="C15" s="14">
        <v>-150000</v>
      </c>
      <c r="E15" s="31"/>
      <c r="F15" s="32"/>
      <c r="G15" s="32"/>
      <c r="H15" s="5"/>
      <c r="K15" s="5"/>
    </row>
    <row r="16" spans="1:11" x14ac:dyDescent="0.2">
      <c r="A16" s="13">
        <v>37110</v>
      </c>
      <c r="B16" s="14"/>
      <c r="C16" s="14">
        <v>-121704</v>
      </c>
      <c r="E16" s="31"/>
      <c r="F16" s="32"/>
      <c r="G16" s="32"/>
      <c r="H16" s="5"/>
      <c r="K16" s="5"/>
    </row>
    <row r="17" spans="1:11" x14ac:dyDescent="0.2">
      <c r="A17" s="13">
        <v>37111</v>
      </c>
      <c r="B17" s="14"/>
      <c r="C17" s="14">
        <v>-119069</v>
      </c>
      <c r="E17" s="31"/>
      <c r="F17" s="32"/>
      <c r="G17" s="32"/>
      <c r="H17" s="5"/>
      <c r="K17" s="5"/>
    </row>
    <row r="18" spans="1:11" x14ac:dyDescent="0.2">
      <c r="A18" s="13">
        <v>37112</v>
      </c>
      <c r="B18" s="14"/>
      <c r="C18" s="14">
        <v>-117757</v>
      </c>
      <c r="E18" s="31"/>
      <c r="F18" s="32"/>
      <c r="G18" s="32"/>
      <c r="H18" s="5"/>
      <c r="K18" s="5"/>
    </row>
    <row r="19" spans="1:11" x14ac:dyDescent="0.2">
      <c r="A19" s="13">
        <v>37113</v>
      </c>
      <c r="B19" s="14"/>
      <c r="C19" s="14">
        <v>-88851</v>
      </c>
      <c r="E19" s="31"/>
      <c r="F19" s="32"/>
      <c r="G19" s="32"/>
      <c r="H19" s="5"/>
      <c r="K19" s="5"/>
    </row>
    <row r="20" spans="1:11" x14ac:dyDescent="0.2">
      <c r="A20" s="13">
        <v>37114</v>
      </c>
      <c r="B20" s="14"/>
      <c r="C20" s="14">
        <v>-126316</v>
      </c>
      <c r="E20" s="33"/>
      <c r="F20" s="32"/>
      <c r="G20" s="32"/>
      <c r="H20" s="5"/>
      <c r="K20" s="5"/>
    </row>
    <row r="21" spans="1:11" x14ac:dyDescent="0.2">
      <c r="A21" s="13">
        <v>37115</v>
      </c>
      <c r="B21" s="14"/>
      <c r="C21" s="14">
        <v>-126316</v>
      </c>
      <c r="E21" s="33"/>
      <c r="F21" s="32"/>
      <c r="G21" s="32"/>
      <c r="H21" s="5"/>
      <c r="K21" s="5"/>
    </row>
    <row r="22" spans="1:11" x14ac:dyDescent="0.2">
      <c r="A22" s="13">
        <v>37116</v>
      </c>
      <c r="B22" s="14"/>
      <c r="C22" s="14">
        <v>-126316</v>
      </c>
      <c r="E22" s="33"/>
      <c r="F22" s="32"/>
      <c r="G22" s="32"/>
      <c r="H22" s="5"/>
      <c r="K22" s="5"/>
    </row>
    <row r="23" spans="1:11" x14ac:dyDescent="0.2">
      <c r="A23" s="13">
        <v>37117</v>
      </c>
      <c r="B23" s="14"/>
      <c r="C23" s="14">
        <v>-57696</v>
      </c>
      <c r="E23" s="33"/>
      <c r="F23" s="32"/>
      <c r="G23" s="32"/>
      <c r="H23" s="5"/>
      <c r="K23" s="5"/>
    </row>
    <row r="24" spans="1:11" x14ac:dyDescent="0.2">
      <c r="A24" s="13">
        <v>37118</v>
      </c>
      <c r="B24" s="14">
        <v>8630</v>
      </c>
      <c r="C24" s="14">
        <v>-44849</v>
      </c>
      <c r="E24" s="33"/>
      <c r="F24" s="32"/>
      <c r="G24" s="32"/>
      <c r="H24" s="5"/>
      <c r="K24" s="5"/>
    </row>
    <row r="25" spans="1:11" x14ac:dyDescent="0.2">
      <c r="A25" s="13">
        <v>37119</v>
      </c>
      <c r="B25" s="14"/>
      <c r="C25" s="14">
        <v>-43101</v>
      </c>
      <c r="E25" s="33"/>
      <c r="F25" s="32"/>
      <c r="G25" s="32"/>
      <c r="H25" s="5"/>
      <c r="K25" s="5"/>
    </row>
    <row r="26" spans="1:11" x14ac:dyDescent="0.2">
      <c r="A26" s="13">
        <v>37120</v>
      </c>
      <c r="B26" s="14"/>
      <c r="C26" s="14">
        <v>-55088</v>
      </c>
      <c r="E26" s="33"/>
      <c r="F26" s="32"/>
      <c r="G26" s="32"/>
      <c r="H26" s="5"/>
      <c r="K26" s="5"/>
    </row>
    <row r="27" spans="1:11" x14ac:dyDescent="0.2">
      <c r="A27" s="13">
        <v>37121</v>
      </c>
      <c r="B27" s="14"/>
      <c r="C27" s="14">
        <v>-55796</v>
      </c>
      <c r="E27" s="33"/>
      <c r="F27" s="32"/>
      <c r="G27" s="32"/>
      <c r="H27" s="5"/>
      <c r="K27" s="5"/>
    </row>
    <row r="28" spans="1:11" x14ac:dyDescent="0.2">
      <c r="A28" s="13">
        <v>37122</v>
      </c>
      <c r="B28" s="14"/>
      <c r="C28" s="14">
        <v>-55799</v>
      </c>
      <c r="E28" s="33"/>
      <c r="F28" s="32"/>
      <c r="G28" s="32"/>
      <c r="H28" s="5"/>
      <c r="K28" s="5"/>
    </row>
    <row r="29" spans="1:11" x14ac:dyDescent="0.2">
      <c r="A29" s="13">
        <v>37123</v>
      </c>
      <c r="B29" s="14"/>
      <c r="C29" s="14">
        <v>-60799</v>
      </c>
      <c r="E29" s="33"/>
      <c r="F29" s="32"/>
      <c r="G29" s="32"/>
      <c r="H29" s="5"/>
      <c r="K29" s="5"/>
    </row>
    <row r="30" spans="1:11" x14ac:dyDescent="0.2">
      <c r="A30" s="13">
        <v>37124</v>
      </c>
      <c r="B30" s="14"/>
      <c r="C30" s="14">
        <v>-78944</v>
      </c>
      <c r="E30" s="33"/>
      <c r="F30" s="32"/>
      <c r="G30" s="32"/>
      <c r="H30" s="5"/>
      <c r="K30" s="5"/>
    </row>
    <row r="31" spans="1:11" x14ac:dyDescent="0.2">
      <c r="A31" s="13">
        <v>37125</v>
      </c>
      <c r="B31" s="14"/>
      <c r="C31" s="14">
        <v>-62605</v>
      </c>
      <c r="E31" s="33"/>
      <c r="F31" s="32"/>
      <c r="G31" s="32"/>
      <c r="H31" s="5"/>
      <c r="K31" s="5"/>
    </row>
    <row r="32" spans="1:11" x14ac:dyDescent="0.2">
      <c r="A32" s="13">
        <v>37126</v>
      </c>
      <c r="B32" s="14"/>
      <c r="C32" s="14">
        <v>-110042</v>
      </c>
      <c r="E32" s="33"/>
      <c r="F32" s="32"/>
      <c r="G32" s="32"/>
      <c r="H32" s="5"/>
      <c r="K32" s="5"/>
    </row>
    <row r="33" spans="1:15" x14ac:dyDescent="0.2">
      <c r="A33" s="13">
        <v>37127</v>
      </c>
      <c r="B33" s="14"/>
      <c r="C33" s="14">
        <v>-62614</v>
      </c>
      <c r="E33" s="33"/>
      <c r="F33" s="32"/>
      <c r="G33" s="32"/>
      <c r="H33" s="5"/>
      <c r="K33" s="15"/>
    </row>
    <row r="34" spans="1:15" x14ac:dyDescent="0.2">
      <c r="A34" s="13">
        <v>37128</v>
      </c>
      <c r="B34" s="14"/>
      <c r="C34" s="14">
        <v>-41840</v>
      </c>
      <c r="E34" s="33"/>
      <c r="F34" s="32"/>
      <c r="G34" s="32"/>
      <c r="H34" s="5"/>
      <c r="K34" s="2"/>
    </row>
    <row r="35" spans="1:15" x14ac:dyDescent="0.2">
      <c r="A35" s="13">
        <v>37129</v>
      </c>
      <c r="B35" s="14"/>
      <c r="C35" s="14">
        <v>-48639</v>
      </c>
      <c r="E35" s="33"/>
      <c r="F35" s="32"/>
      <c r="G35" s="32"/>
      <c r="H35" s="5"/>
      <c r="K35" s="2"/>
    </row>
    <row r="36" spans="1:15" x14ac:dyDescent="0.2">
      <c r="A36" s="13">
        <v>37130</v>
      </c>
      <c r="B36" s="14"/>
      <c r="C36" s="14">
        <v>-72707</v>
      </c>
      <c r="E36" s="33"/>
      <c r="F36" s="32"/>
      <c r="G36" s="32"/>
      <c r="H36" s="5"/>
      <c r="K36" s="2"/>
    </row>
    <row r="37" spans="1:15" x14ac:dyDescent="0.2">
      <c r="A37" s="13">
        <v>37131</v>
      </c>
      <c r="B37" s="14"/>
      <c r="C37" s="14">
        <v>-64239</v>
      </c>
      <c r="E37" s="33"/>
      <c r="F37" s="32"/>
      <c r="G37" s="32"/>
      <c r="H37" s="5"/>
      <c r="K37" s="2"/>
    </row>
    <row r="38" spans="1:15" x14ac:dyDescent="0.2">
      <c r="A38" s="13">
        <v>37132</v>
      </c>
      <c r="B38" s="14"/>
      <c r="C38" s="14">
        <v>-17164</v>
      </c>
      <c r="E38" s="33"/>
      <c r="F38" s="32"/>
      <c r="G38" s="32"/>
      <c r="H38" s="5"/>
    </row>
    <row r="39" spans="1:15" x14ac:dyDescent="0.2">
      <c r="A39" s="13">
        <v>37133</v>
      </c>
      <c r="B39" s="14"/>
      <c r="C39" s="14">
        <v>-68413</v>
      </c>
      <c r="E39" s="33"/>
      <c r="F39" s="32"/>
      <c r="G39" s="32"/>
      <c r="H39" s="5"/>
    </row>
    <row r="40" spans="1:15" x14ac:dyDescent="0.2">
      <c r="A40" s="13">
        <v>37134</v>
      </c>
      <c r="B40" s="14"/>
      <c r="C40" s="14">
        <v>-11910</v>
      </c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8630</v>
      </c>
      <c r="C41" s="18">
        <f>SUM(C10:C40)</f>
        <v>-2493717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-86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-2485173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2503429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18256</v>
      </c>
      <c r="C45" s="54"/>
      <c r="D45" s="23"/>
      <c r="E45" s="3"/>
      <c r="F45" s="4"/>
      <c r="G45" s="4"/>
      <c r="H45" s="37"/>
      <c r="J45" s="25">
        <f>H46+B42</f>
        <v>-86</v>
      </c>
      <c r="K45" s="2"/>
      <c r="L45" s="2"/>
      <c r="M45" s="2"/>
    </row>
    <row r="46" spans="1:15" ht="15.75" x14ac:dyDescent="0.25">
      <c r="A46" s="24" t="s">
        <v>14</v>
      </c>
      <c r="B46" s="53">
        <f>+B7-B45</f>
        <v>2481744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workbookViewId="0">
      <selection activeCell="B46" sqref="B46:C46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16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37135</v>
      </c>
      <c r="B10" s="14">
        <v>42836</v>
      </c>
      <c r="C10" s="14"/>
      <c r="E10" s="31"/>
      <c r="F10" s="32"/>
      <c r="G10" s="32"/>
      <c r="H10" s="5"/>
      <c r="K10" s="5"/>
    </row>
    <row r="11" spans="1:11" x14ac:dyDescent="0.2">
      <c r="A11" s="13">
        <v>37136</v>
      </c>
      <c r="B11" s="14">
        <v>43431</v>
      </c>
      <c r="C11" s="14"/>
      <c r="E11" s="31"/>
      <c r="F11" s="32"/>
      <c r="G11" s="32"/>
      <c r="H11" s="5"/>
      <c r="K11" s="5"/>
    </row>
    <row r="12" spans="1:11" x14ac:dyDescent="0.2">
      <c r="A12" s="13">
        <v>37137</v>
      </c>
      <c r="B12" s="14">
        <v>43130</v>
      </c>
      <c r="C12" s="14"/>
      <c r="E12" s="31"/>
      <c r="F12" s="32"/>
      <c r="G12" s="32"/>
      <c r="H12" s="5"/>
      <c r="K12" s="5"/>
    </row>
    <row r="13" spans="1:11" x14ac:dyDescent="0.2">
      <c r="A13" s="13">
        <v>37138</v>
      </c>
      <c r="B13" s="14">
        <v>45354</v>
      </c>
      <c r="C13" s="14"/>
      <c r="E13" s="31"/>
      <c r="F13" s="32"/>
      <c r="G13" s="32"/>
      <c r="H13" s="5"/>
      <c r="K13" s="5"/>
    </row>
    <row r="14" spans="1:11" x14ac:dyDescent="0.2">
      <c r="A14" s="13">
        <v>37139</v>
      </c>
      <c r="B14" s="14"/>
      <c r="C14" s="14">
        <v>-11478</v>
      </c>
      <c r="E14" s="31"/>
      <c r="F14" s="32"/>
      <c r="G14" s="32"/>
      <c r="H14" s="5"/>
      <c r="K14" s="5"/>
    </row>
    <row r="15" spans="1:11" x14ac:dyDescent="0.2">
      <c r="A15" s="13">
        <v>37140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">
      <c r="A16" s="13">
        <v>37141</v>
      </c>
      <c r="B16" s="14">
        <v>14535</v>
      </c>
      <c r="C16" s="14"/>
      <c r="E16" s="31"/>
      <c r="F16" s="32"/>
      <c r="G16" s="32"/>
      <c r="H16" s="5"/>
      <c r="K16" s="5"/>
    </row>
    <row r="17" spans="1:11" x14ac:dyDescent="0.2">
      <c r="A17" s="13">
        <v>37142</v>
      </c>
      <c r="B17" s="14">
        <v>85000</v>
      </c>
      <c r="C17" s="14"/>
      <c r="E17" s="31"/>
      <c r="F17" s="32"/>
      <c r="G17" s="32"/>
      <c r="H17" s="5"/>
      <c r="K17" s="5"/>
    </row>
    <row r="18" spans="1:11" x14ac:dyDescent="0.2">
      <c r="A18" s="13">
        <v>37143</v>
      </c>
      <c r="B18" s="14">
        <v>85000</v>
      </c>
      <c r="C18" s="14"/>
      <c r="E18" s="31"/>
      <c r="F18" s="32"/>
      <c r="G18" s="32"/>
      <c r="H18" s="5"/>
      <c r="K18" s="5"/>
    </row>
    <row r="19" spans="1:11" x14ac:dyDescent="0.2">
      <c r="A19" s="13">
        <v>37144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">
      <c r="A20" s="13">
        <v>37145</v>
      </c>
      <c r="B20" s="14">
        <v>51601</v>
      </c>
      <c r="C20" s="14"/>
      <c r="E20" s="33"/>
      <c r="F20" s="32"/>
      <c r="G20" s="32"/>
      <c r="H20" s="5"/>
      <c r="K20" s="5"/>
    </row>
    <row r="21" spans="1:11" x14ac:dyDescent="0.2">
      <c r="A21" s="13">
        <v>37146</v>
      </c>
      <c r="B21" s="14"/>
      <c r="C21" s="14">
        <v>-7875</v>
      </c>
      <c r="E21" s="33"/>
      <c r="F21" s="32"/>
      <c r="G21" s="32"/>
      <c r="H21" s="5"/>
      <c r="K21" s="5"/>
    </row>
    <row r="22" spans="1:11" x14ac:dyDescent="0.2">
      <c r="A22" s="13">
        <v>37147</v>
      </c>
      <c r="B22" s="14">
        <v>11079</v>
      </c>
      <c r="C22" s="14">
        <v>-10000</v>
      </c>
      <c r="E22" s="33"/>
      <c r="F22" s="32"/>
      <c r="G22" s="32"/>
      <c r="H22" s="5"/>
      <c r="K22" s="5"/>
    </row>
    <row r="23" spans="1:11" x14ac:dyDescent="0.2">
      <c r="A23" s="13">
        <v>37148</v>
      </c>
      <c r="B23" s="14"/>
      <c r="C23" s="14">
        <v>-1351</v>
      </c>
      <c r="E23" s="33"/>
      <c r="F23" s="32"/>
      <c r="G23" s="32"/>
      <c r="H23" s="5"/>
      <c r="K23" s="5"/>
    </row>
    <row r="24" spans="1:11" x14ac:dyDescent="0.2">
      <c r="A24" s="13">
        <v>37149</v>
      </c>
      <c r="B24" s="14">
        <v>28477</v>
      </c>
      <c r="C24" s="14"/>
      <c r="E24" s="33"/>
      <c r="F24" s="32"/>
      <c r="G24" s="32"/>
      <c r="H24" s="5"/>
      <c r="K24" s="5"/>
    </row>
    <row r="25" spans="1:11" x14ac:dyDescent="0.2">
      <c r="A25" s="13">
        <v>37150</v>
      </c>
      <c r="B25" s="14">
        <v>59354</v>
      </c>
      <c r="C25" s="14"/>
      <c r="E25" s="33"/>
      <c r="F25" s="32"/>
      <c r="G25" s="32"/>
      <c r="H25" s="5"/>
      <c r="K25" s="5"/>
    </row>
    <row r="26" spans="1:11" x14ac:dyDescent="0.2">
      <c r="A26" s="13">
        <v>37151</v>
      </c>
      <c r="B26" s="14">
        <v>56745</v>
      </c>
      <c r="C26" s="14"/>
      <c r="E26" s="33"/>
      <c r="F26" s="32"/>
      <c r="G26" s="32"/>
      <c r="H26" s="5"/>
      <c r="K26" s="5"/>
    </row>
    <row r="27" spans="1:11" x14ac:dyDescent="0.2">
      <c r="A27" s="13">
        <v>37152</v>
      </c>
      <c r="B27" s="14">
        <v>11568</v>
      </c>
      <c r="C27" s="14"/>
      <c r="E27" s="33"/>
      <c r="F27" s="32"/>
      <c r="G27" s="32"/>
      <c r="H27" s="5"/>
      <c r="K27" s="5"/>
    </row>
    <row r="28" spans="1:11" x14ac:dyDescent="0.2">
      <c r="A28" s="13">
        <v>37153</v>
      </c>
      <c r="B28" s="14">
        <v>23894</v>
      </c>
      <c r="C28" s="14"/>
      <c r="E28" s="33"/>
      <c r="F28" s="32"/>
      <c r="G28" s="32"/>
      <c r="H28" s="5"/>
      <c r="K28" s="5"/>
    </row>
    <row r="29" spans="1:11" x14ac:dyDescent="0.2">
      <c r="A29" s="13">
        <v>37154</v>
      </c>
      <c r="B29" s="14"/>
      <c r="C29" s="14">
        <v>-2192</v>
      </c>
      <c r="E29" s="33"/>
      <c r="F29" s="32"/>
      <c r="G29" s="32"/>
      <c r="H29" s="5"/>
      <c r="K29" s="5"/>
    </row>
    <row r="30" spans="1:11" x14ac:dyDescent="0.2">
      <c r="A30" s="13">
        <v>37155</v>
      </c>
      <c r="B30" s="14"/>
      <c r="C30" s="14">
        <v>-55141</v>
      </c>
      <c r="E30" s="33"/>
      <c r="F30" s="32"/>
      <c r="G30" s="32"/>
      <c r="H30" s="5"/>
      <c r="K30" s="5"/>
    </row>
    <row r="31" spans="1:11" x14ac:dyDescent="0.2">
      <c r="A31" s="13">
        <v>37156</v>
      </c>
      <c r="B31" s="14"/>
      <c r="C31" s="14">
        <v>-46518</v>
      </c>
      <c r="E31" s="33"/>
      <c r="F31" s="32"/>
      <c r="G31" s="32"/>
      <c r="H31" s="5"/>
      <c r="K31" s="5"/>
    </row>
    <row r="32" spans="1:11" x14ac:dyDescent="0.2">
      <c r="A32" s="13">
        <v>37157</v>
      </c>
      <c r="B32" s="14"/>
      <c r="C32" s="14">
        <v>-44175</v>
      </c>
      <c r="E32" s="33"/>
      <c r="F32" s="32"/>
      <c r="G32" s="32"/>
      <c r="H32" s="5"/>
      <c r="K32" s="5"/>
    </row>
    <row r="33" spans="1:15" x14ac:dyDescent="0.2">
      <c r="A33" s="13">
        <v>37158</v>
      </c>
      <c r="B33" s="14"/>
      <c r="C33" s="14">
        <v>-77274</v>
      </c>
      <c r="E33" s="33"/>
      <c r="F33" s="32"/>
      <c r="G33" s="32"/>
      <c r="H33" s="5"/>
      <c r="K33" s="15"/>
    </row>
    <row r="34" spans="1:15" x14ac:dyDescent="0.2">
      <c r="A34" s="13">
        <v>37159</v>
      </c>
      <c r="B34" s="14"/>
      <c r="C34" s="14">
        <v>-6229</v>
      </c>
      <c r="E34" s="33"/>
      <c r="F34" s="32"/>
      <c r="G34" s="32"/>
      <c r="H34" s="5"/>
      <c r="K34" s="2"/>
    </row>
    <row r="35" spans="1:15" x14ac:dyDescent="0.2">
      <c r="A35" s="13">
        <v>37160</v>
      </c>
      <c r="B35" s="14"/>
      <c r="C35" s="14">
        <v>-73106</v>
      </c>
      <c r="E35" s="33"/>
      <c r="F35" s="32"/>
      <c r="G35" s="32"/>
      <c r="H35" s="5"/>
      <c r="K35" s="2"/>
    </row>
    <row r="36" spans="1:15" x14ac:dyDescent="0.2">
      <c r="A36" s="13">
        <v>37161</v>
      </c>
      <c r="B36" s="14">
        <v>1702</v>
      </c>
      <c r="C36" s="44"/>
      <c r="E36" s="33"/>
      <c r="F36" s="32"/>
      <c r="G36" s="32"/>
      <c r="H36" s="5"/>
      <c r="K36" s="2"/>
    </row>
    <row r="37" spans="1:15" x14ac:dyDescent="0.2">
      <c r="A37" s="13">
        <v>37162</v>
      </c>
      <c r="B37" s="14"/>
      <c r="C37" s="14">
        <v>-120059</v>
      </c>
      <c r="E37" s="33"/>
      <c r="F37" s="32"/>
      <c r="G37" s="32"/>
      <c r="H37" s="5"/>
      <c r="K37" s="2"/>
    </row>
    <row r="38" spans="1:15" x14ac:dyDescent="0.2">
      <c r="A38" s="13">
        <v>37163</v>
      </c>
      <c r="B38" s="14"/>
      <c r="C38" s="14">
        <v>-101759</v>
      </c>
      <c r="E38" s="33"/>
      <c r="F38" s="32"/>
      <c r="G38" s="32"/>
      <c r="H38" s="5"/>
    </row>
    <row r="39" spans="1:15" x14ac:dyDescent="0.2">
      <c r="A39" s="13">
        <v>37164</v>
      </c>
      <c r="B39" s="14"/>
      <c r="C39" s="14">
        <v>-112721</v>
      </c>
      <c r="E39" s="33"/>
      <c r="F39" s="32"/>
      <c r="G39" s="32"/>
      <c r="H39" s="5"/>
    </row>
    <row r="40" spans="1:15" x14ac:dyDescent="0.2">
      <c r="A40" s="13"/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773706</v>
      </c>
      <c r="C41" s="18">
        <f>SUM(C10:C40)</f>
        <v>-669878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-7737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96091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18256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114347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2385653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35" workbookViewId="0">
      <selection activeCell="M30" sqref="M30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17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37165</v>
      </c>
      <c r="B10" s="14">
        <v>77908</v>
      </c>
      <c r="C10" s="14"/>
      <c r="E10" s="31"/>
      <c r="F10" s="32"/>
      <c r="G10" s="32"/>
      <c r="H10" s="5"/>
      <c r="K10" s="5"/>
    </row>
    <row r="11" spans="1:11" x14ac:dyDescent="0.2">
      <c r="A11" s="13">
        <v>37166</v>
      </c>
      <c r="B11" s="14">
        <v>82929</v>
      </c>
      <c r="C11" s="14"/>
      <c r="E11" s="31"/>
      <c r="F11" s="32"/>
      <c r="G11" s="32"/>
      <c r="H11" s="5"/>
      <c r="K11" s="5"/>
    </row>
    <row r="12" spans="1:11" x14ac:dyDescent="0.2">
      <c r="A12" s="13">
        <v>37167</v>
      </c>
      <c r="B12" s="14">
        <v>48904</v>
      </c>
      <c r="C12" s="14"/>
      <c r="E12" s="31"/>
      <c r="F12" s="32"/>
      <c r="G12" s="32"/>
      <c r="H12" s="5"/>
      <c r="K12" s="5"/>
    </row>
    <row r="13" spans="1:11" x14ac:dyDescent="0.2">
      <c r="A13" s="13">
        <v>37168</v>
      </c>
      <c r="B13" s="14">
        <v>79098</v>
      </c>
      <c r="C13" s="14"/>
      <c r="E13" s="31"/>
      <c r="F13" s="32"/>
      <c r="G13" s="32"/>
      <c r="H13" s="5"/>
      <c r="K13" s="5"/>
    </row>
    <row r="14" spans="1:11" x14ac:dyDescent="0.2">
      <c r="A14" s="13">
        <v>37169</v>
      </c>
      <c r="B14" s="14">
        <v>85000</v>
      </c>
      <c r="C14" s="14"/>
      <c r="E14" s="31"/>
      <c r="F14" s="32"/>
      <c r="G14" s="32"/>
      <c r="H14" s="5"/>
      <c r="K14" s="5"/>
    </row>
    <row r="15" spans="1:11" x14ac:dyDescent="0.2">
      <c r="A15" s="13">
        <v>37170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">
      <c r="A16" s="13">
        <v>37171</v>
      </c>
      <c r="B16" s="14">
        <v>76734</v>
      </c>
      <c r="C16" s="14"/>
      <c r="E16" s="31"/>
      <c r="F16" s="32"/>
      <c r="G16" s="32"/>
      <c r="H16" s="5"/>
      <c r="K16" s="5"/>
    </row>
    <row r="17" spans="1:11" x14ac:dyDescent="0.2">
      <c r="A17" s="13">
        <v>37172</v>
      </c>
      <c r="B17" s="14">
        <v>85000</v>
      </c>
      <c r="C17" s="14"/>
      <c r="E17" s="31"/>
      <c r="F17" s="32"/>
      <c r="G17" s="32"/>
      <c r="H17" s="5"/>
      <c r="K17" s="46"/>
    </row>
    <row r="18" spans="1:11" x14ac:dyDescent="0.2">
      <c r="A18" s="13">
        <v>37173</v>
      </c>
      <c r="B18" s="14">
        <v>54858</v>
      </c>
      <c r="C18" s="14"/>
      <c r="E18" s="31"/>
      <c r="F18" s="32"/>
      <c r="G18" s="32"/>
      <c r="H18" s="5"/>
      <c r="K18" s="5"/>
    </row>
    <row r="19" spans="1:11" x14ac:dyDescent="0.2">
      <c r="A19" s="13">
        <v>37174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">
      <c r="A20" s="13">
        <v>37175</v>
      </c>
      <c r="B20" s="14">
        <v>82169</v>
      </c>
      <c r="C20" s="14"/>
      <c r="E20" s="33"/>
      <c r="F20" s="32"/>
      <c r="G20" s="32"/>
      <c r="H20" s="5"/>
      <c r="K20" s="5"/>
    </row>
    <row r="21" spans="1:11" x14ac:dyDescent="0.2">
      <c r="A21" s="13">
        <v>37176</v>
      </c>
      <c r="B21" s="14">
        <v>85000</v>
      </c>
      <c r="C21" s="14"/>
      <c r="E21" s="33"/>
      <c r="F21" s="32"/>
      <c r="G21" s="32"/>
      <c r="H21" s="5"/>
      <c r="K21" s="5"/>
    </row>
    <row r="22" spans="1:11" x14ac:dyDescent="0.2">
      <c r="A22" s="13">
        <v>37177</v>
      </c>
      <c r="B22" s="14">
        <v>85000</v>
      </c>
      <c r="C22" s="14"/>
      <c r="E22" s="33"/>
      <c r="F22" s="32"/>
      <c r="G22" s="32"/>
      <c r="H22" s="5"/>
      <c r="K22" s="5"/>
    </row>
    <row r="23" spans="1:11" x14ac:dyDescent="0.2">
      <c r="A23" s="13">
        <v>37178</v>
      </c>
      <c r="B23" s="14">
        <v>85000</v>
      </c>
      <c r="C23" s="14"/>
      <c r="E23" s="33"/>
      <c r="F23" s="32"/>
      <c r="G23" s="32"/>
      <c r="H23" s="5"/>
      <c r="K23" s="5"/>
    </row>
    <row r="24" spans="1:11" x14ac:dyDescent="0.2">
      <c r="A24" s="13">
        <v>37179</v>
      </c>
      <c r="B24" s="14">
        <v>85000</v>
      </c>
      <c r="C24" s="14"/>
      <c r="E24" s="33"/>
      <c r="F24" s="32"/>
      <c r="G24" s="32"/>
      <c r="H24" s="5"/>
      <c r="K24" s="5"/>
    </row>
    <row r="25" spans="1:11" x14ac:dyDescent="0.2">
      <c r="A25" s="13">
        <v>37180</v>
      </c>
      <c r="B25" s="14">
        <v>74773</v>
      </c>
      <c r="C25" s="14"/>
      <c r="E25" s="33"/>
      <c r="F25" s="32"/>
      <c r="G25" s="32"/>
      <c r="H25" s="5"/>
      <c r="K25" s="5"/>
    </row>
    <row r="26" spans="1:11" x14ac:dyDescent="0.2">
      <c r="A26" s="13">
        <v>37181</v>
      </c>
      <c r="B26" s="45">
        <v>85000</v>
      </c>
      <c r="C26" s="14"/>
      <c r="E26" s="33"/>
      <c r="F26" s="32"/>
      <c r="G26" s="32"/>
      <c r="H26" s="5"/>
      <c r="K26" s="5"/>
    </row>
    <row r="27" spans="1:11" x14ac:dyDescent="0.2">
      <c r="A27" s="13">
        <v>37182</v>
      </c>
      <c r="B27" s="14">
        <v>85000</v>
      </c>
      <c r="C27" s="14"/>
      <c r="E27" s="33"/>
      <c r="F27" s="32"/>
      <c r="G27" s="32"/>
      <c r="H27" s="5"/>
      <c r="K27" s="5"/>
    </row>
    <row r="28" spans="1:11" x14ac:dyDescent="0.2">
      <c r="A28" s="13">
        <v>37183</v>
      </c>
      <c r="B28" s="14">
        <v>85000</v>
      </c>
      <c r="C28" s="14"/>
      <c r="E28" s="33"/>
      <c r="F28" s="32"/>
      <c r="G28" s="32"/>
      <c r="H28" s="5"/>
      <c r="K28" s="5"/>
    </row>
    <row r="29" spans="1:11" x14ac:dyDescent="0.2">
      <c r="A29" s="13">
        <v>37184</v>
      </c>
      <c r="B29" s="14">
        <v>84432</v>
      </c>
      <c r="C29" s="14"/>
      <c r="E29" s="33"/>
      <c r="F29" s="32"/>
      <c r="G29" s="32"/>
      <c r="H29" s="5"/>
      <c r="K29" s="5"/>
    </row>
    <row r="30" spans="1:11" x14ac:dyDescent="0.2">
      <c r="A30" s="13">
        <v>37185</v>
      </c>
      <c r="B30" s="14">
        <v>84432</v>
      </c>
      <c r="C30" s="14"/>
      <c r="E30" s="33"/>
      <c r="F30" s="32"/>
      <c r="G30" s="32"/>
      <c r="H30" s="5"/>
      <c r="K30" s="5"/>
    </row>
    <row r="31" spans="1:11" x14ac:dyDescent="0.2">
      <c r="A31" s="13">
        <v>37186</v>
      </c>
      <c r="B31" s="14">
        <v>84432</v>
      </c>
      <c r="C31" s="14"/>
      <c r="E31" s="33"/>
      <c r="F31" s="32"/>
      <c r="G31" s="32"/>
      <c r="H31" s="5"/>
      <c r="K31" s="5"/>
    </row>
    <row r="32" spans="1:11" x14ac:dyDescent="0.2">
      <c r="A32" s="13">
        <v>37187</v>
      </c>
      <c r="B32" s="14"/>
      <c r="C32" s="14">
        <v>-200000</v>
      </c>
      <c r="E32" s="33"/>
      <c r="F32" s="32"/>
      <c r="G32" s="32"/>
      <c r="H32" s="5"/>
      <c r="K32" s="5"/>
    </row>
    <row r="33" spans="1:15" x14ac:dyDescent="0.2">
      <c r="A33" s="13">
        <v>37188</v>
      </c>
      <c r="B33" s="14">
        <v>85177</v>
      </c>
      <c r="C33" s="14"/>
      <c r="E33" s="33"/>
      <c r="F33" s="32"/>
      <c r="G33" s="32"/>
      <c r="H33" s="5"/>
      <c r="K33" s="15"/>
    </row>
    <row r="34" spans="1:15" x14ac:dyDescent="0.2">
      <c r="A34" s="13">
        <v>37189</v>
      </c>
      <c r="B34" s="14">
        <v>73150</v>
      </c>
      <c r="C34" s="14"/>
      <c r="E34" s="33"/>
      <c r="F34" s="32"/>
      <c r="G34" s="32"/>
      <c r="H34" s="5"/>
      <c r="K34" s="2"/>
    </row>
    <row r="35" spans="1:15" x14ac:dyDescent="0.2">
      <c r="A35" s="13">
        <v>37190</v>
      </c>
      <c r="B35" s="14">
        <v>70198</v>
      </c>
      <c r="C35" s="14"/>
      <c r="E35" s="33"/>
      <c r="F35" s="32"/>
      <c r="G35" s="32"/>
      <c r="H35" s="5"/>
      <c r="K35" s="2"/>
    </row>
    <row r="36" spans="1:15" x14ac:dyDescent="0.2">
      <c r="A36" s="13">
        <v>37191</v>
      </c>
      <c r="B36" s="14">
        <v>62877</v>
      </c>
      <c r="C36" s="44"/>
      <c r="E36" s="33"/>
      <c r="F36" s="32"/>
      <c r="G36" s="32"/>
      <c r="H36" s="5"/>
      <c r="K36" s="2"/>
    </row>
    <row r="37" spans="1:15" x14ac:dyDescent="0.2">
      <c r="A37" s="13">
        <v>37192</v>
      </c>
      <c r="B37" s="14">
        <v>62877</v>
      </c>
      <c r="C37" s="14"/>
      <c r="E37" s="33"/>
      <c r="F37" s="32"/>
      <c r="G37" s="32"/>
      <c r="H37" s="5"/>
      <c r="K37" s="2"/>
    </row>
    <row r="38" spans="1:15" x14ac:dyDescent="0.2">
      <c r="A38" s="13">
        <v>37193</v>
      </c>
      <c r="B38" s="14">
        <v>62877</v>
      </c>
      <c r="C38" s="14"/>
      <c r="E38" s="33"/>
      <c r="F38" s="32"/>
      <c r="G38" s="32"/>
      <c r="H38" s="5"/>
    </row>
    <row r="39" spans="1:15" x14ac:dyDescent="0.2">
      <c r="A39" s="13">
        <v>37194</v>
      </c>
      <c r="B39" s="14"/>
      <c r="C39" s="14">
        <v>-27371</v>
      </c>
      <c r="E39" s="33"/>
      <c r="F39" s="32"/>
      <c r="G39" s="32"/>
      <c r="H39" s="5"/>
    </row>
    <row r="40" spans="1:15" x14ac:dyDescent="0.2">
      <c r="A40" s="13">
        <v>37195</v>
      </c>
      <c r="B40" s="14">
        <v>85000</v>
      </c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2267825</v>
      </c>
      <c r="C41" s="18">
        <f>SUM(C10:C40)</f>
        <v>-227371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-22678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2017776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114347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2132123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367877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5" workbookViewId="0">
      <selection activeCell="I35" sqref="I35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18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37196</v>
      </c>
      <c r="B10" s="14">
        <v>85000</v>
      </c>
      <c r="C10" s="14"/>
      <c r="E10" s="31"/>
      <c r="F10" s="32"/>
      <c r="G10" s="32"/>
      <c r="H10" s="5"/>
      <c r="K10" s="5"/>
    </row>
    <row r="11" spans="1:11" x14ac:dyDescent="0.2">
      <c r="A11" s="13">
        <v>37197</v>
      </c>
      <c r="B11" s="14">
        <v>85000</v>
      </c>
      <c r="C11" s="14"/>
      <c r="E11" s="31"/>
      <c r="F11" s="32"/>
      <c r="G11" s="32"/>
      <c r="H11" s="5"/>
      <c r="K11" s="5"/>
    </row>
    <row r="12" spans="1:11" x14ac:dyDescent="0.2">
      <c r="A12" s="13">
        <v>37198</v>
      </c>
      <c r="B12" s="14">
        <v>67197</v>
      </c>
      <c r="C12" s="14"/>
      <c r="E12" s="31"/>
      <c r="F12" s="32"/>
      <c r="G12" s="32"/>
      <c r="H12" s="5"/>
      <c r="K12" s="5"/>
    </row>
    <row r="13" spans="1:11" x14ac:dyDescent="0.2">
      <c r="A13" s="13">
        <v>37199</v>
      </c>
      <c r="B13" s="14">
        <v>58825</v>
      </c>
      <c r="C13" s="14"/>
      <c r="E13" s="31"/>
      <c r="F13" s="32"/>
      <c r="G13" s="32"/>
      <c r="H13" s="5"/>
      <c r="K13" s="5"/>
    </row>
    <row r="14" spans="1:11" x14ac:dyDescent="0.2">
      <c r="A14" s="13">
        <v>37200</v>
      </c>
      <c r="B14" s="14">
        <v>67197</v>
      </c>
      <c r="C14" s="14"/>
      <c r="E14" s="31"/>
      <c r="F14" s="32"/>
      <c r="G14" s="32"/>
      <c r="H14" s="5"/>
      <c r="K14" s="5"/>
    </row>
    <row r="15" spans="1:11" x14ac:dyDescent="0.2">
      <c r="A15" s="13">
        <v>37201</v>
      </c>
      <c r="B15" s="14">
        <v>8290</v>
      </c>
      <c r="C15" s="14"/>
      <c r="E15" s="31"/>
      <c r="F15" s="32"/>
      <c r="G15" s="32"/>
      <c r="H15" s="5"/>
      <c r="K15" s="5"/>
    </row>
    <row r="16" spans="1:11" x14ac:dyDescent="0.2">
      <c r="A16" s="13">
        <v>37202</v>
      </c>
      <c r="B16" s="14"/>
      <c r="C16" s="14"/>
      <c r="E16" s="31"/>
      <c r="F16" s="32"/>
      <c r="G16" s="32"/>
      <c r="H16" s="5"/>
      <c r="K16" s="5"/>
    </row>
    <row r="17" spans="1:11" x14ac:dyDescent="0.2">
      <c r="A17" s="13">
        <v>37203</v>
      </c>
      <c r="B17" s="14"/>
      <c r="C17" s="14">
        <v>-28649</v>
      </c>
      <c r="E17" s="31"/>
      <c r="F17" s="32"/>
      <c r="G17" s="32"/>
      <c r="H17" s="5"/>
      <c r="K17" s="46"/>
    </row>
    <row r="18" spans="1:11" x14ac:dyDescent="0.2">
      <c r="A18" s="13">
        <v>37204</v>
      </c>
      <c r="B18" s="14">
        <v>28732</v>
      </c>
      <c r="C18" s="14"/>
      <c r="E18" s="31"/>
      <c r="F18" s="32"/>
      <c r="G18" s="32"/>
      <c r="H18" s="5"/>
      <c r="K18" s="5"/>
    </row>
    <row r="19" spans="1:11" x14ac:dyDescent="0.2">
      <c r="A19" s="13">
        <v>37205</v>
      </c>
      <c r="B19" s="14">
        <v>85</v>
      </c>
      <c r="C19" s="14"/>
      <c r="E19" s="31"/>
      <c r="F19" s="32"/>
      <c r="G19" s="32"/>
      <c r="H19" s="5"/>
      <c r="K19" s="5"/>
    </row>
    <row r="20" spans="1:11" x14ac:dyDescent="0.2">
      <c r="A20" s="13">
        <v>37206</v>
      </c>
      <c r="B20" s="14">
        <v>85</v>
      </c>
      <c r="C20" s="14"/>
      <c r="E20" s="33"/>
      <c r="F20" s="32"/>
      <c r="G20" s="32"/>
      <c r="H20" s="5"/>
      <c r="K20" s="5"/>
    </row>
    <row r="21" spans="1:11" x14ac:dyDescent="0.2">
      <c r="A21" s="13">
        <v>37207</v>
      </c>
      <c r="B21" s="14">
        <v>85</v>
      </c>
      <c r="C21" s="14"/>
      <c r="E21" s="33"/>
      <c r="F21" s="32"/>
      <c r="G21" s="32"/>
      <c r="H21" s="5"/>
      <c r="K21" s="5"/>
    </row>
    <row r="22" spans="1:11" x14ac:dyDescent="0.2">
      <c r="A22" s="13">
        <v>37208</v>
      </c>
      <c r="B22" s="14"/>
      <c r="C22" s="14"/>
      <c r="E22" s="33"/>
      <c r="F22" s="32"/>
      <c r="G22" s="32"/>
      <c r="H22" s="5"/>
      <c r="K22" s="5"/>
    </row>
    <row r="23" spans="1:11" x14ac:dyDescent="0.2">
      <c r="A23" s="13">
        <v>37209</v>
      </c>
      <c r="B23" s="14"/>
      <c r="C23" s="14">
        <v>-15201</v>
      </c>
      <c r="E23" s="33"/>
      <c r="F23" s="32"/>
      <c r="G23" s="32"/>
      <c r="H23" s="5"/>
      <c r="K23" s="5"/>
    </row>
    <row r="24" spans="1:11" x14ac:dyDescent="0.2">
      <c r="A24" s="13">
        <v>37210</v>
      </c>
      <c r="B24" s="14">
        <v>15390</v>
      </c>
      <c r="C24" s="14"/>
      <c r="E24" s="33"/>
      <c r="F24" s="32"/>
      <c r="G24" s="32"/>
      <c r="H24" s="5"/>
      <c r="K24" s="5"/>
    </row>
    <row r="25" spans="1:11" x14ac:dyDescent="0.2">
      <c r="A25" s="13">
        <v>37211</v>
      </c>
      <c r="B25" s="14"/>
      <c r="C25" s="14"/>
      <c r="E25" s="33"/>
      <c r="F25" s="32"/>
      <c r="G25" s="32"/>
      <c r="H25" s="5"/>
      <c r="K25" s="5"/>
    </row>
    <row r="26" spans="1:11" x14ac:dyDescent="0.2">
      <c r="A26" s="13">
        <v>37212</v>
      </c>
      <c r="B26" s="14"/>
      <c r="C26" s="14">
        <v>-25886</v>
      </c>
      <c r="E26" s="33"/>
      <c r="F26" s="32"/>
      <c r="G26" s="32"/>
      <c r="H26" s="5"/>
      <c r="K26" s="5"/>
    </row>
    <row r="27" spans="1:11" x14ac:dyDescent="0.2">
      <c r="A27" s="13">
        <v>37213</v>
      </c>
      <c r="B27" s="14"/>
      <c r="C27" s="14">
        <v>-25886</v>
      </c>
      <c r="E27" s="33"/>
      <c r="F27" s="32"/>
      <c r="G27" s="32"/>
      <c r="H27" s="5"/>
      <c r="K27" s="5"/>
    </row>
    <row r="28" spans="1:11" x14ac:dyDescent="0.2">
      <c r="A28" s="13">
        <v>37214</v>
      </c>
      <c r="B28" s="14"/>
      <c r="C28" s="14">
        <v>-25886</v>
      </c>
      <c r="E28" s="33"/>
      <c r="F28" s="32"/>
      <c r="G28" s="32"/>
      <c r="H28" s="5"/>
      <c r="K28" s="5"/>
    </row>
    <row r="29" spans="1:11" x14ac:dyDescent="0.2">
      <c r="A29" s="13">
        <v>37215</v>
      </c>
      <c r="B29" s="14"/>
      <c r="C29" s="14">
        <v>-145307</v>
      </c>
      <c r="D29" s="2" t="s">
        <v>19</v>
      </c>
      <c r="E29" s="33"/>
      <c r="F29" s="32"/>
      <c r="G29" s="32"/>
      <c r="H29" s="5"/>
      <c r="K29" s="5"/>
    </row>
    <row r="30" spans="1:11" x14ac:dyDescent="0.2">
      <c r="A30" s="13">
        <v>37216</v>
      </c>
      <c r="B30" s="14">
        <v>44791</v>
      </c>
      <c r="C30" s="14"/>
      <c r="E30" s="33"/>
      <c r="F30" s="32"/>
      <c r="G30" s="32"/>
      <c r="H30" s="5"/>
      <c r="K30" s="5"/>
    </row>
    <row r="31" spans="1:11" x14ac:dyDescent="0.2">
      <c r="A31" s="13">
        <v>37217</v>
      </c>
      <c r="B31" s="14">
        <v>36085</v>
      </c>
      <c r="C31" s="14"/>
      <c r="E31" s="33"/>
      <c r="F31" s="32"/>
      <c r="G31" s="32"/>
      <c r="H31" s="5"/>
      <c r="K31" s="5"/>
    </row>
    <row r="32" spans="1:11" x14ac:dyDescent="0.2">
      <c r="A32" s="13">
        <v>37218</v>
      </c>
      <c r="B32" s="14">
        <v>36085</v>
      </c>
      <c r="C32" s="14"/>
      <c r="E32" s="33"/>
      <c r="F32" s="32"/>
      <c r="G32" s="32"/>
      <c r="H32" s="5"/>
      <c r="K32" s="5"/>
    </row>
    <row r="33" spans="1:15" x14ac:dyDescent="0.2">
      <c r="A33" s="13">
        <v>37219</v>
      </c>
      <c r="B33" s="14">
        <v>33085</v>
      </c>
      <c r="C33" s="14"/>
      <c r="E33" s="33"/>
      <c r="F33" s="32"/>
      <c r="G33" s="32"/>
      <c r="H33" s="5"/>
      <c r="K33" s="15"/>
    </row>
    <row r="34" spans="1:15" x14ac:dyDescent="0.2">
      <c r="A34" s="13">
        <v>37220</v>
      </c>
      <c r="B34" s="14">
        <v>36282</v>
      </c>
      <c r="C34" s="14"/>
      <c r="E34" s="33"/>
      <c r="F34" s="32"/>
      <c r="G34" s="32"/>
      <c r="H34" s="5"/>
      <c r="K34" s="2"/>
    </row>
    <row r="35" spans="1:15" x14ac:dyDescent="0.2">
      <c r="A35" s="13">
        <v>37221</v>
      </c>
      <c r="B35" s="14">
        <v>36282</v>
      </c>
      <c r="C35" s="14"/>
      <c r="E35" s="33"/>
      <c r="F35" s="32"/>
      <c r="G35" s="32"/>
      <c r="H35" s="5"/>
      <c r="K35" s="2"/>
    </row>
    <row r="36" spans="1:15" x14ac:dyDescent="0.2">
      <c r="A36" s="13">
        <v>37222</v>
      </c>
      <c r="B36" s="14">
        <v>2607</v>
      </c>
      <c r="C36" s="44"/>
      <c r="E36" s="33"/>
      <c r="F36" s="32"/>
      <c r="G36" s="32"/>
      <c r="H36" s="5"/>
      <c r="K36" s="2"/>
    </row>
    <row r="37" spans="1:15" x14ac:dyDescent="0.2">
      <c r="A37" s="13">
        <v>37223</v>
      </c>
      <c r="B37" s="14"/>
      <c r="C37" s="14">
        <v>-5956</v>
      </c>
      <c r="E37" s="33"/>
      <c r="F37" s="32"/>
      <c r="G37" s="32"/>
      <c r="H37" s="5"/>
      <c r="K37" s="2"/>
    </row>
    <row r="38" spans="1:15" x14ac:dyDescent="0.2">
      <c r="A38" s="13">
        <v>37224</v>
      </c>
      <c r="B38" s="14"/>
      <c r="C38" s="14">
        <v>-27184</v>
      </c>
      <c r="E38" s="33"/>
      <c r="F38" s="32"/>
      <c r="G38" s="32"/>
      <c r="H38" s="5"/>
    </row>
    <row r="39" spans="1:15" x14ac:dyDescent="0.2">
      <c r="A39" s="13">
        <v>37225</v>
      </c>
      <c r="B39" s="14"/>
      <c r="C39" s="14">
        <v>-235261</v>
      </c>
      <c r="E39" s="33"/>
      <c r="F39" s="32"/>
      <c r="G39" s="32"/>
      <c r="H39" s="5"/>
    </row>
    <row r="40" spans="1:15" x14ac:dyDescent="0.2">
      <c r="A40" s="13"/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641103</v>
      </c>
      <c r="C41" s="18">
        <f>SUM(C10:C40)</f>
        <v>-535216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-6411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99476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2132123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2231599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268401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18" workbookViewId="0">
      <selection activeCell="C17" sqref="C17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20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37226</v>
      </c>
      <c r="B10" s="14"/>
      <c r="C10" s="14">
        <v>-105950</v>
      </c>
      <c r="E10" s="31"/>
      <c r="F10" s="32"/>
      <c r="G10" s="32"/>
      <c r="H10" s="5"/>
      <c r="K10" s="5"/>
    </row>
    <row r="11" spans="1:11" x14ac:dyDescent="0.2">
      <c r="A11" s="13">
        <v>37227</v>
      </c>
      <c r="B11" s="14"/>
      <c r="C11" s="14">
        <v>-106137</v>
      </c>
      <c r="E11" s="31"/>
      <c r="F11" s="32"/>
      <c r="G11" s="32"/>
      <c r="H11" s="5"/>
      <c r="K11" s="5"/>
    </row>
    <row r="12" spans="1:11" x14ac:dyDescent="0.2">
      <c r="A12" s="13">
        <v>37228</v>
      </c>
      <c r="B12" s="14"/>
      <c r="C12" s="14">
        <v>-106136</v>
      </c>
      <c r="E12" s="31"/>
      <c r="F12" s="32"/>
      <c r="G12" s="32"/>
      <c r="H12" s="5"/>
      <c r="K12" s="5"/>
    </row>
    <row r="13" spans="1:11" x14ac:dyDescent="0.2">
      <c r="A13" s="13">
        <v>37229</v>
      </c>
      <c r="B13" s="14"/>
      <c r="C13" s="14"/>
      <c r="E13" s="31"/>
      <c r="F13" s="32"/>
      <c r="G13" s="32"/>
      <c r="H13" s="5"/>
      <c r="K13" s="5"/>
    </row>
    <row r="14" spans="1:11" x14ac:dyDescent="0.2">
      <c r="A14" s="13">
        <v>37230</v>
      </c>
      <c r="B14" s="14"/>
      <c r="C14" s="14"/>
      <c r="E14" s="31"/>
      <c r="F14" s="32"/>
      <c r="G14" s="32"/>
      <c r="H14" s="5"/>
      <c r="K14" s="5"/>
    </row>
    <row r="15" spans="1:11" x14ac:dyDescent="0.2">
      <c r="A15" s="13">
        <v>37231</v>
      </c>
      <c r="B15" s="14"/>
      <c r="C15" s="14"/>
      <c r="E15" s="31"/>
      <c r="F15" s="32"/>
      <c r="G15" s="32"/>
      <c r="H15" s="5"/>
      <c r="K15" s="5"/>
    </row>
    <row r="16" spans="1:11" x14ac:dyDescent="0.2">
      <c r="A16" s="13">
        <v>37232</v>
      </c>
      <c r="B16" s="14"/>
      <c r="C16" s="14"/>
      <c r="E16" s="31"/>
      <c r="F16" s="32"/>
      <c r="G16" s="32"/>
      <c r="H16" s="5"/>
      <c r="K16" s="5"/>
    </row>
    <row r="17" spans="1:11" x14ac:dyDescent="0.2">
      <c r="A17" s="13">
        <v>37233</v>
      </c>
      <c r="B17" s="14"/>
      <c r="C17" s="14"/>
      <c r="E17" s="31"/>
      <c r="F17" s="32"/>
      <c r="G17" s="32"/>
      <c r="H17" s="5"/>
      <c r="K17" s="46"/>
    </row>
    <row r="18" spans="1:11" x14ac:dyDescent="0.2">
      <c r="A18" s="13">
        <v>37234</v>
      </c>
      <c r="B18" s="14"/>
      <c r="C18" s="14"/>
      <c r="E18" s="31"/>
      <c r="F18" s="32"/>
      <c r="G18" s="32"/>
      <c r="H18" s="5"/>
      <c r="K18" s="5"/>
    </row>
    <row r="19" spans="1:11" x14ac:dyDescent="0.2">
      <c r="A19" s="13">
        <v>37235</v>
      </c>
      <c r="B19" s="14"/>
      <c r="C19" s="14"/>
      <c r="E19" s="31"/>
      <c r="F19" s="32"/>
      <c r="G19" s="32"/>
      <c r="H19" s="5"/>
      <c r="K19" s="5"/>
    </row>
    <row r="20" spans="1:11" x14ac:dyDescent="0.2">
      <c r="A20" s="13">
        <v>37236</v>
      </c>
      <c r="B20" s="14"/>
      <c r="C20" s="14"/>
      <c r="E20" s="33"/>
      <c r="F20" s="32"/>
      <c r="G20" s="32"/>
      <c r="H20" s="5"/>
      <c r="K20" s="5"/>
    </row>
    <row r="21" spans="1:11" x14ac:dyDescent="0.2">
      <c r="A21" s="13">
        <v>37237</v>
      </c>
      <c r="B21" s="14"/>
      <c r="C21" s="14"/>
      <c r="E21" s="33"/>
      <c r="F21" s="32"/>
      <c r="G21" s="32"/>
      <c r="H21" s="5"/>
      <c r="K21" s="5"/>
    </row>
    <row r="22" spans="1:11" x14ac:dyDescent="0.2">
      <c r="A22" s="13">
        <v>37238</v>
      </c>
      <c r="B22" s="14"/>
      <c r="C22" s="14"/>
      <c r="E22" s="33"/>
      <c r="F22" s="32"/>
      <c r="G22" s="32"/>
      <c r="H22" s="5"/>
      <c r="K22" s="5"/>
    </row>
    <row r="23" spans="1:11" x14ac:dyDescent="0.2">
      <c r="A23" s="13">
        <v>37239</v>
      </c>
      <c r="B23" s="14"/>
      <c r="C23" s="14"/>
      <c r="E23" s="33"/>
      <c r="F23" s="32"/>
      <c r="G23" s="32"/>
      <c r="H23" s="5"/>
      <c r="K23" s="5"/>
    </row>
    <row r="24" spans="1:11" x14ac:dyDescent="0.2">
      <c r="A24" s="13">
        <v>37240</v>
      </c>
      <c r="B24" s="14"/>
      <c r="C24" s="14"/>
      <c r="E24" s="33"/>
      <c r="F24" s="32"/>
      <c r="G24" s="32"/>
      <c r="H24" s="5"/>
      <c r="K24" s="5"/>
    </row>
    <row r="25" spans="1:11" x14ac:dyDescent="0.2">
      <c r="A25" s="13">
        <v>37241</v>
      </c>
      <c r="B25" s="14"/>
      <c r="C25" s="14"/>
      <c r="E25" s="33"/>
      <c r="F25" s="32"/>
      <c r="G25" s="32"/>
      <c r="H25" s="5"/>
      <c r="K25" s="5"/>
    </row>
    <row r="26" spans="1:11" x14ac:dyDescent="0.2">
      <c r="A26" s="13">
        <v>37242</v>
      </c>
      <c r="B26" s="14"/>
      <c r="C26" s="14"/>
      <c r="E26" s="33"/>
      <c r="F26" s="32"/>
      <c r="G26" s="32"/>
      <c r="H26" s="5"/>
      <c r="K26" s="5"/>
    </row>
    <row r="27" spans="1:11" x14ac:dyDescent="0.2">
      <c r="A27" s="13">
        <v>37243</v>
      </c>
      <c r="B27" s="14"/>
      <c r="C27" s="14"/>
      <c r="E27" s="33"/>
      <c r="F27" s="32"/>
      <c r="G27" s="32"/>
      <c r="H27" s="5"/>
      <c r="K27" s="5"/>
    </row>
    <row r="28" spans="1:11" x14ac:dyDescent="0.2">
      <c r="A28" s="13">
        <v>37244</v>
      </c>
      <c r="B28" s="14"/>
      <c r="C28" s="14"/>
      <c r="E28" s="33"/>
      <c r="F28" s="32"/>
      <c r="G28" s="32"/>
      <c r="H28" s="5"/>
      <c r="K28" s="5"/>
    </row>
    <row r="29" spans="1:11" x14ac:dyDescent="0.2">
      <c r="A29" s="13">
        <v>37245</v>
      </c>
      <c r="B29" s="14"/>
      <c r="C29" s="14"/>
      <c r="D29" s="2" t="s">
        <v>19</v>
      </c>
      <c r="E29" s="33"/>
      <c r="F29" s="32"/>
      <c r="G29" s="32"/>
      <c r="H29" s="5"/>
      <c r="K29" s="5"/>
    </row>
    <row r="30" spans="1:11" x14ac:dyDescent="0.2">
      <c r="A30" s="13">
        <v>37246</v>
      </c>
      <c r="B30" s="14"/>
      <c r="C30" s="14"/>
      <c r="E30" s="33"/>
      <c r="F30" s="32"/>
      <c r="G30" s="32"/>
      <c r="H30" s="5"/>
      <c r="K30" s="5"/>
    </row>
    <row r="31" spans="1:11" x14ac:dyDescent="0.2">
      <c r="A31" s="13">
        <v>37247</v>
      </c>
      <c r="B31" s="14"/>
      <c r="C31" s="14"/>
      <c r="E31" s="33"/>
      <c r="F31" s="32"/>
      <c r="G31" s="32"/>
      <c r="H31" s="5"/>
      <c r="K31" s="5"/>
    </row>
    <row r="32" spans="1:11" x14ac:dyDescent="0.2">
      <c r="A32" s="13">
        <v>37248</v>
      </c>
      <c r="B32" s="14"/>
      <c r="C32" s="14"/>
      <c r="E32" s="33"/>
      <c r="F32" s="32"/>
      <c r="G32" s="32"/>
      <c r="H32" s="5"/>
      <c r="K32" s="5"/>
    </row>
    <row r="33" spans="1:15" x14ac:dyDescent="0.2">
      <c r="A33" s="13">
        <v>37249</v>
      </c>
      <c r="B33" s="14"/>
      <c r="C33" s="14"/>
      <c r="E33" s="33"/>
      <c r="F33" s="32"/>
      <c r="G33" s="32"/>
      <c r="H33" s="5"/>
      <c r="K33" s="15"/>
    </row>
    <row r="34" spans="1:15" x14ac:dyDescent="0.2">
      <c r="A34" s="13">
        <v>37250</v>
      </c>
      <c r="B34" s="14"/>
      <c r="C34" s="14"/>
      <c r="E34" s="33"/>
      <c r="F34" s="32"/>
      <c r="G34" s="32"/>
      <c r="H34" s="5"/>
      <c r="K34" s="2"/>
    </row>
    <row r="35" spans="1:15" x14ac:dyDescent="0.2">
      <c r="A35" s="13">
        <v>37251</v>
      </c>
      <c r="B35" s="14"/>
      <c r="C35" s="14"/>
      <c r="E35" s="33"/>
      <c r="F35" s="32"/>
      <c r="G35" s="32"/>
      <c r="H35" s="5"/>
      <c r="K35" s="2"/>
    </row>
    <row r="36" spans="1:15" x14ac:dyDescent="0.2">
      <c r="A36" s="13">
        <v>37252</v>
      </c>
      <c r="B36" s="14"/>
      <c r="C36" s="44"/>
      <c r="E36" s="33"/>
      <c r="F36" s="32"/>
      <c r="G36" s="32"/>
      <c r="H36" s="5"/>
      <c r="K36" s="2"/>
    </row>
    <row r="37" spans="1:15" x14ac:dyDescent="0.2">
      <c r="A37" s="13">
        <v>37253</v>
      </c>
      <c r="B37" s="14"/>
      <c r="C37" s="14"/>
      <c r="E37" s="33"/>
      <c r="F37" s="32"/>
      <c r="G37" s="32"/>
      <c r="H37" s="5"/>
      <c r="K37" s="2"/>
    </row>
    <row r="38" spans="1:15" x14ac:dyDescent="0.2">
      <c r="A38" s="13">
        <v>37254</v>
      </c>
      <c r="B38" s="14"/>
      <c r="C38" s="14"/>
      <c r="E38" s="33"/>
      <c r="F38" s="32"/>
      <c r="G38" s="32"/>
      <c r="H38" s="5"/>
    </row>
    <row r="39" spans="1:15" x14ac:dyDescent="0.2">
      <c r="A39" s="13">
        <v>37255</v>
      </c>
      <c r="B39" s="14"/>
      <c r="C39" s="14"/>
      <c r="E39" s="33"/>
      <c r="F39" s="32"/>
      <c r="G39" s="32"/>
      <c r="H39" s="5"/>
    </row>
    <row r="40" spans="1:15" x14ac:dyDescent="0.2">
      <c r="A40" s="13">
        <v>37256</v>
      </c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0</v>
      </c>
      <c r="C41" s="18">
        <f>SUM(C10:C40)</f>
        <v>-318223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0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-318223</v>
      </c>
      <c r="C43" s="58"/>
      <c r="E43" s="3"/>
      <c r="F43" s="34"/>
      <c r="G43" s="34"/>
      <c r="H43" s="4"/>
    </row>
    <row r="44" spans="1:15" ht="15.75" x14ac:dyDescent="0.25">
      <c r="A44" s="22" t="s">
        <v>12</v>
      </c>
      <c r="B44" s="53">
        <v>2207874</v>
      </c>
      <c r="C44" s="54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1889651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610349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Aug01</vt:lpstr>
      <vt:lpstr>Sep01</vt:lpstr>
      <vt:lpstr>oct01</vt:lpstr>
      <vt:lpstr>nov01</vt:lpstr>
      <vt:lpstr>dec01</vt:lpstr>
      <vt:lpstr>Sheet3</vt:lpstr>
      <vt:lpstr>Aug01!Print_Area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lmh</dc:creator>
  <cp:lastModifiedBy>Jan Havlíček</cp:lastModifiedBy>
  <cp:lastPrinted>2001-12-18T14:56:58Z</cp:lastPrinted>
  <dcterms:created xsi:type="dcterms:W3CDTF">2000-08-31T19:26:18Z</dcterms:created>
  <dcterms:modified xsi:type="dcterms:W3CDTF">2023-09-12T04:29:37Z</dcterms:modified>
</cp:coreProperties>
</file>