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FF9DE0-8912-4D38-A459-C43D38CE67CE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pldt" sheetId="4" state="veryHidden" r:id="rId1"/>
    <sheet name="1st &amp; 2nd QTR" sheetId="1" r:id="rId2"/>
  </sheets>
  <definedNames>
    <definedName name="_xlnm.Print_Area" localSheetId="1">'1st &amp; 2nd QTR'!$A$1:$P$55</definedName>
    <definedName name="_xlnm.Print_Titles" localSheetId="1">'1st &amp; 2nd QTR'!$7:$7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P17" i="1"/>
  <c r="H20" i="1"/>
  <c r="H23" i="1"/>
  <c r="H31" i="1"/>
  <c r="P32" i="1"/>
  <c r="H39" i="1"/>
  <c r="P41" i="1"/>
  <c r="P44" i="1"/>
  <c r="H47" i="1"/>
</calcChain>
</file>

<file path=xl/sharedStrings.xml><?xml version="1.0" encoding="utf-8"?>
<sst xmlns="http://schemas.openxmlformats.org/spreadsheetml/2006/main" count="67" uniqueCount="53">
  <si>
    <t xml:space="preserve"> </t>
  </si>
  <si>
    <t>$M</t>
  </si>
  <si>
    <t>CUSTOMER</t>
  </si>
  <si>
    <t>TEAM</t>
  </si>
  <si>
    <t>Total Deals in Finalization</t>
  </si>
  <si>
    <t>Total Significant Deals in Progress</t>
  </si>
  <si>
    <t>Total Potential Deals</t>
  </si>
  <si>
    <t>Total Deals Identified</t>
  </si>
  <si>
    <t xml:space="preserve">  DEALS BOOKED (100%)</t>
  </si>
  <si>
    <t xml:space="preserve">  DEALS IN PROGRESS   (75-89%)</t>
  </si>
  <si>
    <t>Total Deals Booked</t>
  </si>
  <si>
    <t>ORIGINATIONS</t>
  </si>
  <si>
    <t>DEALS IN FINALIZATION   (90-99%) cont'd</t>
  </si>
  <si>
    <t>Total Originations</t>
  </si>
  <si>
    <t>FEES &amp; OTHER INCOME</t>
  </si>
  <si>
    <t>Total Fees &amp; Other Income</t>
  </si>
  <si>
    <t>Weather</t>
  </si>
  <si>
    <t>Weather Prepay</t>
  </si>
  <si>
    <t>POTENTIAL 1st QTR  DEALS  (50-74%)</t>
  </si>
  <si>
    <t xml:space="preserve">DEALS IN FINALIZATION FOR 2nd QTR  </t>
  </si>
  <si>
    <t>Progasco</t>
  </si>
  <si>
    <t>LNG-Atlantic</t>
  </si>
  <si>
    <t>Coal &amp; Emissions</t>
  </si>
  <si>
    <t>Crude &amp; Products</t>
  </si>
  <si>
    <t>Inventory Financing (Funds flow only)</t>
  </si>
  <si>
    <t>($ In Thousands)*</t>
  </si>
  <si>
    <t>Agriculture</t>
  </si>
  <si>
    <t>Jupiter/Eagle</t>
  </si>
  <si>
    <t>Coal</t>
  </si>
  <si>
    <t>Jose-Equity sell down</t>
  </si>
  <si>
    <t>DEALS IN FINALIZATION FOR 3rd QTR</t>
  </si>
  <si>
    <t>*Totals represent earnings only</t>
  </si>
  <si>
    <t>2001 Total Deals</t>
  </si>
  <si>
    <t>Jose Project Finance (Project Financing Only)</t>
  </si>
  <si>
    <t>DEALS IN FINALIZATION FOR 4th QTR -1Q 2002</t>
  </si>
  <si>
    <t>Agriculture Contract Monetization</t>
  </si>
  <si>
    <t>Seminole Line Fill</t>
  </si>
  <si>
    <t>Lubrizol K Monetization (Funds Flow Only)</t>
  </si>
  <si>
    <t>Elba Island K Monetization (Funds Flow Only)</t>
  </si>
  <si>
    <t>Project Phoenix</t>
  </si>
  <si>
    <t xml:space="preserve">LNG </t>
  </si>
  <si>
    <t>STRICTLY CONFIDENTIAL - ENRON GLOBAL MARKETS FINANCE &amp; STRUCTURING</t>
  </si>
  <si>
    <t>WRI</t>
  </si>
  <si>
    <t>1Q 2002</t>
  </si>
  <si>
    <t xml:space="preserve">Crude </t>
  </si>
  <si>
    <t>Aust. Prepay - AMCI</t>
  </si>
  <si>
    <t>Timber</t>
  </si>
  <si>
    <t>Nisho Iwai Prepay/SATO</t>
  </si>
  <si>
    <t>Coal Equity Portfolio Sale &amp; Amer. Coal</t>
  </si>
  <si>
    <t xml:space="preserve">Bahamas (Equity Sale) </t>
  </si>
  <si>
    <t>Noxtech</t>
  </si>
  <si>
    <t>Beagle</t>
  </si>
  <si>
    <t>2001 Deal List  -  FOR June 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</si>
</sst>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0_)"/>
    <numFmt numFmtId="166" formatCode="_(* #,##0_);_(* \(#,##0\);_(* &quot;-&quot;??_);_(@_)"/>
  </numFmts>
  <fonts count="17" x14ac:knownFonts="1">
    <font>
      <sz val="10"/>
      <name val="Times New Roman"/>
    </font>
    <font>
      <sz val="10"/>
      <name val="Times New Roman"/>
    </font>
    <font>
      <b/>
      <sz val="12"/>
      <name val="Arial"/>
      <family val="2"/>
    </font>
    <font>
      <sz val="10"/>
      <name val="Arial"/>
    </font>
    <font>
      <b/>
      <sz val="12"/>
      <color indexed="8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b/>
      <i/>
      <sz val="16"/>
      <name val="Helv"/>
    </font>
    <font>
      <sz val="10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8" fontId="6" fillId="2" borderId="0" applyNumberFormat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0" fontId="6" fillId="3" borderId="3" applyNumberFormat="0" applyBorder="0" applyAlignment="0" applyProtection="0"/>
    <xf numFmtId="165" fontId="7" fillId="0" borderId="0"/>
    <xf numFmtId="10" fontId="3" fillId="0" borderId="0" applyFont="0" applyFill="0" applyBorder="0" applyAlignment="0" applyProtection="0"/>
  </cellStyleXfs>
  <cellXfs count="69">
    <xf numFmtId="0" fontId="0" fillId="0" borderId="0" xfId="0"/>
    <xf numFmtId="0" fontId="8" fillId="4" borderId="0" xfId="0" applyFont="1" applyFill="1" applyBorder="1"/>
    <xf numFmtId="0" fontId="5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center"/>
    </xf>
    <xf numFmtId="41" fontId="8" fillId="4" borderId="0" xfId="0" applyNumberFormat="1" applyFont="1" applyFill="1" applyBorder="1"/>
    <xf numFmtId="41" fontId="5" fillId="4" borderId="0" xfId="0" applyNumberFormat="1" applyFont="1" applyFill="1" applyBorder="1" applyAlignment="1">
      <alignment horizontal="center"/>
    </xf>
    <xf numFmtId="41" fontId="8" fillId="4" borderId="0" xfId="0" applyNumberFormat="1" applyFont="1" applyFill="1" applyBorder="1" applyAlignment="1">
      <alignment horizontal="left"/>
    </xf>
    <xf numFmtId="0" fontId="8" fillId="4" borderId="4" xfId="0" applyFont="1" applyFill="1" applyBorder="1"/>
    <xf numFmtId="0" fontId="8" fillId="4" borderId="5" xfId="0" applyFont="1" applyFill="1" applyBorder="1"/>
    <xf numFmtId="41" fontId="8" fillId="4" borderId="5" xfId="0" applyNumberFormat="1" applyFont="1" applyFill="1" applyBorder="1" applyAlignment="1">
      <alignment horizontal="left"/>
    </xf>
    <xf numFmtId="0" fontId="8" fillId="4" borderId="6" xfId="0" applyFont="1" applyFill="1" applyBorder="1"/>
    <xf numFmtId="0" fontId="8" fillId="4" borderId="7" xfId="0" applyFont="1" applyFill="1" applyBorder="1"/>
    <xf numFmtId="0" fontId="8" fillId="4" borderId="5" xfId="0" applyFont="1" applyFill="1" applyBorder="1" applyAlignment="1">
      <alignment horizontal="left"/>
    </xf>
    <xf numFmtId="41" fontId="8" fillId="4" borderId="7" xfId="0" applyNumberFormat="1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9" fillId="4" borderId="0" xfId="0" applyFont="1" applyFill="1" applyBorder="1"/>
    <xf numFmtId="0" fontId="8" fillId="4" borderId="8" xfId="0" applyFont="1" applyFill="1" applyBorder="1"/>
    <xf numFmtId="41" fontId="8" fillId="4" borderId="8" xfId="0" applyNumberFormat="1" applyFont="1" applyFill="1" applyBorder="1" applyAlignment="1">
      <alignment horizontal="left"/>
    </xf>
    <xf numFmtId="0" fontId="10" fillId="4" borderId="0" xfId="0" applyFont="1" applyFill="1" applyBorder="1"/>
    <xf numFmtId="0" fontId="11" fillId="4" borderId="8" xfId="0" applyFont="1" applyFill="1" applyBorder="1" applyAlignment="1">
      <alignment horizontal="center"/>
    </xf>
    <xf numFmtId="0" fontId="11" fillId="4" borderId="0" xfId="0" applyFont="1" applyFill="1" applyBorder="1"/>
    <xf numFmtId="0" fontId="11" fillId="4" borderId="0" xfId="0" applyFont="1" applyFill="1" applyBorder="1" applyAlignment="1">
      <alignment horizontal="center"/>
    </xf>
    <xf numFmtId="41" fontId="11" fillId="4" borderId="8" xfId="0" applyNumberFormat="1" applyFont="1" applyFill="1" applyBorder="1" applyAlignment="1">
      <alignment horizontal="center"/>
    </xf>
    <xf numFmtId="0" fontId="12" fillId="4" borderId="0" xfId="0" applyFont="1" applyFill="1" applyBorder="1"/>
    <xf numFmtId="0" fontId="5" fillId="4" borderId="9" xfId="0" applyFont="1" applyFill="1" applyBorder="1" applyAlignment="1">
      <alignment horizontal="centerContinuous"/>
    </xf>
    <xf numFmtId="0" fontId="5" fillId="4" borderId="2" xfId="0" applyFont="1" applyFill="1" applyBorder="1" applyAlignment="1">
      <alignment horizontal="centerContinuous"/>
    </xf>
    <xf numFmtId="0" fontId="5" fillId="4" borderId="10" xfId="0" applyFont="1" applyFill="1" applyBorder="1" applyAlignment="1">
      <alignment horizontal="centerContinuous"/>
    </xf>
    <xf numFmtId="0" fontId="13" fillId="4" borderId="0" xfId="0" applyFont="1" applyFill="1" applyBorder="1"/>
    <xf numFmtId="0" fontId="14" fillId="4" borderId="0" xfId="0" applyFont="1" applyFill="1" applyBorder="1" applyAlignment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left"/>
    </xf>
    <xf numFmtId="41" fontId="13" fillId="4" borderId="0" xfId="0" applyNumberFormat="1" applyFont="1" applyFill="1" applyBorder="1" applyAlignment="1">
      <alignment horizontal="left"/>
    </xf>
    <xf numFmtId="41" fontId="13" fillId="4" borderId="0" xfId="0" applyNumberFormat="1" applyFont="1" applyFill="1" applyBorder="1"/>
    <xf numFmtId="0" fontId="14" fillId="4" borderId="0" xfId="0" applyFont="1" applyFill="1" applyBorder="1" applyAlignment="1">
      <alignment horizontal="left"/>
    </xf>
    <xf numFmtId="41" fontId="14" fillId="4" borderId="11" xfId="0" applyNumberFormat="1" applyFont="1" applyFill="1" applyBorder="1"/>
    <xf numFmtId="0" fontId="14" fillId="4" borderId="9" xfId="0" applyFont="1" applyFill="1" applyBorder="1" applyAlignment="1">
      <alignment horizontal="centerContinuous"/>
    </xf>
    <xf numFmtId="0" fontId="14" fillId="4" borderId="2" xfId="0" applyFont="1" applyFill="1" applyBorder="1" applyAlignment="1">
      <alignment horizontal="centerContinuous"/>
    </xf>
    <xf numFmtId="0" fontId="14" fillId="4" borderId="10" xfId="0" applyFont="1" applyFill="1" applyBorder="1" applyAlignment="1">
      <alignment horizontal="centerContinuous"/>
    </xf>
    <xf numFmtId="42" fontId="14" fillId="4" borderId="11" xfId="0" applyNumberFormat="1" applyFont="1" applyFill="1" applyBorder="1"/>
    <xf numFmtId="41" fontId="14" fillId="4" borderId="0" xfId="0" applyNumberFormat="1" applyFont="1" applyFill="1" applyBorder="1"/>
    <xf numFmtId="42" fontId="14" fillId="4" borderId="0" xfId="0" applyNumberFormat="1" applyFont="1" applyFill="1" applyBorder="1"/>
    <xf numFmtId="41" fontId="14" fillId="4" borderId="0" xfId="0" applyNumberFormat="1" applyFont="1" applyFill="1" applyBorder="1" applyAlignment="1">
      <alignment horizontal="center"/>
    </xf>
    <xf numFmtId="9" fontId="13" fillId="4" borderId="0" xfId="0" applyNumberFormat="1" applyFont="1" applyFill="1" applyBorder="1"/>
    <xf numFmtId="42" fontId="14" fillId="4" borderId="0" xfId="0" applyNumberFormat="1" applyFont="1" applyFill="1" applyBorder="1" applyAlignment="1">
      <alignment horizontal="center"/>
    </xf>
    <xf numFmtId="164" fontId="13" fillId="4" borderId="0" xfId="0" applyNumberFormat="1" applyFont="1" applyFill="1" applyBorder="1"/>
    <xf numFmtId="0" fontId="13" fillId="4" borderId="0" xfId="0" applyFont="1" applyFill="1" applyBorder="1" applyAlignment="1">
      <alignment horizontal="center"/>
    </xf>
    <xf numFmtId="41" fontId="11" fillId="4" borderId="12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Continuous"/>
    </xf>
    <xf numFmtId="0" fontId="15" fillId="4" borderId="0" xfId="0" applyFont="1" applyFill="1" applyBorder="1" applyAlignment="1"/>
    <xf numFmtId="164" fontId="14" fillId="4" borderId="0" xfId="0" applyNumberFormat="1" applyFont="1" applyFill="1" applyBorder="1"/>
    <xf numFmtId="41" fontId="14" fillId="4" borderId="0" xfId="0" applyNumberFormat="1" applyFont="1" applyFill="1" applyBorder="1" applyAlignment="1">
      <alignment horizontal="left"/>
    </xf>
    <xf numFmtId="41" fontId="13" fillId="4" borderId="3" xfId="0" applyNumberFormat="1" applyFont="1" applyFill="1" applyBorder="1" applyAlignment="1">
      <alignment horizontal="left"/>
    </xf>
    <xf numFmtId="166" fontId="8" fillId="4" borderId="0" xfId="1" applyNumberFormat="1" applyFont="1" applyFill="1" applyBorder="1"/>
    <xf numFmtId="42" fontId="16" fillId="4" borderId="0" xfId="0" applyNumberFormat="1" applyFont="1" applyFill="1" applyBorder="1"/>
    <xf numFmtId="0" fontId="14" fillId="4" borderId="0" xfId="0" applyFont="1" applyFill="1" applyBorder="1" applyAlignment="1">
      <alignment horizontal="left" indent="2"/>
    </xf>
    <xf numFmtId="42" fontId="4" fillId="4" borderId="11" xfId="0" applyNumberFormat="1" applyFont="1" applyFill="1" applyBorder="1"/>
    <xf numFmtId="0" fontId="4" fillId="4" borderId="0" xfId="0" applyFont="1" applyFill="1" applyBorder="1" applyAlignment="1"/>
    <xf numFmtId="42" fontId="4" fillId="4" borderId="0" xfId="0" applyNumberFormat="1" applyFont="1" applyFill="1" applyBorder="1"/>
    <xf numFmtId="0" fontId="5" fillId="4" borderId="0" xfId="0" applyFont="1" applyFill="1" applyBorder="1" applyAlignment="1">
      <alignment horizontal="centerContinuous"/>
    </xf>
    <xf numFmtId="3" fontId="13" fillId="4" borderId="0" xfId="0" applyNumberFormat="1" applyFont="1" applyFill="1" applyBorder="1" applyAlignment="1">
      <alignment horizontal="right"/>
    </xf>
    <xf numFmtId="0" fontId="14" fillId="4" borderId="9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1" fontId="9" fillId="4" borderId="13" xfId="0" applyNumberFormat="1" applyFont="1" applyFill="1" applyBorder="1" applyAlignment="1">
      <alignment horizontal="center"/>
    </xf>
    <xf numFmtId="41" fontId="9" fillId="4" borderId="0" xfId="0" applyNumberFormat="1" applyFont="1" applyFill="1" applyBorder="1" applyAlignment="1">
      <alignment horizontal="center"/>
    </xf>
    <xf numFmtId="41" fontId="5" fillId="4" borderId="13" xfId="0" applyNumberFormat="1" applyFont="1" applyFill="1" applyBorder="1" applyAlignment="1">
      <alignment horizontal="center"/>
    </xf>
    <xf numFmtId="41" fontId="5" fillId="4" borderId="0" xfId="0" applyNumberFormat="1" applyFont="1" applyFill="1" applyBorder="1" applyAlignment="1">
      <alignment horizontal="center"/>
    </xf>
  </cellXfs>
  <cellStyles count="8">
    <cellStyle name="Comma" xfId="1" builtinId="3"/>
    <cellStyle name="Grey" xfId="2"/>
    <cellStyle name="Header1" xfId="3"/>
    <cellStyle name="Header2" xfId="4"/>
    <cellStyle name="Input [yellow]" xfId="5"/>
    <cellStyle name="Normal" xfId="0" builtinId="0"/>
    <cellStyle name="Normal - Style1" xfId="6"/>
    <cellStyle name="Percent [2]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76200</xdr:rowOff>
    </xdr:from>
    <xdr:to>
      <xdr:col>1</xdr:col>
      <xdr:colOff>571500</xdr:colOff>
      <xdr:row>3</xdr:row>
      <xdr:rowOff>123825</xdr:rowOff>
    </xdr:to>
    <xdr:pic>
      <xdr:nvPicPr>
        <xdr:cNvPr id="2051" name="Picture 4">
          <a:extLst>
            <a:ext uri="{FF2B5EF4-FFF2-40B4-BE49-F238E27FC236}">
              <a16:creationId xmlns:a16="http://schemas.microsoft.com/office/drawing/2014/main" id="{D1CC7B30-A7E8-9291-A261-EF19F849E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250"/>
          <a:ext cx="54292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276225</xdr:colOff>
      <xdr:row>1</xdr:row>
      <xdr:rowOff>66675</xdr:rowOff>
    </xdr:from>
    <xdr:to>
      <xdr:col>15</xdr:col>
      <xdr:colOff>838200</xdr:colOff>
      <xdr:row>3</xdr:row>
      <xdr:rowOff>104775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E9422932-6022-90A4-A016-5039B393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85725"/>
          <a:ext cx="561975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249"/>
  <sheetViews>
    <sheetView tabSelected="1" zoomScale="83" zoomScaleNormal="65" zoomScaleSheetLayoutView="75" workbookViewId="0">
      <selection activeCell="I22" sqref="I22"/>
    </sheetView>
  </sheetViews>
  <sheetFormatPr defaultRowHeight="12.75" x14ac:dyDescent="0.2"/>
  <cols>
    <col min="1" max="1" width="1.83203125" style="1" customWidth="1"/>
    <col min="2" max="2" width="33.6640625" style="1" customWidth="1"/>
    <col min="3" max="3" width="1.83203125" style="1" customWidth="1"/>
    <col min="4" max="4" width="2" style="1" customWidth="1"/>
    <col min="5" max="5" width="1.83203125" style="1" customWidth="1"/>
    <col min="6" max="6" width="16.83203125" style="1" customWidth="1"/>
    <col min="7" max="7" width="1.83203125" style="1" customWidth="1"/>
    <col min="8" max="8" width="13.6640625" style="7" customWidth="1"/>
    <col min="9" max="9" width="11.6640625" style="3" customWidth="1"/>
    <col min="10" max="10" width="42" style="1" customWidth="1"/>
    <col min="11" max="11" width="1.83203125" style="1" customWidth="1"/>
    <col min="12" max="12" width="2.5" style="1" customWidth="1"/>
    <col min="13" max="13" width="3" style="1" customWidth="1"/>
    <col min="14" max="14" width="16.5" style="1" customWidth="1"/>
    <col min="15" max="15" width="1.5" style="1" customWidth="1"/>
    <col min="16" max="16" width="15.33203125" style="1" customWidth="1"/>
    <col min="17" max="17" width="12.1640625" style="1" customWidth="1"/>
    <col min="18" max="18" width="1" style="1" customWidth="1"/>
    <col min="19" max="19" width="11.33203125" style="1" bestFit="1" customWidth="1"/>
    <col min="20" max="16384" width="9.33203125" style="1"/>
  </cols>
  <sheetData>
    <row r="1" spans="1:26" ht="2.1" customHeight="1" x14ac:dyDescent="0.2">
      <c r="A1" s="8" t="s">
        <v>0</v>
      </c>
      <c r="B1" s="9"/>
      <c r="C1" s="9"/>
      <c r="D1" s="9"/>
      <c r="E1" s="9"/>
      <c r="F1" s="9"/>
      <c r="G1" s="9"/>
      <c r="H1" s="10"/>
      <c r="I1" s="13"/>
      <c r="J1" s="9"/>
      <c r="K1" s="9"/>
      <c r="L1" s="9"/>
      <c r="M1" s="9"/>
      <c r="N1" s="9"/>
      <c r="O1" s="9"/>
      <c r="P1" s="9"/>
    </row>
    <row r="2" spans="1:26" s="16" customFormat="1" ht="18.75" x14ac:dyDescent="0.3">
      <c r="A2" s="65" t="s">
        <v>41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26" s="16" customFormat="1" ht="18.75" customHeight="1" x14ac:dyDescent="0.3">
      <c r="A3" s="65" t="s">
        <v>52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26" ht="12.75" customHeight="1" x14ac:dyDescent="0.2">
      <c r="A4" s="67" t="s">
        <v>25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26" ht="2.1" customHeight="1" thickBot="1" x14ac:dyDescent="0.25">
      <c r="A5" s="11"/>
      <c r="B5" s="12"/>
      <c r="C5" s="12"/>
      <c r="D5" s="12"/>
      <c r="E5" s="12"/>
      <c r="F5" s="12"/>
      <c r="G5" s="12"/>
      <c r="H5" s="14"/>
      <c r="I5" s="15"/>
      <c r="J5" s="12"/>
      <c r="K5" s="12"/>
      <c r="L5" s="12"/>
      <c r="M5" s="12"/>
      <c r="N5" s="12"/>
      <c r="O5" s="12"/>
      <c r="P5" s="12"/>
    </row>
    <row r="6" spans="1:26" ht="12.75" customHeight="1" x14ac:dyDescent="0.2"/>
    <row r="7" spans="1:26" ht="12.75" customHeight="1" x14ac:dyDescent="0.2">
      <c r="B7" s="17"/>
      <c r="D7" s="17"/>
      <c r="F7" s="17"/>
      <c r="H7" s="18"/>
      <c r="I7" s="1"/>
      <c r="J7" s="17"/>
      <c r="L7" s="17"/>
      <c r="N7" s="17"/>
    </row>
    <row r="8" spans="1:26" s="19" customFormat="1" ht="15" x14ac:dyDescent="0.25">
      <c r="B8" s="20" t="s">
        <v>2</v>
      </c>
      <c r="C8" s="21"/>
      <c r="D8" s="20"/>
      <c r="E8" s="22"/>
      <c r="F8" s="20" t="s">
        <v>3</v>
      </c>
      <c r="H8" s="23" t="s">
        <v>1</v>
      </c>
      <c r="J8" s="20" t="s">
        <v>2</v>
      </c>
      <c r="K8" s="21"/>
      <c r="L8" s="20"/>
      <c r="M8" s="22"/>
      <c r="N8" s="20" t="s">
        <v>3</v>
      </c>
      <c r="O8" s="22"/>
      <c r="P8" s="48" t="s">
        <v>1</v>
      </c>
    </row>
    <row r="9" spans="1:26" ht="12.75" customHeight="1" x14ac:dyDescent="0.2">
      <c r="B9" s="4"/>
      <c r="C9" s="2"/>
      <c r="D9" s="4"/>
      <c r="E9" s="4"/>
      <c r="F9" s="4"/>
      <c r="H9" s="6"/>
    </row>
    <row r="10" spans="1:26" ht="15.75" customHeight="1" x14ac:dyDescent="0.2">
      <c r="B10" s="25" t="s">
        <v>8</v>
      </c>
      <c r="C10" s="26"/>
      <c r="D10" s="26"/>
      <c r="E10" s="26"/>
      <c r="F10" s="26"/>
      <c r="G10" s="26"/>
      <c r="H10" s="27"/>
      <c r="J10" s="62" t="s">
        <v>19</v>
      </c>
      <c r="K10" s="63"/>
      <c r="L10" s="63"/>
      <c r="M10" s="63"/>
      <c r="N10" s="63"/>
      <c r="O10" s="63"/>
      <c r="P10" s="64"/>
    </row>
    <row r="11" spans="1:26" ht="15.75" customHeight="1" x14ac:dyDescent="0.2">
      <c r="B11" s="60"/>
      <c r="C11" s="60"/>
      <c r="D11" s="60"/>
      <c r="E11" s="60"/>
      <c r="F11" s="60"/>
      <c r="G11" s="60"/>
      <c r="H11" s="60"/>
      <c r="J11" s="31"/>
      <c r="K11" s="31"/>
      <c r="L11" s="31"/>
      <c r="M11" s="31"/>
      <c r="N11" s="31"/>
      <c r="O11" s="31"/>
      <c r="P11" s="31"/>
    </row>
    <row r="12" spans="1:26" ht="15.75" customHeight="1" x14ac:dyDescent="0.2">
      <c r="A12" s="24"/>
      <c r="B12" s="49"/>
      <c r="C12" s="49"/>
      <c r="D12" s="49"/>
      <c r="E12" s="49"/>
      <c r="F12" s="49"/>
      <c r="G12" s="49"/>
      <c r="H12" s="49"/>
      <c r="I12" s="32"/>
      <c r="J12" s="32" t="s">
        <v>50</v>
      </c>
      <c r="K12" s="31"/>
      <c r="L12" s="31"/>
      <c r="M12" s="31"/>
      <c r="N12" s="47" t="s">
        <v>22</v>
      </c>
      <c r="O12" s="31"/>
      <c r="P12" s="61">
        <v>5500</v>
      </c>
      <c r="Q12" s="28"/>
      <c r="R12" s="28"/>
      <c r="S12" s="28"/>
      <c r="T12" s="28"/>
      <c r="U12" s="28"/>
      <c r="V12" s="28"/>
      <c r="W12" s="28"/>
    </row>
    <row r="13" spans="1:26" ht="13.5" customHeight="1" x14ac:dyDescent="0.2">
      <c r="A13" s="24"/>
      <c r="B13" s="56" t="s">
        <v>11</v>
      </c>
      <c r="C13" s="30"/>
      <c r="D13" s="31"/>
      <c r="E13" s="31"/>
      <c r="F13" s="31"/>
      <c r="G13" s="28"/>
      <c r="H13" s="43"/>
      <c r="I13" s="28"/>
      <c r="J13" s="1" t="s">
        <v>46</v>
      </c>
      <c r="N13" s="1" t="s">
        <v>23</v>
      </c>
      <c r="P13" s="7">
        <v>125000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4"/>
      <c r="B14" s="1" t="s">
        <v>36</v>
      </c>
      <c r="H14" s="7">
        <v>4000</v>
      </c>
      <c r="I14" s="28"/>
      <c r="J14" s="28" t="s">
        <v>20</v>
      </c>
      <c r="K14" s="28"/>
      <c r="L14" s="28"/>
      <c r="M14" s="28"/>
      <c r="N14" s="1" t="s">
        <v>21</v>
      </c>
      <c r="O14" s="28"/>
      <c r="P14" s="33">
        <v>3000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4"/>
      <c r="H15" s="54"/>
      <c r="I15" s="28"/>
      <c r="J15" s="28" t="s">
        <v>51</v>
      </c>
      <c r="K15" s="28"/>
      <c r="L15" s="28"/>
      <c r="M15" s="28"/>
      <c r="N15" s="1" t="s">
        <v>23</v>
      </c>
      <c r="O15" s="28"/>
      <c r="P15" s="33">
        <v>20000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3.5" thickBot="1" x14ac:dyDescent="0.25">
      <c r="A16" s="24"/>
      <c r="B16" s="28" t="s">
        <v>13</v>
      </c>
      <c r="C16" s="28"/>
      <c r="D16" s="28"/>
      <c r="E16" s="28"/>
      <c r="G16" s="28"/>
      <c r="H16" s="53">
        <f>SUM(H14)</f>
        <v>4000</v>
      </c>
      <c r="I16" s="28"/>
      <c r="P16" s="33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6.5" thickBot="1" x14ac:dyDescent="0.3">
      <c r="A17" s="24"/>
      <c r="B17" s="56" t="s">
        <v>14</v>
      </c>
      <c r="I17" s="32"/>
      <c r="J17" s="58" t="s">
        <v>7</v>
      </c>
      <c r="K17" s="28"/>
      <c r="L17" s="28"/>
      <c r="M17" s="28"/>
      <c r="N17" s="28"/>
      <c r="O17" s="28"/>
      <c r="P17" s="57">
        <f>SUM(P13:P14)</f>
        <v>128000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x14ac:dyDescent="0.25">
      <c r="A18" s="24"/>
      <c r="H18" s="54"/>
      <c r="I18" s="28"/>
      <c r="J18" s="58"/>
      <c r="K18" s="28"/>
      <c r="L18" s="28"/>
      <c r="M18" s="28"/>
      <c r="N18" s="28"/>
      <c r="O18" s="28"/>
      <c r="P18" s="59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4"/>
      <c r="B19" s="28"/>
      <c r="C19" s="28"/>
      <c r="D19" s="28"/>
      <c r="E19" s="28"/>
      <c r="F19" s="28"/>
      <c r="G19" s="28"/>
      <c r="H19" s="34"/>
      <c r="I19" s="32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4"/>
      <c r="B20" s="28" t="s">
        <v>15</v>
      </c>
      <c r="C20" s="28"/>
      <c r="D20" s="28"/>
      <c r="E20" s="28"/>
      <c r="F20" s="28"/>
      <c r="G20" s="28"/>
      <c r="H20" s="53">
        <f>SUM(H19:H19)</f>
        <v>0</v>
      </c>
      <c r="I20" s="32"/>
      <c r="J20" s="62" t="s">
        <v>30</v>
      </c>
      <c r="K20" s="63"/>
      <c r="L20" s="63"/>
      <c r="M20" s="63"/>
      <c r="N20" s="63"/>
      <c r="O20" s="63"/>
      <c r="P20" s="64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4"/>
      <c r="B21" s="28"/>
      <c r="C21" s="28"/>
      <c r="D21" s="28"/>
      <c r="E21" s="28"/>
      <c r="F21" s="28"/>
      <c r="G21" s="28"/>
      <c r="H21" s="33"/>
      <c r="I21" s="32"/>
      <c r="J21" s="31"/>
      <c r="K21" s="31"/>
      <c r="L21" s="31"/>
      <c r="M21" s="31"/>
      <c r="N21" s="31"/>
      <c r="O21" s="31"/>
      <c r="P21" s="31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3.5" thickBot="1" x14ac:dyDescent="0.25">
      <c r="A22" s="24"/>
      <c r="B22" s="28"/>
      <c r="C22" s="28"/>
      <c r="D22" s="28"/>
      <c r="E22" s="28"/>
      <c r="F22" s="28"/>
      <c r="G22" s="28"/>
      <c r="H22" s="33"/>
      <c r="I22" s="32"/>
      <c r="J22" s="28" t="s">
        <v>24</v>
      </c>
      <c r="K22" s="28"/>
      <c r="L22" s="28"/>
      <c r="M22" s="28"/>
      <c r="N22" s="1" t="s">
        <v>23</v>
      </c>
      <c r="O22" s="28"/>
      <c r="P22" s="33">
        <v>200000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3.5" thickBot="1" x14ac:dyDescent="0.25">
      <c r="A23" s="24"/>
      <c r="B23" s="29" t="s">
        <v>10</v>
      </c>
      <c r="C23" s="28"/>
      <c r="D23" s="28"/>
      <c r="E23" s="28"/>
      <c r="F23" s="28"/>
      <c r="G23" s="28"/>
      <c r="H23" s="36">
        <f>+H20+H16</f>
        <v>4000</v>
      </c>
      <c r="I23" s="32"/>
      <c r="J23" s="32" t="s">
        <v>45</v>
      </c>
      <c r="K23" s="31"/>
      <c r="L23" s="31"/>
      <c r="M23" s="31"/>
      <c r="N23" s="32" t="s">
        <v>28</v>
      </c>
      <c r="O23" s="31"/>
      <c r="P23" s="33">
        <v>500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4"/>
      <c r="B24" s="28"/>
      <c r="C24" s="28"/>
      <c r="D24" s="28"/>
      <c r="E24" s="28"/>
      <c r="F24" s="28"/>
      <c r="G24" s="28"/>
      <c r="H24" s="33"/>
      <c r="I24" s="32"/>
      <c r="J24" s="1" t="s">
        <v>37</v>
      </c>
      <c r="N24" s="1" t="s">
        <v>23</v>
      </c>
      <c r="P24" s="33">
        <v>20000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4"/>
      <c r="B25" s="28"/>
      <c r="C25" s="28"/>
      <c r="D25" s="28"/>
      <c r="E25" s="28"/>
      <c r="F25" s="28"/>
      <c r="G25" s="28"/>
      <c r="H25" s="33"/>
      <c r="I25" s="32"/>
      <c r="J25" s="1" t="s">
        <v>27</v>
      </c>
      <c r="N25" s="1" t="s">
        <v>28</v>
      </c>
      <c r="P25" s="33">
        <v>5000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4"/>
      <c r="B26" s="62" t="s">
        <v>12</v>
      </c>
      <c r="C26" s="63"/>
      <c r="D26" s="63"/>
      <c r="E26" s="63"/>
      <c r="F26" s="63"/>
      <c r="G26" s="63"/>
      <c r="H26" s="64"/>
      <c r="I26" s="32"/>
      <c r="J26" s="28" t="s">
        <v>17</v>
      </c>
      <c r="K26" s="28"/>
      <c r="L26" s="28"/>
      <c r="M26" s="28"/>
      <c r="N26" s="28" t="s">
        <v>16</v>
      </c>
      <c r="O26" s="28"/>
      <c r="P26" s="34">
        <v>5000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4"/>
      <c r="B27" s="31"/>
      <c r="C27" s="31"/>
      <c r="D27" s="31"/>
      <c r="E27" s="31"/>
      <c r="F27" s="31"/>
      <c r="G27" s="31"/>
      <c r="H27" s="31"/>
      <c r="I27" s="32"/>
      <c r="J27" s="28" t="s">
        <v>42</v>
      </c>
      <c r="K27" s="28"/>
      <c r="L27" s="28"/>
      <c r="M27" s="28"/>
      <c r="N27" s="28" t="s">
        <v>28</v>
      </c>
      <c r="O27" s="28"/>
      <c r="P27" s="34">
        <v>2000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4"/>
      <c r="I28" s="32"/>
      <c r="J28" s="1" t="s">
        <v>35</v>
      </c>
      <c r="K28" s="28"/>
      <c r="L28" s="28"/>
      <c r="M28" s="28"/>
      <c r="N28" s="28" t="s">
        <v>26</v>
      </c>
      <c r="O28" s="28"/>
      <c r="P28" s="34">
        <v>3000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4"/>
      <c r="H29" s="5"/>
      <c r="I29" s="32"/>
      <c r="J29" s="1" t="s">
        <v>47</v>
      </c>
      <c r="N29" s="1" t="s">
        <v>44</v>
      </c>
      <c r="P29" s="33">
        <v>2000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3.5" thickBot="1" x14ac:dyDescent="0.25">
      <c r="A30" s="24"/>
      <c r="H30" s="5"/>
      <c r="I30" s="32"/>
      <c r="J30" s="28" t="s">
        <v>48</v>
      </c>
      <c r="K30" s="28"/>
      <c r="L30" s="28"/>
      <c r="M30" s="28"/>
      <c r="N30" s="28" t="s">
        <v>22</v>
      </c>
      <c r="O30" s="28"/>
      <c r="P30" s="34">
        <v>2000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3.5" thickBot="1" x14ac:dyDescent="0.25">
      <c r="A31" s="24"/>
      <c r="B31" s="29" t="s">
        <v>4</v>
      </c>
      <c r="C31" s="28"/>
      <c r="D31" s="28"/>
      <c r="E31" s="28"/>
      <c r="F31" s="28"/>
      <c r="G31" s="28"/>
      <c r="H31" s="40">
        <f>SUM(H28)</f>
        <v>0</v>
      </c>
      <c r="I31" s="30"/>
      <c r="J31" s="28"/>
      <c r="K31" s="28"/>
      <c r="L31" s="28"/>
      <c r="M31" s="28"/>
      <c r="N31" s="28"/>
      <c r="O31" s="28"/>
      <c r="P31" s="34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6.5" thickBot="1" x14ac:dyDescent="0.3">
      <c r="A32" s="24"/>
      <c r="B32" s="29"/>
      <c r="C32" s="28"/>
      <c r="D32" s="28"/>
      <c r="E32" s="28"/>
      <c r="F32" s="28"/>
      <c r="G32" s="28"/>
      <c r="H32" s="42"/>
      <c r="I32" s="30"/>
      <c r="J32" s="29" t="s">
        <v>4</v>
      </c>
      <c r="K32" s="28"/>
      <c r="L32" s="28"/>
      <c r="M32" s="28"/>
      <c r="N32" s="28"/>
      <c r="O32" s="28"/>
      <c r="P32" s="57">
        <f>SUM(P22:P30)-P24-P22</f>
        <v>19500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4"/>
      <c r="B33" s="29"/>
      <c r="C33" s="28"/>
      <c r="D33" s="28"/>
      <c r="E33" s="28"/>
      <c r="F33" s="28"/>
      <c r="G33" s="28"/>
      <c r="H33" s="42"/>
      <c r="I33" s="30"/>
      <c r="J33" s="29"/>
      <c r="K33" s="28"/>
      <c r="L33" s="28"/>
      <c r="M33" s="28"/>
      <c r="N33" s="28"/>
      <c r="O33" s="28"/>
      <c r="P33" s="42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4"/>
      <c r="B34" s="29"/>
      <c r="C34" s="28"/>
      <c r="D34" s="28"/>
      <c r="E34" s="28"/>
      <c r="F34" s="28"/>
      <c r="G34" s="28"/>
      <c r="H34" s="42"/>
      <c r="I34" s="30"/>
      <c r="J34" s="29"/>
      <c r="K34" s="28"/>
      <c r="L34" s="28"/>
      <c r="M34" s="28"/>
      <c r="N34" s="28"/>
      <c r="O34" s="28"/>
      <c r="P34" s="42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4"/>
      <c r="H35" s="5"/>
      <c r="I35" s="30"/>
      <c r="J35" s="62" t="s">
        <v>34</v>
      </c>
      <c r="K35" s="63"/>
      <c r="L35" s="63"/>
      <c r="M35" s="63"/>
      <c r="N35" s="63"/>
      <c r="O35" s="63"/>
      <c r="P35" s="64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4"/>
      <c r="B36" s="37" t="s">
        <v>9</v>
      </c>
      <c r="C36" s="38"/>
      <c r="D36" s="38"/>
      <c r="E36" s="38"/>
      <c r="F36" s="38"/>
      <c r="G36" s="38"/>
      <c r="H36" s="39"/>
      <c r="I36" s="30"/>
      <c r="P36" s="7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4"/>
      <c r="B37" s="30"/>
      <c r="C37" s="30"/>
      <c r="D37" s="28"/>
      <c r="E37" s="28"/>
      <c r="F37" s="32"/>
      <c r="G37" s="32"/>
      <c r="H37" s="32"/>
      <c r="I37" s="30"/>
      <c r="J37" s="28" t="s">
        <v>29</v>
      </c>
      <c r="K37" s="28"/>
      <c r="L37" s="28"/>
      <c r="M37" s="28"/>
      <c r="N37" s="1" t="s">
        <v>21</v>
      </c>
      <c r="O37" s="28"/>
      <c r="P37" s="33">
        <v>30000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3.5" thickBot="1" x14ac:dyDescent="0.25">
      <c r="A38" s="24"/>
      <c r="B38" s="28"/>
      <c r="C38" s="28"/>
      <c r="D38" s="28"/>
      <c r="E38" s="28"/>
      <c r="G38" s="28"/>
      <c r="H38" s="33"/>
      <c r="I38" s="30"/>
      <c r="J38" s="28" t="s">
        <v>38</v>
      </c>
      <c r="K38" s="28"/>
      <c r="L38" s="28"/>
      <c r="M38" s="28"/>
      <c r="O38" s="28"/>
      <c r="P38" s="33">
        <v>20000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3.5" thickBot="1" x14ac:dyDescent="0.25">
      <c r="A39" s="24"/>
      <c r="B39" s="35" t="s">
        <v>5</v>
      </c>
      <c r="C39" s="35"/>
      <c r="D39" s="35"/>
      <c r="E39" s="35"/>
      <c r="F39" s="35"/>
      <c r="G39" s="35"/>
      <c r="H39" s="40">
        <f>SUM(H37:H38)</f>
        <v>0</v>
      </c>
      <c r="I39" s="28"/>
      <c r="J39" s="1" t="s">
        <v>39</v>
      </c>
      <c r="N39" s="1" t="s">
        <v>40</v>
      </c>
      <c r="P39" s="33">
        <v>10000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3.5" thickBot="1" x14ac:dyDescent="0.25">
      <c r="A40" s="24"/>
      <c r="B40" s="35"/>
      <c r="C40" s="35"/>
      <c r="D40" s="35"/>
      <c r="E40" s="35"/>
      <c r="F40" s="35"/>
      <c r="G40" s="35"/>
      <c r="H40" s="42"/>
      <c r="I40" s="28"/>
      <c r="J40" s="28"/>
      <c r="K40" s="28"/>
      <c r="L40" s="28"/>
      <c r="M40" s="28"/>
      <c r="O40" s="28"/>
      <c r="P40" s="33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6.5" thickBot="1" x14ac:dyDescent="0.3">
      <c r="A41" s="24"/>
      <c r="B41" s="28"/>
      <c r="C41" s="28"/>
      <c r="D41" s="28"/>
      <c r="E41" s="28"/>
      <c r="F41" s="28"/>
      <c r="G41" s="28"/>
      <c r="H41" s="28"/>
      <c r="I41" s="28"/>
      <c r="J41" s="58" t="s">
        <v>7</v>
      </c>
      <c r="K41" s="28"/>
      <c r="L41" s="28"/>
      <c r="M41" s="28"/>
      <c r="N41" s="28"/>
      <c r="O41" s="28"/>
      <c r="P41" s="57">
        <f>SUM(P37:P39)-P38</f>
        <v>40000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4"/>
      <c r="B42" s="37" t="s">
        <v>18</v>
      </c>
      <c r="C42" s="38"/>
      <c r="D42" s="38"/>
      <c r="E42" s="38"/>
      <c r="F42" s="38"/>
      <c r="G42" s="38"/>
      <c r="H42" s="39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3.5" thickBot="1" x14ac:dyDescent="0.25">
      <c r="A43" s="24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6.5" thickBot="1" x14ac:dyDescent="0.3">
      <c r="A44" s="24"/>
      <c r="I44" s="28"/>
      <c r="J44" s="58" t="s">
        <v>32</v>
      </c>
      <c r="K44" s="28"/>
      <c r="L44" s="28"/>
      <c r="M44" s="28"/>
      <c r="N44" s="28"/>
      <c r="O44" s="28"/>
      <c r="P44" s="57">
        <f>SUM(+H23+P17+P32+P41)</f>
        <v>191500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4"/>
      <c r="B45" s="28"/>
      <c r="C45" s="28"/>
      <c r="D45" s="28"/>
      <c r="E45" s="28"/>
      <c r="G45" s="28"/>
      <c r="H45" s="33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3.5" thickBot="1" x14ac:dyDescent="0.25">
      <c r="A46" s="24"/>
      <c r="H46" s="54"/>
      <c r="I46" s="28"/>
      <c r="J46" s="62" t="s">
        <v>43</v>
      </c>
      <c r="K46" s="63"/>
      <c r="L46" s="63"/>
      <c r="M46" s="63"/>
      <c r="N46" s="63"/>
      <c r="O46" s="63"/>
      <c r="P46" s="64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3.5" thickBot="1" x14ac:dyDescent="0.25">
      <c r="A47" s="24"/>
      <c r="B47" s="29" t="s">
        <v>6</v>
      </c>
      <c r="H47" s="40">
        <f>SUM(H44:H46)</f>
        <v>0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4"/>
      <c r="H48" s="5"/>
      <c r="I48" s="28"/>
      <c r="J48" s="28" t="s">
        <v>49</v>
      </c>
      <c r="K48" s="28"/>
      <c r="L48" s="28"/>
      <c r="M48" s="28"/>
      <c r="N48" s="1" t="s">
        <v>21</v>
      </c>
      <c r="O48" s="28"/>
      <c r="P48" s="33">
        <v>5000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4"/>
      <c r="C49" s="28"/>
      <c r="D49" s="28"/>
      <c r="E49" s="28"/>
      <c r="F49" s="28"/>
      <c r="G49" s="28"/>
      <c r="H49" s="34"/>
      <c r="I49" s="28"/>
      <c r="J49" s="28" t="s">
        <v>33</v>
      </c>
      <c r="K49" s="28"/>
      <c r="L49" s="28"/>
      <c r="M49" s="28"/>
      <c r="N49" s="1" t="s">
        <v>21</v>
      </c>
      <c r="O49" s="28"/>
      <c r="P49" s="33">
        <v>650000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4"/>
      <c r="B50" s="1" t="s">
        <v>31</v>
      </c>
      <c r="H50" s="42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4"/>
      <c r="B51" s="28"/>
      <c r="H51" s="54"/>
      <c r="I51" s="28"/>
      <c r="J51" s="31"/>
      <c r="K51" s="31"/>
      <c r="L51" s="31"/>
      <c r="M51" s="31"/>
      <c r="N51" s="31"/>
      <c r="O51" s="31"/>
      <c r="P51" s="31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4"/>
      <c r="H52" s="54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4"/>
      <c r="B53" s="29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4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4"/>
      <c r="H55" s="5"/>
      <c r="I55" s="28"/>
      <c r="J55" s="28"/>
      <c r="K55" s="28"/>
      <c r="L55" s="45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4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4"/>
      <c r="C57" s="29"/>
      <c r="D57" s="29"/>
      <c r="E57" s="29"/>
      <c r="F57" s="29"/>
      <c r="G57" s="29"/>
      <c r="H57" s="5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4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4"/>
      <c r="I59" s="28"/>
      <c r="J59" s="28"/>
      <c r="K59" s="44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4"/>
      <c r="I60" s="28"/>
      <c r="J60" s="35"/>
      <c r="K60" s="28"/>
      <c r="L60" s="28"/>
      <c r="M60" s="30"/>
      <c r="N60" s="30"/>
      <c r="O60" s="30"/>
      <c r="P60" s="30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50"/>
      <c r="I61" s="28"/>
      <c r="J61" s="28"/>
      <c r="K61" s="30"/>
      <c r="L61" s="30"/>
      <c r="M61" s="30"/>
      <c r="N61" s="30"/>
      <c r="O61" s="30"/>
      <c r="P61" s="30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50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50"/>
      <c r="B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50"/>
      <c r="B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50"/>
      <c r="B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50"/>
      <c r="B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50"/>
      <c r="B67" s="28"/>
      <c r="C67" s="28"/>
      <c r="D67" s="28"/>
      <c r="E67" s="28"/>
      <c r="F67" s="28"/>
      <c r="G67" s="28"/>
      <c r="H67" s="33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50"/>
      <c r="B68" s="28"/>
      <c r="C68" s="28"/>
      <c r="D68" s="28"/>
      <c r="E68" s="28"/>
      <c r="F68" s="28"/>
      <c r="G68" s="28"/>
      <c r="H68" s="33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50"/>
      <c r="B69" s="28"/>
      <c r="C69" s="28"/>
      <c r="D69" s="28"/>
      <c r="E69" s="28"/>
      <c r="F69" s="28"/>
      <c r="G69" s="28"/>
      <c r="H69" s="33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50"/>
      <c r="B70" s="28"/>
      <c r="C70" s="28"/>
      <c r="D70" s="28"/>
      <c r="E70" s="28"/>
      <c r="F70" s="28"/>
      <c r="G70" s="28"/>
      <c r="H70" s="34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50"/>
      <c r="B71" s="28"/>
      <c r="C71" s="28"/>
      <c r="D71" s="28"/>
      <c r="E71" s="28"/>
      <c r="F71" s="28"/>
      <c r="G71" s="28"/>
      <c r="H71" s="34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50"/>
      <c r="B72" s="30"/>
      <c r="C72" s="28"/>
      <c r="D72" s="28"/>
      <c r="E72" s="28"/>
      <c r="F72" s="28"/>
      <c r="G72" s="28"/>
      <c r="H72" s="34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50"/>
      <c r="B73" s="30"/>
      <c r="C73" s="28"/>
      <c r="D73" s="28"/>
      <c r="E73" s="28"/>
      <c r="F73" s="28"/>
      <c r="G73" s="28"/>
      <c r="H73" s="34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4"/>
      <c r="B74" s="30"/>
      <c r="C74" s="28"/>
      <c r="D74" s="28"/>
      <c r="E74" s="28"/>
      <c r="F74" s="28"/>
      <c r="G74" s="28"/>
      <c r="H74" s="34"/>
      <c r="I74" s="32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4"/>
      <c r="B75" s="28"/>
      <c r="C75" s="28"/>
      <c r="D75" s="28"/>
      <c r="E75" s="28"/>
      <c r="F75" s="28"/>
      <c r="G75" s="28"/>
      <c r="H75" s="34"/>
      <c r="I75" s="32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4"/>
      <c r="B76" s="28"/>
      <c r="C76" s="30"/>
      <c r="D76" s="30"/>
      <c r="E76" s="30"/>
      <c r="F76" s="30"/>
      <c r="G76" s="30"/>
      <c r="H76" s="41"/>
      <c r="I76" s="32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4"/>
      <c r="B77" s="30"/>
      <c r="C77" s="30"/>
      <c r="D77" s="30"/>
      <c r="E77" s="30"/>
      <c r="F77" s="30"/>
      <c r="G77" s="30"/>
      <c r="H77" s="41"/>
      <c r="I77" s="32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4"/>
      <c r="B78" s="30"/>
      <c r="C78" s="30"/>
      <c r="D78" s="30"/>
      <c r="E78" s="30"/>
      <c r="F78" s="35"/>
      <c r="G78" s="30"/>
      <c r="H78" s="41"/>
      <c r="I78" s="32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4"/>
      <c r="B79" s="30"/>
      <c r="C79" s="28"/>
      <c r="D79" s="28"/>
      <c r="E79" s="28"/>
      <c r="F79" s="28"/>
      <c r="G79" s="28"/>
      <c r="H79" s="34"/>
      <c r="I79" s="32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B80" s="30"/>
      <c r="C80" s="28"/>
      <c r="D80" s="28"/>
      <c r="E80" s="28"/>
      <c r="F80" s="28"/>
      <c r="G80" s="28"/>
      <c r="H80" s="34"/>
      <c r="I80" s="32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x14ac:dyDescent="0.2">
      <c r="B81" s="30"/>
      <c r="C81" s="30"/>
      <c r="D81" s="30"/>
      <c r="E81" s="30"/>
      <c r="F81" s="30"/>
      <c r="G81" s="30"/>
      <c r="H81" s="41"/>
      <c r="I81" s="32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2:26" x14ac:dyDescent="0.2">
      <c r="B82" s="28"/>
      <c r="C82" s="30"/>
      <c r="D82" s="30"/>
      <c r="E82" s="30"/>
      <c r="F82" s="30"/>
      <c r="G82" s="30"/>
      <c r="H82" s="41"/>
      <c r="I82" s="32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2:26" x14ac:dyDescent="0.2">
      <c r="B83" s="28"/>
      <c r="C83" s="30"/>
      <c r="D83" s="30"/>
      <c r="E83" s="30"/>
      <c r="F83" s="30"/>
      <c r="G83" s="30"/>
      <c r="H83" s="41"/>
      <c r="I83" s="32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2:26" x14ac:dyDescent="0.2">
      <c r="B84" s="28"/>
      <c r="C84" s="30"/>
      <c r="D84" s="30"/>
      <c r="E84" s="30"/>
      <c r="F84" s="30"/>
      <c r="G84" s="30"/>
      <c r="H84" s="41"/>
      <c r="I84" s="32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2:26" x14ac:dyDescent="0.2">
      <c r="B85" s="28"/>
      <c r="C85" s="30"/>
      <c r="D85" s="30"/>
      <c r="E85" s="30"/>
      <c r="F85" s="30"/>
      <c r="G85" s="30"/>
      <c r="H85" s="41"/>
      <c r="I85" s="32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2:26" x14ac:dyDescent="0.2">
      <c r="B86" s="28"/>
      <c r="C86" s="28"/>
      <c r="D86" s="28"/>
      <c r="E86" s="28"/>
      <c r="F86" s="28"/>
      <c r="G86" s="28"/>
      <c r="H86" s="34"/>
      <c r="I86" s="32"/>
      <c r="J86" s="30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2:26" x14ac:dyDescent="0.2">
      <c r="B87" s="28"/>
      <c r="C87" s="28"/>
      <c r="D87" s="28"/>
      <c r="E87" s="28"/>
      <c r="F87" s="28"/>
      <c r="G87" s="28"/>
      <c r="H87" s="34"/>
      <c r="I87" s="32"/>
      <c r="J87" s="30"/>
      <c r="K87" s="30"/>
      <c r="L87" s="30"/>
      <c r="M87" s="30"/>
      <c r="N87" s="30"/>
      <c r="O87" s="30"/>
      <c r="P87" s="30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x14ac:dyDescent="0.2">
      <c r="B88" s="28"/>
      <c r="C88" s="28"/>
      <c r="D88" s="28"/>
      <c r="E88" s="28"/>
      <c r="F88" s="28"/>
      <c r="G88" s="28"/>
      <c r="H88" s="34"/>
      <c r="I88" s="32"/>
      <c r="J88" s="30"/>
      <c r="K88" s="30"/>
      <c r="L88" s="30"/>
      <c r="M88" s="30"/>
      <c r="N88" s="30"/>
      <c r="O88" s="30"/>
      <c r="P88" s="30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2:26" x14ac:dyDescent="0.2">
      <c r="B89" s="28"/>
      <c r="C89" s="28"/>
      <c r="D89" s="28"/>
      <c r="E89" s="28"/>
      <c r="F89" s="28"/>
      <c r="G89" s="28"/>
      <c r="H89" s="34"/>
      <c r="I89" s="32"/>
      <c r="J89" s="30"/>
      <c r="K89" s="30"/>
      <c r="L89" s="30"/>
      <c r="M89" s="30"/>
      <c r="N89" s="30"/>
      <c r="O89" s="30"/>
      <c r="P89" s="30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2:26" x14ac:dyDescent="0.2">
      <c r="B90" s="28"/>
      <c r="C90" s="28"/>
      <c r="D90" s="28"/>
      <c r="E90" s="28"/>
      <c r="F90" s="28"/>
      <c r="G90" s="28"/>
      <c r="H90" s="34"/>
      <c r="I90" s="28"/>
      <c r="J90" s="30"/>
      <c r="K90" s="30"/>
      <c r="L90" s="30"/>
      <c r="M90" s="30"/>
      <c r="N90" s="30"/>
      <c r="O90" s="30"/>
      <c r="P90" s="30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2:26" x14ac:dyDescent="0.2">
      <c r="B91" s="28"/>
      <c r="C91" s="28"/>
      <c r="D91" s="28"/>
      <c r="E91" s="28"/>
      <c r="F91" s="28"/>
      <c r="G91" s="28"/>
      <c r="H91" s="34"/>
      <c r="I91" s="44"/>
      <c r="J91" s="28"/>
      <c r="K91" s="30"/>
      <c r="L91" s="30"/>
      <c r="M91" s="30"/>
      <c r="N91" s="30"/>
      <c r="O91" s="30"/>
      <c r="P91" s="30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2:26" x14ac:dyDescent="0.2">
      <c r="B92" s="28"/>
      <c r="C92" s="28"/>
      <c r="D92" s="28"/>
      <c r="E92" s="28"/>
      <c r="F92" s="28"/>
      <c r="G92" s="28"/>
      <c r="H92" s="34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2:26" x14ac:dyDescent="0.2">
      <c r="B93" s="28"/>
      <c r="C93" s="28"/>
      <c r="D93" s="28"/>
      <c r="E93" s="28"/>
      <c r="F93" s="28"/>
      <c r="G93" s="28"/>
      <c r="H93" s="34"/>
      <c r="I93" s="32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2:26" x14ac:dyDescent="0.2">
      <c r="B94" s="28"/>
      <c r="C94" s="28"/>
      <c r="D94" s="28"/>
      <c r="E94" s="28"/>
      <c r="F94" s="28"/>
      <c r="G94" s="28"/>
      <c r="H94" s="34"/>
      <c r="I94" s="32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s="2" customFormat="1" x14ac:dyDescent="0.2">
      <c r="B95" s="28"/>
      <c r="C95" s="28"/>
      <c r="D95" s="28"/>
      <c r="E95" s="28"/>
      <c r="F95" s="28"/>
      <c r="G95" s="28"/>
      <c r="H95" s="34"/>
      <c r="I95" s="32"/>
      <c r="J95" s="28"/>
      <c r="K95" s="28"/>
      <c r="L95" s="28"/>
      <c r="M95" s="28"/>
      <c r="N95" s="28"/>
      <c r="O95" s="28"/>
      <c r="P95" s="28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2:26" s="2" customFormat="1" x14ac:dyDescent="0.2">
      <c r="B96" s="30"/>
      <c r="C96" s="28"/>
      <c r="D96" s="28"/>
      <c r="E96" s="28"/>
      <c r="F96" s="28"/>
      <c r="G96" s="28"/>
      <c r="H96" s="34"/>
      <c r="I96" s="32"/>
      <c r="J96" s="28"/>
      <c r="K96" s="28"/>
      <c r="L96" s="28"/>
      <c r="M96" s="28"/>
      <c r="N96" s="28"/>
      <c r="O96" s="28"/>
      <c r="P96" s="28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2:26" s="2" customFormat="1" x14ac:dyDescent="0.2">
      <c r="B97" s="28"/>
      <c r="C97" s="28"/>
      <c r="D97" s="28"/>
      <c r="E97" s="28"/>
      <c r="F97" s="28"/>
      <c r="G97" s="28"/>
      <c r="H97" s="34"/>
      <c r="I97" s="32"/>
      <c r="J97" s="28"/>
      <c r="K97" s="28"/>
      <c r="L97" s="28"/>
      <c r="M97" s="28"/>
      <c r="N97" s="28"/>
      <c r="O97" s="28"/>
      <c r="P97" s="28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2:26" s="2" customFormat="1" x14ac:dyDescent="0.2">
      <c r="B98" s="28"/>
      <c r="C98" s="28"/>
      <c r="D98" s="28"/>
      <c r="E98" s="28"/>
      <c r="F98" s="28"/>
      <c r="G98" s="28"/>
      <c r="H98" s="34"/>
      <c r="I98" s="32"/>
      <c r="J98" s="28"/>
      <c r="K98" s="28"/>
      <c r="L98" s="28"/>
      <c r="M98" s="28"/>
      <c r="N98" s="28"/>
      <c r="O98" s="28"/>
      <c r="P98" s="28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2:26" s="2" customFormat="1" x14ac:dyDescent="0.2">
      <c r="B99" s="28"/>
      <c r="C99" s="28"/>
      <c r="D99" s="28"/>
      <c r="E99" s="28"/>
      <c r="F99" s="28"/>
      <c r="G99" s="28"/>
      <c r="H99" s="34"/>
      <c r="I99" s="32"/>
      <c r="J99" s="28"/>
      <c r="K99" s="28"/>
      <c r="L99" s="28"/>
      <c r="M99" s="28"/>
      <c r="N99" s="28"/>
      <c r="O99" s="28"/>
      <c r="P99" s="28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2:26" x14ac:dyDescent="0.2">
      <c r="B100" s="28"/>
      <c r="C100" s="30"/>
      <c r="D100" s="30"/>
      <c r="E100" s="30"/>
      <c r="F100" s="30"/>
      <c r="G100" s="30"/>
      <c r="H100" s="41"/>
      <c r="I100" s="35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2:26" x14ac:dyDescent="0.2">
      <c r="B101" s="28"/>
      <c r="C101" s="28"/>
      <c r="D101" s="28"/>
      <c r="E101" s="28"/>
      <c r="F101" s="28"/>
      <c r="G101" s="28"/>
      <c r="H101" s="34"/>
      <c r="I101" s="35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x14ac:dyDescent="0.2">
      <c r="B102" s="28"/>
      <c r="C102" s="28"/>
      <c r="D102" s="28"/>
      <c r="E102" s="28"/>
      <c r="F102" s="28"/>
      <c r="G102" s="28"/>
      <c r="H102" s="34"/>
      <c r="I102" s="35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2:26" x14ac:dyDescent="0.2">
      <c r="B103" s="28"/>
      <c r="C103" s="28"/>
      <c r="D103" s="28"/>
      <c r="E103" s="28"/>
      <c r="F103" s="28"/>
      <c r="G103" s="28"/>
      <c r="H103" s="34"/>
      <c r="I103" s="35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2:26" x14ac:dyDescent="0.2">
      <c r="B104" s="28"/>
      <c r="C104" s="28"/>
      <c r="D104" s="28"/>
      <c r="E104" s="28"/>
      <c r="F104" s="28"/>
      <c r="G104" s="28"/>
      <c r="H104" s="34"/>
      <c r="I104" s="35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2:26" x14ac:dyDescent="0.2">
      <c r="B105" s="28"/>
      <c r="C105" s="28"/>
      <c r="D105" s="28"/>
      <c r="E105" s="28"/>
      <c r="F105" s="28"/>
      <c r="G105" s="28"/>
      <c r="H105" s="34"/>
      <c r="I105" s="28"/>
      <c r="J105" s="30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2:26" x14ac:dyDescent="0.2">
      <c r="B106" s="28"/>
      <c r="C106" s="28"/>
      <c r="D106" s="28"/>
      <c r="E106" s="28"/>
      <c r="F106" s="28"/>
      <c r="G106" s="28"/>
      <c r="H106" s="34"/>
      <c r="I106" s="28"/>
      <c r="J106" s="28"/>
      <c r="K106" s="30"/>
      <c r="L106" s="30"/>
      <c r="M106" s="30"/>
      <c r="N106" s="30"/>
      <c r="O106" s="30"/>
      <c r="P106" s="30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2:26" x14ac:dyDescent="0.2">
      <c r="B107" s="28"/>
      <c r="C107" s="28"/>
      <c r="D107" s="28"/>
      <c r="E107" s="28"/>
      <c r="F107" s="28"/>
      <c r="G107" s="28"/>
      <c r="H107" s="34"/>
      <c r="I107" s="32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2:26" x14ac:dyDescent="0.2">
      <c r="B108" s="28"/>
      <c r="C108" s="28"/>
      <c r="D108" s="28"/>
      <c r="E108" s="28"/>
      <c r="F108" s="28"/>
      <c r="G108" s="28"/>
      <c r="H108" s="34"/>
      <c r="I108" s="32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x14ac:dyDescent="0.2">
      <c r="B109" s="28"/>
      <c r="C109" s="28"/>
      <c r="D109" s="28"/>
      <c r="E109" s="28"/>
      <c r="F109" s="28"/>
      <c r="G109" s="28"/>
      <c r="H109" s="34"/>
      <c r="I109" s="32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2:26" x14ac:dyDescent="0.2">
      <c r="B110" s="28"/>
      <c r="C110" s="28"/>
      <c r="D110" s="28"/>
      <c r="E110" s="28"/>
      <c r="F110" s="28"/>
      <c r="G110" s="28"/>
      <c r="H110" s="34"/>
      <c r="I110" s="32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x14ac:dyDescent="0.2">
      <c r="B111" s="28"/>
      <c r="C111" s="28"/>
      <c r="D111" s="28"/>
      <c r="E111" s="28"/>
      <c r="F111" s="28"/>
      <c r="G111" s="28"/>
      <c r="H111" s="34"/>
      <c r="I111" s="32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x14ac:dyDescent="0.2">
      <c r="B112" s="28"/>
      <c r="C112" s="28"/>
      <c r="D112" s="28"/>
      <c r="E112" s="28"/>
      <c r="F112" s="28"/>
      <c r="G112" s="28"/>
      <c r="H112" s="34"/>
      <c r="I112" s="32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x14ac:dyDescent="0.2">
      <c r="B113" s="28"/>
      <c r="C113" s="28"/>
      <c r="D113" s="28"/>
      <c r="E113" s="28"/>
      <c r="F113" s="28"/>
      <c r="G113" s="28"/>
      <c r="H113" s="34"/>
      <c r="I113" s="32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2:26" s="2" customFormat="1" x14ac:dyDescent="0.2">
      <c r="B114" s="28"/>
      <c r="C114" s="28"/>
      <c r="D114" s="28"/>
      <c r="E114" s="28"/>
      <c r="F114" s="28"/>
      <c r="G114" s="28"/>
      <c r="H114" s="34"/>
      <c r="I114" s="32"/>
      <c r="J114" s="28"/>
      <c r="K114" s="28"/>
      <c r="L114" s="28"/>
      <c r="M114" s="28"/>
      <c r="N114" s="28"/>
      <c r="O114" s="28"/>
      <c r="P114" s="28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2:26" x14ac:dyDescent="0.2">
      <c r="B115" s="28"/>
      <c r="C115" s="28"/>
      <c r="D115" s="28"/>
      <c r="E115" s="28"/>
      <c r="F115" s="28"/>
      <c r="G115" s="28"/>
      <c r="H115" s="34"/>
      <c r="I115" s="32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x14ac:dyDescent="0.2">
      <c r="B116" s="28"/>
      <c r="C116" s="28"/>
      <c r="D116" s="28"/>
      <c r="E116" s="28"/>
      <c r="F116" s="28"/>
      <c r="G116" s="28"/>
      <c r="H116" s="34"/>
      <c r="I116" s="32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2:26" x14ac:dyDescent="0.2">
      <c r="B117" s="28"/>
      <c r="C117" s="28"/>
      <c r="D117" s="28"/>
      <c r="E117" s="28"/>
      <c r="F117" s="28"/>
      <c r="G117" s="28"/>
      <c r="H117" s="34"/>
      <c r="I117" s="35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x14ac:dyDescent="0.2">
      <c r="B118" s="28"/>
      <c r="C118" s="28"/>
      <c r="D118" s="28"/>
      <c r="E118" s="28"/>
      <c r="F118" s="28"/>
      <c r="G118" s="28"/>
      <c r="H118" s="34"/>
      <c r="I118" s="35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x14ac:dyDescent="0.2">
      <c r="B119" s="28"/>
      <c r="C119" s="28"/>
      <c r="D119" s="28"/>
      <c r="E119" s="28"/>
      <c r="F119" s="28"/>
      <c r="G119" s="28"/>
      <c r="H119" s="34"/>
      <c r="I119" s="35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x14ac:dyDescent="0.2">
      <c r="B120" s="28"/>
      <c r="C120" s="28"/>
      <c r="D120" s="28"/>
      <c r="E120" s="28"/>
      <c r="F120" s="28"/>
      <c r="G120" s="28"/>
      <c r="H120" s="34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2:26" x14ac:dyDescent="0.2">
      <c r="B121" s="30"/>
      <c r="C121" s="28"/>
      <c r="D121" s="28"/>
      <c r="E121" s="28"/>
      <c r="F121" s="28"/>
      <c r="G121" s="28"/>
      <c r="H121" s="34"/>
      <c r="I121" s="46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2:26" x14ac:dyDescent="0.2">
      <c r="B122" s="30"/>
      <c r="C122" s="28"/>
      <c r="D122" s="28"/>
      <c r="E122" s="28"/>
      <c r="F122" s="28"/>
      <c r="G122" s="28"/>
      <c r="H122" s="34"/>
      <c r="I122" s="32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x14ac:dyDescent="0.2">
      <c r="B123" s="30"/>
      <c r="C123" s="28"/>
      <c r="D123" s="28"/>
      <c r="E123" s="28"/>
      <c r="F123" s="28"/>
      <c r="G123" s="28"/>
      <c r="H123" s="34"/>
      <c r="I123" s="46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2:26" x14ac:dyDescent="0.2">
      <c r="B124" s="30"/>
      <c r="C124" s="28"/>
      <c r="D124" s="28"/>
      <c r="E124" s="28"/>
      <c r="F124" s="28"/>
      <c r="G124" s="28"/>
      <c r="H124" s="34"/>
      <c r="I124" s="47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2:26" x14ac:dyDescent="0.2">
      <c r="B125" s="28"/>
      <c r="C125" s="30"/>
      <c r="D125" s="30"/>
      <c r="E125" s="30"/>
      <c r="F125" s="30"/>
      <c r="G125" s="30"/>
      <c r="H125" s="41"/>
      <c r="I125" s="32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2:26" x14ac:dyDescent="0.2">
      <c r="B126" s="28"/>
      <c r="C126" s="30"/>
      <c r="D126" s="30"/>
      <c r="E126" s="30"/>
      <c r="F126" s="30"/>
      <c r="G126" s="30"/>
      <c r="H126" s="41"/>
      <c r="I126" s="32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2:26" x14ac:dyDescent="0.2">
      <c r="B127" s="30"/>
      <c r="C127" s="30"/>
      <c r="D127" s="30"/>
      <c r="E127" s="30"/>
      <c r="F127" s="30"/>
      <c r="G127" s="30"/>
      <c r="H127" s="41"/>
      <c r="I127" s="32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2:26" x14ac:dyDescent="0.2">
      <c r="B128" s="28"/>
      <c r="C128" s="30"/>
      <c r="D128" s="30"/>
      <c r="E128" s="30"/>
      <c r="F128" s="30"/>
      <c r="G128" s="30"/>
      <c r="H128" s="41"/>
      <c r="I128" s="32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2:67" x14ac:dyDescent="0.2">
      <c r="B129" s="28"/>
      <c r="C129" s="28"/>
      <c r="D129" s="28"/>
      <c r="E129" s="28"/>
      <c r="F129" s="28"/>
      <c r="G129" s="28"/>
      <c r="H129" s="33"/>
      <c r="I129" s="32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67" x14ac:dyDescent="0.2">
      <c r="B130" s="28"/>
      <c r="C130" s="28"/>
      <c r="D130" s="28"/>
      <c r="E130" s="28"/>
      <c r="F130" s="28"/>
      <c r="G130" s="28"/>
      <c r="H130" s="33"/>
      <c r="I130" s="32"/>
      <c r="J130" s="30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2:67" x14ac:dyDescent="0.2">
      <c r="B131" s="28"/>
      <c r="C131" s="30"/>
      <c r="D131" s="30"/>
      <c r="E131" s="30"/>
      <c r="F131" s="30"/>
      <c r="G131" s="30"/>
      <c r="H131" s="41"/>
      <c r="I131" s="32"/>
      <c r="J131" s="30"/>
      <c r="K131" s="30"/>
      <c r="L131" s="30"/>
      <c r="M131" s="30"/>
      <c r="N131" s="30"/>
      <c r="O131" s="30"/>
      <c r="P131" s="30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2:67" x14ac:dyDescent="0.2">
      <c r="B132" s="28"/>
      <c r="C132" s="28"/>
      <c r="D132" s="28"/>
      <c r="E132" s="28"/>
      <c r="F132" s="28"/>
      <c r="G132" s="28"/>
      <c r="H132" s="33"/>
      <c r="I132" s="32"/>
      <c r="J132" s="30"/>
      <c r="K132" s="30"/>
      <c r="L132" s="30"/>
      <c r="M132" s="30"/>
      <c r="N132" s="30"/>
      <c r="O132" s="30"/>
      <c r="P132" s="30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2:67" x14ac:dyDescent="0.2">
      <c r="B133" s="28"/>
      <c r="C133" s="28"/>
      <c r="D133" s="28"/>
      <c r="E133" s="28"/>
      <c r="F133" s="28"/>
      <c r="G133" s="28"/>
      <c r="H133" s="33"/>
      <c r="I133" s="32"/>
      <c r="J133" s="30"/>
      <c r="K133" s="30"/>
      <c r="L133" s="30"/>
      <c r="M133" s="30"/>
      <c r="N133" s="30"/>
      <c r="O133" s="30"/>
      <c r="P133" s="30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2:67" x14ac:dyDescent="0.2">
      <c r="B134" s="28"/>
      <c r="C134" s="28"/>
      <c r="D134" s="28"/>
      <c r="E134" s="28"/>
      <c r="F134" s="28"/>
      <c r="G134" s="28"/>
      <c r="H134" s="33"/>
      <c r="I134" s="32"/>
      <c r="J134" s="28"/>
      <c r="K134" s="30"/>
      <c r="L134" s="30"/>
      <c r="M134" s="30"/>
      <c r="N134" s="30"/>
      <c r="O134" s="30"/>
      <c r="P134" s="30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2:67" x14ac:dyDescent="0.2">
      <c r="B135" s="28"/>
      <c r="C135" s="28"/>
      <c r="D135" s="28"/>
      <c r="E135" s="28"/>
      <c r="F135" s="28"/>
      <c r="G135" s="28"/>
      <c r="H135" s="33"/>
      <c r="I135" s="32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2:67" x14ac:dyDescent="0.2">
      <c r="B136" s="28"/>
      <c r="C136" s="28"/>
      <c r="D136" s="28"/>
      <c r="E136" s="28"/>
      <c r="F136" s="28"/>
      <c r="G136" s="28"/>
      <c r="H136" s="33"/>
      <c r="I136" s="32"/>
      <c r="J136" s="30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67" x14ac:dyDescent="0.2">
      <c r="B137" s="28"/>
      <c r="C137" s="28"/>
      <c r="D137" s="28"/>
      <c r="E137" s="28"/>
      <c r="F137" s="28"/>
      <c r="G137" s="28"/>
      <c r="H137" s="33"/>
      <c r="I137" s="32"/>
      <c r="J137" s="28"/>
      <c r="K137" s="30"/>
      <c r="L137" s="30"/>
      <c r="M137" s="30"/>
      <c r="N137" s="30"/>
      <c r="O137" s="30"/>
      <c r="P137" s="30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2:67" x14ac:dyDescent="0.2">
      <c r="B138" s="28"/>
      <c r="C138" s="28"/>
      <c r="D138" s="28"/>
      <c r="E138" s="28"/>
      <c r="F138" s="28"/>
      <c r="G138" s="28"/>
      <c r="H138" s="33"/>
      <c r="I138" s="32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2:67" s="2" customFormat="1" x14ac:dyDescent="0.2">
      <c r="B139" s="28"/>
      <c r="C139" s="28"/>
      <c r="D139" s="28"/>
      <c r="E139" s="28"/>
      <c r="F139" s="28"/>
      <c r="G139" s="28"/>
      <c r="H139" s="33"/>
      <c r="I139" s="32"/>
      <c r="J139" s="28"/>
      <c r="K139" s="28"/>
      <c r="L139" s="28"/>
      <c r="M139" s="28"/>
      <c r="N139" s="28"/>
      <c r="O139" s="28"/>
      <c r="P139" s="28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2:67" s="2" customFormat="1" x14ac:dyDescent="0.2">
      <c r="B140" s="30"/>
      <c r="C140" s="28"/>
      <c r="D140" s="28"/>
      <c r="E140" s="28"/>
      <c r="F140" s="28"/>
      <c r="G140" s="28"/>
      <c r="H140" s="33"/>
      <c r="I140" s="32"/>
      <c r="J140" s="28"/>
      <c r="K140" s="28"/>
      <c r="L140" s="28"/>
      <c r="M140" s="28"/>
      <c r="N140" s="28"/>
      <c r="O140" s="28"/>
      <c r="P140" s="28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2:67" s="2" customFormat="1" x14ac:dyDescent="0.2">
      <c r="B141" s="28"/>
      <c r="C141" s="28"/>
      <c r="D141" s="28"/>
      <c r="E141" s="28"/>
      <c r="F141" s="28"/>
      <c r="G141" s="28"/>
      <c r="H141" s="33"/>
      <c r="I141" s="32"/>
      <c r="J141" s="28"/>
      <c r="K141" s="28"/>
      <c r="L141" s="28"/>
      <c r="M141" s="28"/>
      <c r="N141" s="28"/>
      <c r="O141" s="28"/>
      <c r="P141" s="28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2:67" s="2" customFormat="1" x14ac:dyDescent="0.2">
      <c r="B142" s="28"/>
      <c r="C142" s="28"/>
      <c r="D142" s="28"/>
      <c r="E142" s="28"/>
      <c r="F142" s="28"/>
      <c r="G142" s="28"/>
      <c r="H142" s="33"/>
      <c r="I142" s="32"/>
      <c r="J142" s="28"/>
      <c r="K142" s="28"/>
      <c r="L142" s="28"/>
      <c r="M142" s="28"/>
      <c r="N142" s="28"/>
      <c r="O142" s="28"/>
      <c r="P142" s="28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2:67" x14ac:dyDescent="0.2">
      <c r="B143" s="28"/>
      <c r="C143" s="28"/>
      <c r="D143" s="28"/>
      <c r="E143" s="28"/>
      <c r="F143" s="28"/>
      <c r="G143" s="28"/>
      <c r="H143" s="33"/>
      <c r="I143" s="32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67" x14ac:dyDescent="0.2">
      <c r="B144" s="30"/>
      <c r="C144" s="30"/>
      <c r="D144" s="30"/>
      <c r="E144" s="30"/>
      <c r="F144" s="30"/>
      <c r="G144" s="30"/>
      <c r="H144" s="52"/>
      <c r="I144" s="51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BO144" s="2"/>
    </row>
    <row r="145" spans="2:67" s="2" customFormat="1" x14ac:dyDescent="0.2">
      <c r="B145" s="28"/>
      <c r="C145" s="28"/>
      <c r="D145" s="28"/>
      <c r="E145" s="28"/>
      <c r="F145" s="28"/>
      <c r="G145" s="28"/>
      <c r="H145" s="33"/>
      <c r="I145" s="51"/>
      <c r="J145" s="28"/>
      <c r="K145" s="28"/>
      <c r="L145" s="28"/>
      <c r="M145" s="28"/>
      <c r="N145" s="28"/>
      <c r="O145" s="28"/>
      <c r="P145" s="28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BO145" s="1"/>
    </row>
    <row r="146" spans="2:67" x14ac:dyDescent="0.2">
      <c r="B146" s="28"/>
      <c r="C146" s="28"/>
      <c r="D146" s="28"/>
      <c r="E146" s="28"/>
      <c r="F146" s="28"/>
      <c r="G146" s="28"/>
      <c r="H146" s="33"/>
      <c r="I146" s="46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2:67" x14ac:dyDescent="0.2">
      <c r="B147" s="28"/>
      <c r="C147" s="28"/>
      <c r="D147" s="28"/>
      <c r="E147" s="28"/>
      <c r="F147" s="28"/>
      <c r="G147" s="28"/>
      <c r="H147" s="33"/>
      <c r="I147" s="30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BO147" s="2"/>
    </row>
    <row r="148" spans="2:67" x14ac:dyDescent="0.2">
      <c r="B148" s="28"/>
      <c r="C148" s="30"/>
      <c r="D148" s="30"/>
      <c r="E148" s="30"/>
      <c r="F148" s="30"/>
      <c r="G148" s="30"/>
      <c r="H148" s="52"/>
      <c r="I148" s="32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2:67" x14ac:dyDescent="0.2">
      <c r="B149" s="28"/>
      <c r="C149" s="28"/>
      <c r="D149" s="28"/>
      <c r="E149" s="28"/>
      <c r="F149" s="28"/>
      <c r="G149" s="28"/>
      <c r="H149" s="33"/>
      <c r="I149" s="32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2:67" x14ac:dyDescent="0.2">
      <c r="B150" s="28"/>
      <c r="C150" s="28"/>
      <c r="D150" s="28"/>
      <c r="E150" s="28"/>
      <c r="F150" s="28"/>
      <c r="G150" s="28"/>
      <c r="H150" s="33"/>
      <c r="I150" s="30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67" x14ac:dyDescent="0.2">
      <c r="B151" s="28"/>
      <c r="C151" s="28"/>
      <c r="D151" s="28"/>
      <c r="E151" s="28"/>
      <c r="F151" s="28"/>
      <c r="G151" s="28"/>
      <c r="H151" s="33"/>
      <c r="I151" s="32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2:67" x14ac:dyDescent="0.2">
      <c r="B152" s="28"/>
      <c r="C152" s="28"/>
      <c r="D152" s="28"/>
      <c r="E152" s="28"/>
      <c r="F152" s="28"/>
      <c r="G152" s="28"/>
      <c r="H152" s="33"/>
      <c r="I152" s="32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2:67" x14ac:dyDescent="0.2">
      <c r="B153" s="28"/>
      <c r="C153" s="28"/>
      <c r="D153" s="28"/>
      <c r="E153" s="28"/>
      <c r="F153" s="28"/>
      <c r="G153" s="28"/>
      <c r="H153" s="33"/>
      <c r="I153" s="32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67" x14ac:dyDescent="0.2">
      <c r="B154" s="28"/>
      <c r="C154" s="28"/>
      <c r="D154" s="28"/>
      <c r="E154" s="28"/>
      <c r="F154" s="28"/>
      <c r="G154" s="28"/>
      <c r="H154" s="33"/>
      <c r="I154" s="32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2:67" x14ac:dyDescent="0.2">
      <c r="B155" s="28"/>
      <c r="C155" s="28"/>
      <c r="D155" s="28"/>
      <c r="E155" s="28"/>
      <c r="F155" s="28"/>
      <c r="G155" s="28"/>
      <c r="H155" s="33"/>
      <c r="I155" s="32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2:67" x14ac:dyDescent="0.2">
      <c r="B156" s="28"/>
      <c r="C156" s="28"/>
      <c r="D156" s="28"/>
      <c r="E156" s="28"/>
      <c r="F156" s="28"/>
      <c r="G156" s="28"/>
      <c r="H156" s="33"/>
      <c r="I156" s="32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2:67" x14ac:dyDescent="0.2">
      <c r="B157" s="28"/>
      <c r="C157" s="28"/>
      <c r="D157" s="28"/>
      <c r="E157" s="28"/>
      <c r="F157" s="28"/>
      <c r="G157" s="28"/>
      <c r="H157" s="33"/>
      <c r="I157" s="32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67" x14ac:dyDescent="0.2">
      <c r="B158" s="28"/>
      <c r="C158" s="28"/>
      <c r="D158" s="28"/>
      <c r="E158" s="28"/>
      <c r="F158" s="28"/>
      <c r="G158" s="28"/>
      <c r="H158" s="33"/>
      <c r="I158" s="32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2:67" x14ac:dyDescent="0.2">
      <c r="B159" s="28"/>
      <c r="C159" s="28"/>
      <c r="D159" s="28"/>
      <c r="E159" s="28"/>
      <c r="F159" s="28"/>
      <c r="G159" s="28"/>
      <c r="H159" s="33"/>
      <c r="I159" s="32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67" x14ac:dyDescent="0.2">
      <c r="B160" s="28"/>
      <c r="C160" s="28"/>
      <c r="D160" s="28"/>
      <c r="E160" s="28"/>
      <c r="F160" s="28"/>
      <c r="G160" s="28"/>
      <c r="H160" s="33"/>
      <c r="I160" s="32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x14ac:dyDescent="0.2">
      <c r="B161" s="28"/>
      <c r="C161" s="28"/>
      <c r="D161" s="28"/>
      <c r="E161" s="28"/>
      <c r="F161" s="28"/>
      <c r="G161" s="28"/>
      <c r="H161" s="33"/>
      <c r="I161" s="32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x14ac:dyDescent="0.2">
      <c r="B162" s="28"/>
      <c r="C162" s="28"/>
      <c r="D162" s="28"/>
      <c r="E162" s="28"/>
      <c r="F162" s="28"/>
      <c r="G162" s="28"/>
      <c r="H162" s="33"/>
      <c r="I162" s="32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2:26" x14ac:dyDescent="0.2">
      <c r="B163" s="30"/>
      <c r="C163" s="28"/>
      <c r="D163" s="28"/>
      <c r="E163" s="28"/>
      <c r="F163" s="28"/>
      <c r="G163" s="28"/>
      <c r="H163" s="33"/>
      <c r="I163" s="32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2:26" x14ac:dyDescent="0.2">
      <c r="B164" s="28"/>
      <c r="C164" s="28"/>
      <c r="D164" s="28"/>
      <c r="E164" s="28"/>
      <c r="F164" s="28"/>
      <c r="G164" s="28"/>
      <c r="H164" s="33"/>
      <c r="I164" s="32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x14ac:dyDescent="0.2">
      <c r="B165" s="28"/>
      <c r="C165" s="28"/>
      <c r="D165" s="28"/>
      <c r="E165" s="28"/>
      <c r="F165" s="28"/>
      <c r="G165" s="28"/>
      <c r="H165" s="33"/>
      <c r="I165" s="32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2:26" x14ac:dyDescent="0.2">
      <c r="B166" s="28"/>
      <c r="C166" s="28"/>
      <c r="D166" s="28"/>
      <c r="E166" s="28"/>
      <c r="F166" s="28"/>
      <c r="G166" s="28"/>
      <c r="H166" s="33"/>
      <c r="I166" s="32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x14ac:dyDescent="0.2">
      <c r="B167" s="28"/>
      <c r="C167" s="28"/>
      <c r="D167" s="28"/>
      <c r="E167" s="28"/>
      <c r="F167" s="28"/>
      <c r="G167" s="28"/>
      <c r="H167" s="33"/>
      <c r="I167" s="35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x14ac:dyDescent="0.2">
      <c r="B168" s="28"/>
      <c r="C168" s="28"/>
      <c r="D168" s="28"/>
      <c r="E168" s="28"/>
      <c r="F168" s="28"/>
      <c r="G168" s="28"/>
      <c r="H168" s="33"/>
      <c r="I168" s="32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x14ac:dyDescent="0.2">
      <c r="B169" s="28"/>
      <c r="C169" s="28"/>
      <c r="D169" s="28"/>
      <c r="E169" s="28"/>
      <c r="F169" s="28"/>
      <c r="G169" s="28"/>
      <c r="H169" s="33"/>
      <c r="I169" s="32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2:26" x14ac:dyDescent="0.2">
      <c r="B170" s="28"/>
      <c r="C170" s="28"/>
      <c r="D170" s="28"/>
      <c r="E170" s="28"/>
      <c r="F170" s="28"/>
      <c r="G170" s="28"/>
      <c r="H170" s="33"/>
      <c r="I170" s="32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2:26" x14ac:dyDescent="0.2">
      <c r="B171" s="28"/>
      <c r="C171" s="28"/>
      <c r="D171" s="28"/>
      <c r="E171" s="28"/>
      <c r="F171" s="28"/>
      <c r="G171" s="28"/>
      <c r="H171" s="33"/>
      <c r="I171" s="35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x14ac:dyDescent="0.2">
      <c r="B172" s="28"/>
      <c r="C172" s="28"/>
      <c r="D172" s="28"/>
      <c r="E172" s="28"/>
      <c r="F172" s="28"/>
      <c r="G172" s="28"/>
      <c r="H172" s="33"/>
      <c r="I172" s="32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2:26" x14ac:dyDescent="0.2">
      <c r="B173" s="28"/>
      <c r="C173" s="28"/>
      <c r="D173" s="28"/>
      <c r="E173" s="28"/>
      <c r="F173" s="28"/>
      <c r="G173" s="28"/>
      <c r="H173" s="33"/>
      <c r="I173" s="32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2:26" x14ac:dyDescent="0.2">
      <c r="B174" s="28"/>
      <c r="C174" s="28"/>
      <c r="D174" s="28"/>
      <c r="E174" s="28"/>
      <c r="F174" s="28"/>
      <c r="G174" s="28"/>
      <c r="H174" s="33"/>
      <c r="I174" s="32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x14ac:dyDescent="0.2">
      <c r="B175" s="28"/>
      <c r="C175" s="28"/>
      <c r="D175" s="28"/>
      <c r="E175" s="28"/>
      <c r="F175" s="28"/>
      <c r="G175" s="28"/>
      <c r="H175" s="33"/>
      <c r="I175" s="32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2:26" x14ac:dyDescent="0.2">
      <c r="B176" s="28"/>
      <c r="C176" s="28"/>
      <c r="D176" s="28"/>
      <c r="E176" s="28"/>
      <c r="F176" s="28"/>
      <c r="G176" s="28"/>
      <c r="H176" s="33"/>
      <c r="I176" s="32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2:26" x14ac:dyDescent="0.2">
      <c r="B177" s="28"/>
      <c r="C177" s="28"/>
      <c r="D177" s="28"/>
      <c r="E177" s="28"/>
      <c r="F177" s="28"/>
      <c r="G177" s="28"/>
      <c r="H177" s="33"/>
      <c r="I177" s="32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2:26" x14ac:dyDescent="0.2">
      <c r="B178" s="28"/>
      <c r="C178" s="28"/>
      <c r="D178" s="28"/>
      <c r="E178" s="28"/>
      <c r="F178" s="28"/>
      <c r="G178" s="28"/>
      <c r="H178" s="33"/>
      <c r="I178" s="32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x14ac:dyDescent="0.2">
      <c r="B179" s="28"/>
      <c r="C179" s="28"/>
      <c r="D179" s="28"/>
      <c r="E179" s="28"/>
      <c r="F179" s="28"/>
      <c r="G179" s="28"/>
      <c r="H179" s="33"/>
      <c r="I179" s="32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2:26" x14ac:dyDescent="0.2">
      <c r="B180" s="28"/>
      <c r="C180" s="28"/>
      <c r="D180" s="28"/>
      <c r="E180" s="28"/>
      <c r="F180" s="28"/>
      <c r="G180" s="28"/>
      <c r="H180" s="33"/>
      <c r="I180" s="32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2:26" x14ac:dyDescent="0.2">
      <c r="B181" s="28"/>
      <c r="C181" s="28"/>
      <c r="D181" s="28"/>
      <c r="E181" s="28"/>
      <c r="F181" s="28"/>
      <c r="G181" s="28"/>
      <c r="H181" s="33"/>
      <c r="I181" s="32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x14ac:dyDescent="0.2">
      <c r="B182" s="28"/>
      <c r="C182" s="28"/>
      <c r="D182" s="28"/>
      <c r="E182" s="28"/>
      <c r="F182" s="28"/>
      <c r="G182" s="28"/>
      <c r="H182" s="33"/>
      <c r="I182" s="32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2:26" x14ac:dyDescent="0.2">
      <c r="B183" s="28"/>
      <c r="C183" s="28"/>
      <c r="D183" s="28"/>
      <c r="E183" s="28"/>
      <c r="F183" s="28"/>
      <c r="G183" s="28"/>
      <c r="H183" s="33"/>
      <c r="I183" s="32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2:26" x14ac:dyDescent="0.2">
      <c r="B184" s="28"/>
      <c r="C184" s="28"/>
      <c r="D184" s="28"/>
      <c r="E184" s="28"/>
      <c r="F184" s="28"/>
      <c r="G184" s="28"/>
      <c r="H184" s="33"/>
      <c r="I184" s="32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2:26" x14ac:dyDescent="0.2">
      <c r="B185" s="28"/>
      <c r="C185" s="28"/>
      <c r="D185" s="28"/>
      <c r="E185" s="28"/>
      <c r="F185" s="28"/>
      <c r="G185" s="28"/>
      <c r="H185" s="33"/>
      <c r="I185" s="32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x14ac:dyDescent="0.2">
      <c r="B186" s="28"/>
      <c r="C186" s="28"/>
      <c r="D186" s="28"/>
      <c r="E186" s="28"/>
      <c r="F186" s="28"/>
      <c r="G186" s="28"/>
      <c r="H186" s="33"/>
      <c r="I186" s="32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2:26" x14ac:dyDescent="0.2">
      <c r="B187" s="28"/>
      <c r="C187" s="28"/>
      <c r="D187" s="28"/>
      <c r="E187" s="28"/>
      <c r="F187" s="28"/>
      <c r="G187" s="28"/>
      <c r="H187" s="33"/>
      <c r="I187" s="32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2:26" x14ac:dyDescent="0.2">
      <c r="B188" s="28"/>
      <c r="C188" s="28"/>
      <c r="D188" s="28"/>
      <c r="E188" s="28"/>
      <c r="F188" s="28"/>
      <c r="G188" s="28"/>
      <c r="H188" s="33"/>
      <c r="I188" s="32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x14ac:dyDescent="0.2">
      <c r="B189" s="28"/>
      <c r="C189" s="28"/>
      <c r="D189" s="28"/>
      <c r="E189" s="28"/>
      <c r="F189" s="28"/>
      <c r="G189" s="28"/>
      <c r="H189" s="33"/>
      <c r="I189" s="32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2:26" x14ac:dyDescent="0.2">
      <c r="B190" s="28"/>
      <c r="C190" s="28"/>
      <c r="D190" s="28"/>
      <c r="E190" s="28"/>
      <c r="F190" s="28"/>
      <c r="G190" s="28"/>
      <c r="H190" s="33"/>
      <c r="I190" s="32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2:26" x14ac:dyDescent="0.2">
      <c r="B191" s="28"/>
      <c r="C191" s="28"/>
      <c r="D191" s="28"/>
      <c r="E191" s="28"/>
      <c r="F191" s="28"/>
      <c r="G191" s="28"/>
      <c r="H191" s="33"/>
      <c r="I191" s="32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2:26" x14ac:dyDescent="0.2">
      <c r="B192" s="28"/>
      <c r="C192" s="28"/>
      <c r="D192" s="28"/>
      <c r="E192" s="28"/>
      <c r="F192" s="28"/>
      <c r="G192" s="28"/>
      <c r="H192" s="33"/>
      <c r="I192" s="32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x14ac:dyDescent="0.2">
      <c r="B193" s="28"/>
      <c r="C193" s="28"/>
      <c r="D193" s="28"/>
      <c r="E193" s="28"/>
      <c r="F193" s="28"/>
      <c r="G193" s="28"/>
      <c r="H193" s="33"/>
      <c r="I193" s="32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2:26" x14ac:dyDescent="0.2">
      <c r="B194" s="28"/>
      <c r="C194" s="28"/>
      <c r="D194" s="28"/>
      <c r="E194" s="28"/>
      <c r="F194" s="28"/>
      <c r="G194" s="28"/>
      <c r="H194" s="33"/>
      <c r="I194" s="32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2:26" x14ac:dyDescent="0.2">
      <c r="B195" s="28"/>
      <c r="C195" s="28"/>
      <c r="D195" s="28"/>
      <c r="E195" s="28"/>
      <c r="F195" s="28"/>
      <c r="G195" s="28"/>
      <c r="H195" s="33"/>
      <c r="I195" s="32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x14ac:dyDescent="0.2">
      <c r="B196" s="28"/>
      <c r="C196" s="28"/>
      <c r="D196" s="28"/>
      <c r="E196" s="28"/>
      <c r="F196" s="28"/>
      <c r="G196" s="28"/>
      <c r="H196" s="33"/>
      <c r="I196" s="32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2:26" x14ac:dyDescent="0.2">
      <c r="B197" s="28"/>
      <c r="C197" s="28"/>
      <c r="D197" s="28"/>
      <c r="E197" s="28"/>
      <c r="F197" s="28"/>
      <c r="G197" s="28"/>
      <c r="H197" s="33"/>
      <c r="I197" s="32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x14ac:dyDescent="0.2">
      <c r="B198" s="28"/>
      <c r="C198" s="28"/>
      <c r="D198" s="28"/>
      <c r="E198" s="28"/>
      <c r="F198" s="28"/>
      <c r="G198" s="28"/>
      <c r="H198" s="33"/>
      <c r="I198" s="32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2:26" x14ac:dyDescent="0.2">
      <c r="B199" s="28"/>
      <c r="C199" s="28"/>
      <c r="D199" s="28"/>
      <c r="E199" s="28"/>
      <c r="F199" s="28"/>
      <c r="G199" s="28"/>
      <c r="H199" s="33"/>
      <c r="I199" s="32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x14ac:dyDescent="0.2">
      <c r="B200" s="28"/>
      <c r="C200" s="28"/>
      <c r="D200" s="28"/>
      <c r="E200" s="28"/>
      <c r="F200" s="28"/>
      <c r="G200" s="28"/>
      <c r="H200" s="33"/>
      <c r="I200" s="32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x14ac:dyDescent="0.2">
      <c r="B201" s="28"/>
      <c r="C201" s="28"/>
      <c r="D201" s="28"/>
      <c r="E201" s="28"/>
      <c r="F201" s="28"/>
      <c r="G201" s="28"/>
      <c r="H201" s="33"/>
      <c r="I201" s="32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x14ac:dyDescent="0.2">
      <c r="B202" s="28"/>
      <c r="C202" s="28"/>
      <c r="D202" s="28"/>
      <c r="E202" s="28"/>
      <c r="F202" s="28"/>
      <c r="G202" s="28"/>
      <c r="H202" s="33"/>
      <c r="I202" s="32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x14ac:dyDescent="0.2">
      <c r="B203" s="28"/>
      <c r="C203" s="28"/>
      <c r="D203" s="28"/>
      <c r="E203" s="28"/>
      <c r="F203" s="28"/>
      <c r="G203" s="28"/>
      <c r="H203" s="33"/>
      <c r="I203" s="32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x14ac:dyDescent="0.2">
      <c r="B204" s="28"/>
      <c r="C204" s="28"/>
      <c r="D204" s="28"/>
      <c r="E204" s="28"/>
      <c r="F204" s="28"/>
      <c r="G204" s="28"/>
      <c r="H204" s="33"/>
      <c r="I204" s="32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x14ac:dyDescent="0.2">
      <c r="B205" s="28"/>
      <c r="C205" s="28"/>
      <c r="D205" s="28"/>
      <c r="E205" s="28"/>
      <c r="F205" s="28"/>
      <c r="G205" s="28"/>
      <c r="H205" s="33"/>
      <c r="I205" s="32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x14ac:dyDescent="0.2">
      <c r="B206" s="28"/>
      <c r="C206" s="28"/>
      <c r="D206" s="28"/>
      <c r="E206" s="28"/>
      <c r="F206" s="28"/>
      <c r="G206" s="28"/>
      <c r="H206" s="33"/>
      <c r="I206" s="32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x14ac:dyDescent="0.2">
      <c r="B207" s="28"/>
      <c r="C207" s="28"/>
      <c r="D207" s="28"/>
      <c r="E207" s="28"/>
      <c r="F207" s="28"/>
      <c r="G207" s="28"/>
      <c r="H207" s="33"/>
      <c r="I207" s="32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x14ac:dyDescent="0.2">
      <c r="B208" s="28"/>
      <c r="C208" s="28"/>
      <c r="D208" s="28"/>
      <c r="E208" s="28"/>
      <c r="F208" s="28"/>
      <c r="G208" s="28"/>
      <c r="H208" s="33"/>
      <c r="I208" s="32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x14ac:dyDescent="0.2">
      <c r="B209" s="28"/>
      <c r="C209" s="28"/>
      <c r="D209" s="28"/>
      <c r="E209" s="28"/>
      <c r="F209" s="28"/>
      <c r="G209" s="28"/>
      <c r="H209" s="33"/>
      <c r="I209" s="32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x14ac:dyDescent="0.2">
      <c r="B210" s="28"/>
      <c r="C210" s="28"/>
      <c r="D210" s="28"/>
      <c r="E210" s="28"/>
      <c r="F210" s="28"/>
      <c r="G210" s="28"/>
      <c r="H210" s="33"/>
      <c r="I210" s="32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x14ac:dyDescent="0.2">
      <c r="B211" s="28"/>
      <c r="C211" s="28"/>
      <c r="D211" s="28"/>
      <c r="E211" s="28"/>
      <c r="F211" s="28"/>
      <c r="G211" s="28"/>
      <c r="H211" s="33"/>
      <c r="I211" s="32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x14ac:dyDescent="0.2">
      <c r="B212" s="28"/>
      <c r="C212" s="28"/>
      <c r="D212" s="28"/>
      <c r="E212" s="28"/>
      <c r="F212" s="28"/>
      <c r="G212" s="28"/>
      <c r="H212" s="33"/>
      <c r="I212" s="32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x14ac:dyDescent="0.2">
      <c r="B213" s="28"/>
      <c r="C213" s="28"/>
      <c r="D213" s="28"/>
      <c r="E213" s="28"/>
      <c r="F213" s="28"/>
      <c r="G213" s="28"/>
      <c r="H213" s="33"/>
      <c r="I213" s="32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x14ac:dyDescent="0.2">
      <c r="B214" s="28"/>
      <c r="C214" s="28"/>
      <c r="D214" s="28"/>
      <c r="E214" s="28"/>
      <c r="F214" s="28"/>
      <c r="G214" s="28"/>
      <c r="H214" s="33"/>
      <c r="I214" s="32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x14ac:dyDescent="0.2">
      <c r="B215" s="28"/>
      <c r="C215" s="28"/>
      <c r="D215" s="28"/>
      <c r="E215" s="28"/>
      <c r="F215" s="28"/>
      <c r="G215" s="28"/>
      <c r="H215" s="33"/>
      <c r="I215" s="32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x14ac:dyDescent="0.2">
      <c r="B216" s="28"/>
      <c r="C216" s="28"/>
      <c r="D216" s="28"/>
      <c r="E216" s="28"/>
      <c r="F216" s="28"/>
      <c r="G216" s="28"/>
      <c r="H216" s="33"/>
      <c r="I216" s="32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x14ac:dyDescent="0.2">
      <c r="B217" s="28"/>
      <c r="C217" s="28"/>
      <c r="D217" s="28"/>
      <c r="E217" s="28"/>
      <c r="F217" s="28"/>
      <c r="G217" s="28"/>
      <c r="H217" s="33"/>
      <c r="I217" s="32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x14ac:dyDescent="0.2">
      <c r="B218" s="28"/>
      <c r="C218" s="28"/>
      <c r="D218" s="28"/>
      <c r="E218" s="28"/>
      <c r="F218" s="28"/>
      <c r="G218" s="28"/>
      <c r="H218" s="33"/>
      <c r="I218" s="32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x14ac:dyDescent="0.2">
      <c r="B219" s="28"/>
      <c r="C219" s="28"/>
      <c r="D219" s="28"/>
      <c r="E219" s="28"/>
      <c r="F219" s="28"/>
      <c r="G219" s="28"/>
      <c r="H219" s="33"/>
      <c r="I219" s="32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x14ac:dyDescent="0.2">
      <c r="B220" s="28"/>
      <c r="C220" s="28"/>
      <c r="D220" s="28"/>
      <c r="E220" s="28"/>
      <c r="F220" s="28"/>
      <c r="G220" s="28"/>
      <c r="H220" s="33"/>
      <c r="I220" s="32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x14ac:dyDescent="0.2">
      <c r="B221" s="28"/>
      <c r="C221" s="28"/>
      <c r="D221" s="28"/>
      <c r="E221" s="28"/>
      <c r="F221" s="28"/>
      <c r="G221" s="28"/>
      <c r="H221" s="33"/>
      <c r="I221" s="32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x14ac:dyDescent="0.2">
      <c r="B222" s="28"/>
      <c r="C222" s="28"/>
      <c r="D222" s="28"/>
      <c r="E222" s="28"/>
      <c r="F222" s="28"/>
      <c r="G222" s="28"/>
      <c r="H222" s="33"/>
      <c r="I222" s="32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x14ac:dyDescent="0.2">
      <c r="B223" s="28"/>
      <c r="C223" s="28"/>
      <c r="D223" s="28"/>
      <c r="E223" s="28"/>
      <c r="F223" s="28"/>
      <c r="G223" s="28"/>
      <c r="H223" s="33"/>
      <c r="I223" s="32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x14ac:dyDescent="0.2">
      <c r="B224" s="28"/>
      <c r="C224" s="28"/>
      <c r="D224" s="28"/>
      <c r="E224" s="28"/>
      <c r="F224" s="28"/>
      <c r="G224" s="28"/>
      <c r="H224" s="33"/>
      <c r="I224" s="32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x14ac:dyDescent="0.2">
      <c r="B225" s="28"/>
      <c r="C225" s="28"/>
      <c r="D225" s="28"/>
      <c r="E225" s="28"/>
      <c r="F225" s="28"/>
      <c r="G225" s="28"/>
      <c r="H225" s="33"/>
      <c r="I225" s="32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x14ac:dyDescent="0.2">
      <c r="B226" s="28"/>
      <c r="C226" s="28"/>
      <c r="D226" s="28"/>
      <c r="E226" s="28"/>
      <c r="F226" s="28"/>
      <c r="G226" s="28"/>
      <c r="H226" s="33"/>
      <c r="I226" s="32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x14ac:dyDescent="0.2">
      <c r="B227" s="28"/>
      <c r="C227" s="28"/>
      <c r="D227" s="28"/>
      <c r="E227" s="28"/>
      <c r="F227" s="28"/>
      <c r="G227" s="28"/>
      <c r="H227" s="33"/>
      <c r="I227" s="32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x14ac:dyDescent="0.2">
      <c r="B228" s="28"/>
      <c r="C228" s="28"/>
      <c r="D228" s="28"/>
      <c r="E228" s="28"/>
      <c r="F228" s="28"/>
      <c r="G228" s="28"/>
      <c r="H228" s="33"/>
      <c r="I228" s="32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x14ac:dyDescent="0.2">
      <c r="B229" s="28"/>
      <c r="C229" s="28"/>
      <c r="D229" s="28"/>
      <c r="E229" s="28"/>
      <c r="F229" s="28"/>
      <c r="G229" s="28"/>
      <c r="H229" s="33"/>
      <c r="I229" s="32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x14ac:dyDescent="0.2">
      <c r="B230" s="28"/>
      <c r="C230" s="28"/>
      <c r="D230" s="28"/>
      <c r="E230" s="28"/>
      <c r="F230" s="28"/>
      <c r="G230" s="28"/>
      <c r="H230" s="33"/>
      <c r="I230" s="32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x14ac:dyDescent="0.2">
      <c r="B231" s="28"/>
      <c r="C231" s="28"/>
      <c r="D231" s="28"/>
      <c r="E231" s="28"/>
      <c r="F231" s="28"/>
      <c r="G231" s="28"/>
      <c r="H231" s="33"/>
      <c r="I231" s="32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x14ac:dyDescent="0.2">
      <c r="B232" s="28"/>
      <c r="C232" s="28"/>
      <c r="D232" s="28"/>
      <c r="E232" s="28"/>
      <c r="F232" s="28"/>
      <c r="G232" s="28"/>
      <c r="H232" s="33"/>
      <c r="I232" s="32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x14ac:dyDescent="0.2">
      <c r="B233" s="28"/>
      <c r="C233" s="28"/>
      <c r="D233" s="28"/>
      <c r="E233" s="28"/>
      <c r="F233" s="28"/>
      <c r="G233" s="28"/>
      <c r="H233" s="33"/>
      <c r="I233" s="32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x14ac:dyDescent="0.2">
      <c r="B234" s="28"/>
      <c r="C234" s="28"/>
      <c r="D234" s="28"/>
      <c r="E234" s="28"/>
      <c r="F234" s="28"/>
      <c r="G234" s="28"/>
      <c r="H234" s="33"/>
      <c r="I234" s="32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x14ac:dyDescent="0.2">
      <c r="C235" s="28"/>
      <c r="D235" s="28"/>
      <c r="E235" s="28"/>
      <c r="F235" s="28"/>
      <c r="G235" s="28"/>
      <c r="H235" s="33"/>
      <c r="I235" s="32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x14ac:dyDescent="0.2">
      <c r="C236" s="28"/>
      <c r="D236" s="28"/>
      <c r="E236" s="28"/>
      <c r="F236" s="28"/>
      <c r="G236" s="28"/>
      <c r="H236" s="33"/>
      <c r="I236" s="32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x14ac:dyDescent="0.2">
      <c r="C237" s="28"/>
      <c r="D237" s="28"/>
      <c r="E237" s="28"/>
      <c r="F237" s="28"/>
      <c r="G237" s="28"/>
      <c r="H237" s="33"/>
      <c r="I237" s="32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x14ac:dyDescent="0.2">
      <c r="C238" s="28"/>
      <c r="D238" s="28"/>
      <c r="E238" s="28"/>
      <c r="F238" s="28"/>
      <c r="G238" s="28"/>
      <c r="H238" s="33"/>
      <c r="I238" s="32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x14ac:dyDescent="0.2">
      <c r="I239" s="32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x14ac:dyDescent="0.2">
      <c r="I240" s="32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9:26" x14ac:dyDescent="0.2">
      <c r="I241" s="32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9:26" x14ac:dyDescent="0.2">
      <c r="I242" s="32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9:26" x14ac:dyDescent="0.2">
      <c r="I243" s="32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9:26" x14ac:dyDescent="0.2">
      <c r="I244" s="32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9:26" x14ac:dyDescent="0.2">
      <c r="I245" s="32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9:26" x14ac:dyDescent="0.2">
      <c r="I246" s="32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9:26" x14ac:dyDescent="0.2">
      <c r="I247" s="32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9:26" x14ac:dyDescent="0.2">
      <c r="I248" s="32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9:26" x14ac:dyDescent="0.2">
      <c r="I249" s="32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</sheetData>
  <mergeCells count="8">
    <mergeCell ref="J46:P46"/>
    <mergeCell ref="J35:P35"/>
    <mergeCell ref="J20:P20"/>
    <mergeCell ref="A3:P3"/>
    <mergeCell ref="A2:P2"/>
    <mergeCell ref="A4:P4"/>
    <mergeCell ref="B26:H26"/>
    <mergeCell ref="J10:P10"/>
  </mergeCells>
  <phoneticPr fontId="0" type="noConversion"/>
  <printOptions horizontalCentered="1" verticalCentered="1"/>
  <pageMargins left="0.25" right="0.25" top="0.25" bottom="0.5" header="0.5" footer="0.25"/>
  <pageSetup scale="75" orientation="landscape" r:id="rId1"/>
  <headerFooter alignWithMargins="0">
    <oddFooter>&amp;R&amp;D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1st &amp; 2nd QTR</vt:lpstr>
      <vt:lpstr>'1st &amp; 2nd QTR'!Print_Area</vt:lpstr>
      <vt:lpstr>'1st &amp; 2nd QTR'!Print_Titles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saune</dc:creator>
  <cp:lastModifiedBy>Jan Havlíček</cp:lastModifiedBy>
  <cp:lastPrinted>2001-06-04T12:49:56Z</cp:lastPrinted>
  <dcterms:created xsi:type="dcterms:W3CDTF">1997-09-08T13:57:46Z</dcterms:created>
  <dcterms:modified xsi:type="dcterms:W3CDTF">2023-09-12T04:41:10Z</dcterms:modified>
</cp:coreProperties>
</file>