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AFEA8E-E5D4-4297-9E52-58587A092A93}" xr6:coauthVersionLast="47" xr6:coauthVersionMax="47" xr10:uidLastSave="{00000000-0000-0000-0000-000000000000}"/>
  <bookViews>
    <workbookView xWindow="-120" yWindow="-120" windowWidth="23280" windowHeight="12480"/>
  </bookViews>
  <sheets>
    <sheet name="Q1and2Accomplishments2001" sheetId="1" r:id="rId1"/>
    <sheet name="Q3and4Goals2001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D29" i="1"/>
</calcChain>
</file>

<file path=xl/sharedStrings.xml><?xml version="1.0" encoding="utf-8"?>
<sst xmlns="http://schemas.openxmlformats.org/spreadsheetml/2006/main" count="39" uniqueCount="38">
  <si>
    <t>$value of Disputes won</t>
  </si>
  <si>
    <t>EES Meter Data Issue</t>
  </si>
  <si>
    <t>Noticed a huge Meter Data problem in Production Month March 2001, notified the appropriate parties and assisted EPMI in avoiding an overpayment on the March Preliminary Invoice based on incorrect meter data. {We were billed approximately $93,000,000 of which EPMI was only required to pay $8,000,000.  The final invoice reflected a net adjustment of ($79,000,000), EPMI's net payable to the ISO was approx. $6,000,000.} EPMI was able to avoid a situation where we would pay the ISO and risk being shortpaid on the Final Invoice.  EPMI was also able to save the interest that would have been lost on $86,000,000 over a 20day period between 5-31-01 and 6-19-01.</t>
  </si>
  <si>
    <t>Highlights</t>
  </si>
  <si>
    <t>The ISO did not acknowledge 1,763 of out of market deals transacted between Diana Scholtes and ISO Trader Pete Garris.  Dispute filed and awarded.</t>
  </si>
  <si>
    <t>Trade Date</t>
  </si>
  <si>
    <t>Charge Type</t>
  </si>
  <si>
    <t>MW Disputed</t>
  </si>
  <si>
    <t>$Amount Awarded</t>
  </si>
  <si>
    <t>3/14/01-3/24/01</t>
  </si>
  <si>
    <t>All load affected charge types</t>
  </si>
  <si>
    <t>Details</t>
  </si>
  <si>
    <t>The ISO did not acknowledge out of market deals transacted with EPME at SANJOA _1_UNIT.  Worked fervently with Real Time, and ElPaso Merchant as well as Keoni Almeida to resolve the issue. Dispute filed and was eventually awarded.</t>
  </si>
  <si>
    <t>The ISO did not pay EPMI for cuts to exports at NOB.  Dispute filed and awarded.  Interchange Ids affected included CISO_EPMI_3100 and CISO_EPMI_3200.</t>
  </si>
  <si>
    <t>ISO did not pay EPMI for  Out of Market deals at MALIN_5_RNDMTN.  Dispute filed and awarded .</t>
  </si>
  <si>
    <t>Number of disputes filed 1/1/01 - 6/19/01</t>
  </si>
  <si>
    <t>*Noticed a huge problem with Meter Data submitted to the ISO.  *Notified the appropriate parties. *Assisted in negotiations with the ISO regarding payment of the $93,000,000 March 2001 Preliminary invoice which was based on bogus meter data. This resulted in the ISO agreeing to my estimate and only requiring EPMI to pay $8,000,000 of the $93,000,000 billed.  *EPMI also avoided a loss in interest on $86,000,000 for 20 days (Prelim to Final).  *A dispute was filed, a credit of $79,000,000 was awarded on the Final Invoice resulting in a net payment to the ISO of $6,000,000.</t>
  </si>
  <si>
    <t>*Able to catch up with actualizations after abruptly losing the technologist dedicated to Volume Management</t>
  </si>
  <si>
    <t>*Led the training of new employee who was quickly brought to speed on actualizations (he provided tremendous assistance in bringing the group current)</t>
  </si>
  <si>
    <t>*Worked with technology in Houston to get new charge types implemented and allocated (382, 383, 522).  Documented changes and informed the group.</t>
  </si>
  <si>
    <t>*Filed and won a number of significant disputes (see details below)</t>
  </si>
  <si>
    <t>*Answered multiple inquiries regarding ISO calculations as they relate to building equations in VMS.</t>
  </si>
  <si>
    <t>ACCOMPLISHMENTS FOR DONNA R. SHEIDUN, Q1 AND Q2, 2001</t>
  </si>
  <si>
    <t>Average # of Disputes filed/Day</t>
  </si>
  <si>
    <t>(Approximately, will be able to provide a more accurate number 6/21/01)</t>
  </si>
  <si>
    <t>Number of Business Days 1/1/01-6/19/01</t>
  </si>
  <si>
    <t>*Attended and completed the Energy Math Course</t>
  </si>
  <si>
    <t>*Attended and completed "Electric Utility System Operation" Course</t>
  </si>
  <si>
    <t>(118 less days off for training, wedding, vacation, illness)</t>
  </si>
  <si>
    <t>(Approximately)</t>
  </si>
  <si>
    <t>$87.57 Million</t>
  </si>
  <si>
    <t>GOALS FOR DONNA R. SHEIDUN, Q3 AND Q4, 2001</t>
  </si>
  <si>
    <t>*Cross-Train with Wholesale Check-out and Deal Clean Up desk</t>
  </si>
  <si>
    <t>*Attend ISO Settlement Training Course</t>
  </si>
  <si>
    <t>*Become a resource for questions regarding Charges and Calculations</t>
  </si>
  <si>
    <t>*Establish more relationships with Traders/Schedulers</t>
  </si>
  <si>
    <t>*Transition into working on the VMS project 70% - 95% of the time - Build Equations, Write Allocation Rules, become expert</t>
  </si>
  <si>
    <t>*Document Dispute Process - Beginning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</si>
</sst>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12"/>
      <name val="Tahoma"/>
      <family val="2"/>
    </font>
    <font>
      <sz val="14"/>
      <name val="Tahoma"/>
      <family val="2"/>
    </font>
    <font>
      <b/>
      <u/>
      <sz val="14"/>
      <name val="Tahoma"/>
      <family val="2"/>
    </font>
    <font>
      <sz val="10"/>
      <name val="Arial"/>
    </font>
    <font>
      <b/>
      <sz val="1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wrapText="1"/>
    </xf>
    <xf numFmtId="44" fontId="3" fillId="0" borderId="0" xfId="2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14" fontId="3" fillId="2" borderId="2" xfId="0" applyNumberFormat="1" applyFont="1" applyFill="1" applyBorder="1"/>
    <xf numFmtId="0" fontId="3" fillId="2" borderId="3" xfId="0" applyFont="1" applyFill="1" applyBorder="1"/>
    <xf numFmtId="44" fontId="3" fillId="2" borderId="3" xfId="2" applyFont="1" applyFill="1" applyBorder="1"/>
    <xf numFmtId="0" fontId="2" fillId="2" borderId="4" xfId="0" applyFont="1" applyFill="1" applyBorder="1" applyAlignment="1">
      <alignment wrapText="1"/>
    </xf>
    <xf numFmtId="3" fontId="3" fillId="2" borderId="3" xfId="0" applyNumberFormat="1" applyFont="1" applyFill="1" applyBorder="1"/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 wrapText="1"/>
    </xf>
    <xf numFmtId="3" fontId="3" fillId="2" borderId="6" xfId="0" applyNumberFormat="1" applyFont="1" applyFill="1" applyBorder="1"/>
    <xf numFmtId="44" fontId="3" fillId="2" borderId="6" xfId="2" applyFont="1" applyFill="1" applyBorder="1"/>
    <xf numFmtId="0" fontId="2" fillId="2" borderId="7" xfId="0" applyFont="1" applyFill="1" applyBorder="1" applyAlignment="1">
      <alignment wrapText="1"/>
    </xf>
    <xf numFmtId="44" fontId="3" fillId="3" borderId="8" xfId="2" applyFont="1" applyFill="1" applyBorder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0" borderId="3" xfId="0" applyFont="1" applyBorder="1"/>
    <xf numFmtId="43" fontId="2" fillId="0" borderId="3" xfId="1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abSelected="1" zoomScale="65" workbookViewId="0">
      <selection sqref="A1:E1"/>
    </sheetView>
  </sheetViews>
  <sheetFormatPr defaultRowHeight="12.75" x14ac:dyDescent="0.2"/>
  <cols>
    <col min="1" max="1" width="23.5703125" style="1" bestFit="1" customWidth="1"/>
    <col min="2" max="2" width="13.85546875" style="1" customWidth="1"/>
    <col min="3" max="3" width="12.42578125" style="1" customWidth="1"/>
    <col min="4" max="4" width="22.7109375" style="1" bestFit="1" customWidth="1"/>
    <col min="5" max="5" width="103.5703125" style="1" customWidth="1"/>
    <col min="6" max="16384" width="9.140625" style="1"/>
  </cols>
  <sheetData>
    <row r="1" spans="1:5" s="22" customFormat="1" ht="21.75" customHeight="1" x14ac:dyDescent="0.25">
      <c r="A1" s="33" t="s">
        <v>22</v>
      </c>
      <c r="B1" s="33"/>
      <c r="C1" s="33"/>
      <c r="D1" s="33"/>
      <c r="E1" s="33"/>
    </row>
    <row r="3" spans="1:5" ht="15" x14ac:dyDescent="0.2">
      <c r="A3" s="21" t="s">
        <v>17</v>
      </c>
    </row>
    <row r="4" spans="1:5" ht="15" x14ac:dyDescent="0.2">
      <c r="A4" s="21"/>
    </row>
    <row r="5" spans="1:5" ht="15" x14ac:dyDescent="0.2">
      <c r="A5" s="21" t="s">
        <v>19</v>
      </c>
    </row>
    <row r="6" spans="1:5" ht="15" x14ac:dyDescent="0.2">
      <c r="A6" s="21"/>
    </row>
    <row r="7" spans="1:5" ht="15" x14ac:dyDescent="0.2">
      <c r="A7" s="21" t="s">
        <v>18</v>
      </c>
    </row>
    <row r="8" spans="1:5" ht="15" x14ac:dyDescent="0.2">
      <c r="A8" s="21"/>
    </row>
    <row r="9" spans="1:5" ht="15" x14ac:dyDescent="0.2">
      <c r="A9" s="21" t="s">
        <v>21</v>
      </c>
    </row>
    <row r="10" spans="1:5" ht="15" x14ac:dyDescent="0.2">
      <c r="A10" s="21"/>
    </row>
    <row r="11" spans="1:5" ht="15" x14ac:dyDescent="0.2">
      <c r="A11" s="21" t="s">
        <v>26</v>
      </c>
    </row>
    <row r="12" spans="1:5" ht="15" x14ac:dyDescent="0.2">
      <c r="A12" s="21"/>
    </row>
    <row r="13" spans="1:5" ht="15" x14ac:dyDescent="0.2">
      <c r="A13" s="21" t="s">
        <v>27</v>
      </c>
    </row>
    <row r="15" spans="1:5" ht="18" customHeight="1" x14ac:dyDescent="0.2">
      <c r="A15" s="21" t="s">
        <v>20</v>
      </c>
    </row>
    <row r="16" spans="1:5" ht="33.75" customHeight="1" x14ac:dyDescent="0.2">
      <c r="A16" s="24" t="s">
        <v>15</v>
      </c>
      <c r="B16" s="26">
        <v>125</v>
      </c>
      <c r="C16" s="1" t="s">
        <v>24</v>
      </c>
      <c r="E16" s="2"/>
    </row>
    <row r="17" spans="1:5" ht="42" customHeight="1" x14ac:dyDescent="0.2">
      <c r="A17" s="25" t="s">
        <v>25</v>
      </c>
      <c r="B17" s="26">
        <v>100</v>
      </c>
      <c r="C17" s="1" t="s">
        <v>28</v>
      </c>
      <c r="E17" s="2"/>
    </row>
    <row r="18" spans="1:5" ht="34.5" customHeight="1" x14ac:dyDescent="0.2">
      <c r="A18" s="24" t="s">
        <v>23</v>
      </c>
      <c r="B18" s="27">
        <f>B16/B17</f>
        <v>1.25</v>
      </c>
    </row>
    <row r="19" spans="1:5" ht="21.75" customHeight="1" x14ac:dyDescent="0.2">
      <c r="A19" s="26" t="s">
        <v>0</v>
      </c>
      <c r="B19" s="26" t="s">
        <v>30</v>
      </c>
      <c r="C19" s="1" t="s">
        <v>29</v>
      </c>
    </row>
    <row r="20" spans="1:5" ht="13.5" thickBot="1" x14ac:dyDescent="0.25"/>
    <row r="21" spans="1:5" ht="13.5" thickBot="1" x14ac:dyDescent="0.25">
      <c r="A21" s="30" t="s">
        <v>3</v>
      </c>
      <c r="B21" s="31"/>
      <c r="C21" s="31"/>
      <c r="D21" s="31"/>
      <c r="E21" s="32"/>
    </row>
    <row r="22" spans="1:5" ht="39.75" customHeight="1" x14ac:dyDescent="0.2">
      <c r="A22" s="19" t="s">
        <v>5</v>
      </c>
      <c r="B22" s="20" t="s">
        <v>6</v>
      </c>
      <c r="C22" s="20" t="s">
        <v>7</v>
      </c>
      <c r="D22" s="20" t="s">
        <v>8</v>
      </c>
      <c r="E22" s="7" t="s">
        <v>11</v>
      </c>
    </row>
    <row r="23" spans="1:5" ht="20.100000000000001" customHeight="1" x14ac:dyDescent="0.2">
      <c r="A23" s="8">
        <v>36866</v>
      </c>
      <c r="B23" s="9">
        <v>401</v>
      </c>
      <c r="C23" s="9">
        <v>27</v>
      </c>
      <c r="D23" s="10">
        <v>14250</v>
      </c>
      <c r="E23" s="11" t="s">
        <v>14</v>
      </c>
    </row>
    <row r="24" spans="1:5" ht="39" customHeight="1" x14ac:dyDescent="0.2">
      <c r="A24" s="8">
        <v>36867</v>
      </c>
      <c r="B24" s="9">
        <v>401</v>
      </c>
      <c r="C24" s="9">
        <v>688</v>
      </c>
      <c r="D24" s="10">
        <v>358660</v>
      </c>
      <c r="E24" s="11" t="s">
        <v>12</v>
      </c>
    </row>
    <row r="25" spans="1:5" ht="37.5" customHeight="1" x14ac:dyDescent="0.2">
      <c r="A25" s="8">
        <v>36868</v>
      </c>
      <c r="B25" s="9">
        <v>401</v>
      </c>
      <c r="C25" s="9">
        <v>376</v>
      </c>
      <c r="D25" s="10">
        <v>195520</v>
      </c>
      <c r="E25" s="11" t="s">
        <v>12</v>
      </c>
    </row>
    <row r="26" spans="1:5" ht="41.25" customHeight="1" x14ac:dyDescent="0.2">
      <c r="A26" s="8">
        <v>36868</v>
      </c>
      <c r="B26" s="9">
        <v>407</v>
      </c>
      <c r="C26" s="9">
        <v>270.47000000000003</v>
      </c>
      <c r="D26" s="10">
        <v>85051.62</v>
      </c>
      <c r="E26" s="11" t="s">
        <v>13</v>
      </c>
    </row>
    <row r="27" spans="1:5" ht="33.75" customHeight="1" x14ac:dyDescent="0.2">
      <c r="A27" s="8">
        <v>36869</v>
      </c>
      <c r="B27" s="9">
        <v>401</v>
      </c>
      <c r="C27" s="12">
        <v>1763</v>
      </c>
      <c r="D27" s="10">
        <v>896300</v>
      </c>
      <c r="E27" s="11" t="s">
        <v>4</v>
      </c>
    </row>
    <row r="28" spans="1:5" ht="66" customHeight="1" thickBot="1" x14ac:dyDescent="0.25">
      <c r="A28" s="13" t="s">
        <v>9</v>
      </c>
      <c r="B28" s="14" t="s">
        <v>10</v>
      </c>
      <c r="C28" s="15">
        <v>314000</v>
      </c>
      <c r="D28" s="16">
        <v>86000000</v>
      </c>
      <c r="E28" s="17" t="s">
        <v>16</v>
      </c>
    </row>
    <row r="29" spans="1:5" ht="20.100000000000001" customHeight="1" thickBot="1" x14ac:dyDescent="0.25">
      <c r="A29" s="3"/>
      <c r="B29" s="3"/>
      <c r="C29" s="3"/>
      <c r="D29" s="18">
        <f>SUM(D23:D28)</f>
        <v>87549781.620000005</v>
      </c>
      <c r="E29" s="4"/>
    </row>
    <row r="30" spans="1:5" ht="20.100000000000001" customHeight="1" x14ac:dyDescent="0.2">
      <c r="A30" s="3"/>
      <c r="B30" s="3"/>
      <c r="C30" s="3"/>
      <c r="D30" s="5"/>
      <c r="E30" s="4"/>
    </row>
    <row r="31" spans="1:5" ht="20.100000000000001" customHeight="1" x14ac:dyDescent="0.2">
      <c r="A31" s="3"/>
      <c r="B31" s="3"/>
      <c r="C31" s="3"/>
      <c r="D31" s="5"/>
      <c r="E31" s="4"/>
    </row>
    <row r="32" spans="1:5" ht="20.100000000000001" customHeight="1" x14ac:dyDescent="0.2">
      <c r="A32" s="3"/>
      <c r="B32" s="3"/>
      <c r="C32" s="3"/>
      <c r="D32" s="5"/>
      <c r="E32" s="4"/>
    </row>
    <row r="33" spans="1:5" ht="20.100000000000001" customHeight="1" x14ac:dyDescent="0.2">
      <c r="A33" s="3"/>
      <c r="B33" s="3"/>
      <c r="C33" s="3"/>
      <c r="D33" s="5"/>
      <c r="E33" s="4"/>
    </row>
    <row r="34" spans="1:5" ht="20.100000000000001" customHeight="1" x14ac:dyDescent="0.2">
      <c r="A34" s="3"/>
      <c r="B34" s="3"/>
      <c r="C34" s="3"/>
      <c r="D34" s="3"/>
      <c r="E34" s="4"/>
    </row>
    <row r="35" spans="1:5" ht="76.5" x14ac:dyDescent="0.2">
      <c r="A35" s="3" t="s">
        <v>1</v>
      </c>
      <c r="B35" s="3"/>
      <c r="C35" s="3"/>
      <c r="D35" s="3"/>
      <c r="E35" s="4" t="s">
        <v>2</v>
      </c>
    </row>
  </sheetData>
  <mergeCells count="2">
    <mergeCell ref="A21:E21"/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="75" workbookViewId="0">
      <selection activeCell="B22" sqref="B22"/>
    </sheetView>
  </sheetViews>
  <sheetFormatPr defaultRowHeight="12.75" x14ac:dyDescent="0.2"/>
  <cols>
    <col min="1" max="1" width="15" style="1" customWidth="1"/>
    <col min="2" max="2" width="96.7109375" style="1" customWidth="1"/>
    <col min="3" max="16384" width="9.140625" style="1"/>
  </cols>
  <sheetData>
    <row r="1" spans="2:15" ht="40.5" customHeight="1" x14ac:dyDescent="0.25">
      <c r="B1" s="23" t="s">
        <v>31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3" spans="2:15" s="4" customFormat="1" ht="30" customHeight="1" x14ac:dyDescent="0.2">
      <c r="B3" s="28" t="s">
        <v>36</v>
      </c>
    </row>
    <row r="4" spans="2:15" s="4" customFormat="1" ht="30" customHeight="1" x14ac:dyDescent="0.2">
      <c r="B4" s="6"/>
    </row>
    <row r="5" spans="2:15" s="4" customFormat="1" ht="30" customHeight="1" x14ac:dyDescent="0.2">
      <c r="B5" s="28" t="s">
        <v>32</v>
      </c>
    </row>
    <row r="6" spans="2:15" s="4" customFormat="1" ht="30" customHeight="1" x14ac:dyDescent="0.2">
      <c r="B6" s="28"/>
    </row>
    <row r="7" spans="2:15" s="4" customFormat="1" ht="30" customHeight="1" x14ac:dyDescent="0.2">
      <c r="B7" s="28" t="s">
        <v>33</v>
      </c>
    </row>
    <row r="8" spans="2:15" s="4" customFormat="1" ht="30" customHeight="1" x14ac:dyDescent="0.2">
      <c r="B8" s="28"/>
    </row>
    <row r="9" spans="2:15" s="4" customFormat="1" ht="30" customHeight="1" x14ac:dyDescent="0.2">
      <c r="B9" s="28" t="s">
        <v>34</v>
      </c>
    </row>
    <row r="10" spans="2:15" s="4" customFormat="1" ht="30" customHeight="1" x14ac:dyDescent="0.2">
      <c r="B10" s="28"/>
    </row>
    <row r="11" spans="2:15" s="4" customFormat="1" ht="30" customHeight="1" x14ac:dyDescent="0.2">
      <c r="B11" s="28" t="s">
        <v>35</v>
      </c>
    </row>
    <row r="12" spans="2:15" s="4" customFormat="1" ht="30" customHeight="1" x14ac:dyDescent="0.2">
      <c r="B12" s="28"/>
    </row>
    <row r="13" spans="2:15" s="4" customFormat="1" ht="30" customHeight="1" x14ac:dyDescent="0.2">
      <c r="B13" s="28" t="s">
        <v>37</v>
      </c>
    </row>
    <row r="14" spans="2:15" s="4" customFormat="1" ht="30" customHeight="1" x14ac:dyDescent="0.2">
      <c r="B14" s="29"/>
    </row>
    <row r="15" spans="2:15" s="4" customFormat="1" ht="30" customHeight="1" x14ac:dyDescent="0.2">
      <c r="B15" s="2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Q1and2Accomplishments2001</vt:lpstr>
      <vt:lpstr>Q3and4Goals2001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Jan Havlíček</cp:lastModifiedBy>
  <dcterms:created xsi:type="dcterms:W3CDTF">2001-06-20T23:43:31Z</dcterms:created>
  <dcterms:modified xsi:type="dcterms:W3CDTF">2023-09-13T10:29:35Z</dcterms:modified>
</cp:coreProperties>
</file>