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DA6FBC-29D8-4E31-ACEA-68EF1DDF3E4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B39" i="1"/>
  <c r="E39" i="1"/>
  <c r="F39" i="1"/>
  <c r="G39" i="1"/>
</calcChain>
</file>

<file path=xl/sharedStrings.xml><?xml version="1.0" encoding="utf-8"?>
<sst xmlns="http://schemas.openxmlformats.org/spreadsheetml/2006/main" count="9" uniqueCount="9">
  <si>
    <t>New Power Buys</t>
  </si>
  <si>
    <t>Term</t>
  </si>
  <si>
    <t>Monthly Volume</t>
  </si>
  <si>
    <t>Total</t>
  </si>
  <si>
    <t>Curved Prices</t>
  </si>
  <si>
    <t>DF</t>
  </si>
  <si>
    <t>PV Volume</t>
  </si>
  <si>
    <t>Value</t>
  </si>
  <si>
    <t>ENA Sells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</si>
</sst>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7" formatCode="0.000"/>
    <numFmt numFmtId="171" formatCode="_(&quot;$&quot;* #,##0_);_(&quot;$&quot;* \(#,##0\);_(&quot;$&quot;* &quot;-&quot;??_);_(@_)"/>
    <numFmt numFmtId="175" formatCode="_(&quot;$&quot;* #,##0.0000_);_(&quot;$&quot;* \(#,##0.0000\);_(&quot;$&quot;* &quot;-&quot;??_);_(@_)"/>
    <numFmt numFmtId="176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14" fontId="3" fillId="0" borderId="0" xfId="0" applyNumberFormat="1" applyFont="1" applyBorder="1"/>
    <xf numFmtId="164" fontId="3" fillId="0" borderId="0" xfId="0" applyNumberFormat="1" applyFont="1" applyBorder="1"/>
    <xf numFmtId="165" fontId="0" fillId="0" borderId="0" xfId="0" applyNumberFormat="1"/>
    <xf numFmtId="167" fontId="0" fillId="0" borderId="0" xfId="0" applyNumberFormat="1"/>
    <xf numFmtId="164" fontId="0" fillId="0" borderId="0" xfId="1" applyNumberFormat="1" applyFont="1"/>
    <xf numFmtId="171" fontId="0" fillId="0" borderId="0" xfId="2" applyNumberFormat="1" applyFont="1"/>
    <xf numFmtId="164" fontId="0" fillId="0" borderId="0" xfId="0" applyNumberFormat="1"/>
    <xf numFmtId="171" fontId="0" fillId="0" borderId="0" xfId="0" applyNumberFormat="1"/>
    <xf numFmtId="176" fontId="0" fillId="0" borderId="0" xfId="0" applyNumberFormat="1"/>
    <xf numFmtId="175" fontId="0" fillId="2" borderId="0" xfId="2" applyNumberFormat="1" applyFont="1" applyFill="1"/>
    <xf numFmtId="164" fontId="3" fillId="0" borderId="0" xfId="1" applyNumberFormat="1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E11" sqref="E11"/>
    </sheetView>
  </sheetViews>
  <sheetFormatPr defaultRowHeight="12.75" x14ac:dyDescent="0.2"/>
  <cols>
    <col min="1" max="1" width="9.140625" style="2"/>
    <col min="2" max="2" width="15.85546875" style="2" bestFit="1" customWidth="1"/>
    <col min="3" max="3" width="13.7109375" bestFit="1" customWidth="1"/>
    <col min="4" max="4" width="11" customWidth="1"/>
    <col min="5" max="5" width="12.42578125" customWidth="1"/>
    <col min="6" max="6" width="12.28515625" bestFit="1" customWidth="1"/>
  </cols>
  <sheetData>
    <row r="1" spans="1:6" x14ac:dyDescent="0.2">
      <c r="A1" s="1" t="s">
        <v>0</v>
      </c>
    </row>
    <row r="2" spans="1:6" x14ac:dyDescent="0.2">
      <c r="A2" s="1" t="s">
        <v>8</v>
      </c>
    </row>
    <row r="4" spans="1:6" s="16" customFormat="1" x14ac:dyDescent="0.2">
      <c r="A4" s="14" t="s">
        <v>1</v>
      </c>
      <c r="B4" s="15" t="s">
        <v>2</v>
      </c>
      <c r="C4" s="16" t="s">
        <v>4</v>
      </c>
      <c r="D4" s="16" t="s">
        <v>5</v>
      </c>
      <c r="E4" s="16" t="s">
        <v>6</v>
      </c>
      <c r="F4" s="16" t="s">
        <v>7</v>
      </c>
    </row>
    <row r="5" spans="1:6" x14ac:dyDescent="0.2">
      <c r="A5" s="3">
        <v>37196</v>
      </c>
      <c r="B5" s="13">
        <v>49485</v>
      </c>
      <c r="C5" s="6">
        <v>4.5627999999999993</v>
      </c>
      <c r="D5" s="5">
        <v>0.98226356928539604</v>
      </c>
      <c r="E5" s="7">
        <f>D5*B5:B5</f>
        <v>48607.312726087825</v>
      </c>
      <c r="F5" s="8">
        <f>E5*C5</f>
        <v>221785.44650659349</v>
      </c>
    </row>
    <row r="6" spans="1:6" x14ac:dyDescent="0.2">
      <c r="A6" s="3">
        <v>37226</v>
      </c>
      <c r="B6" s="13">
        <v>82348</v>
      </c>
      <c r="C6" s="6">
        <v>4.7427999999999999</v>
      </c>
      <c r="D6" s="5">
        <v>0.97901275552241163</v>
      </c>
      <c r="E6" s="7">
        <f t="shared" ref="E6:E38" si="0">D6*B6:B6</f>
        <v>80619.742391759559</v>
      </c>
      <c r="F6" s="8">
        <f t="shared" ref="F6:F38" si="1">E6*C6</f>
        <v>382363.31421563722</v>
      </c>
    </row>
    <row r="7" spans="1:6" x14ac:dyDescent="0.2">
      <c r="A7" s="3">
        <v>37257</v>
      </c>
      <c r="B7" s="13">
        <v>119033</v>
      </c>
      <c r="C7" s="6">
        <v>4.8178000000000001</v>
      </c>
      <c r="D7" s="5">
        <v>0.97557346774787523</v>
      </c>
      <c r="E7" s="7">
        <f t="shared" si="0"/>
        <v>116125.43658643283</v>
      </c>
      <c r="F7" s="8">
        <f t="shared" si="1"/>
        <v>559469.12838611612</v>
      </c>
    </row>
    <row r="8" spans="1:6" x14ac:dyDescent="0.2">
      <c r="A8" s="3">
        <v>37288</v>
      </c>
      <c r="B8" s="13">
        <v>129729</v>
      </c>
      <c r="C8" s="6">
        <v>4.7077999999999998</v>
      </c>
      <c r="D8" s="5">
        <v>0.97197184769597533</v>
      </c>
      <c r="E8" s="7">
        <f t="shared" si="0"/>
        <v>126092.93582975118</v>
      </c>
      <c r="F8" s="8">
        <f t="shared" si="1"/>
        <v>593620.3232993026</v>
      </c>
    </row>
    <row r="9" spans="1:6" x14ac:dyDescent="0.2">
      <c r="A9" s="3">
        <v>37316</v>
      </c>
      <c r="B9" s="13">
        <v>109061</v>
      </c>
      <c r="C9" s="6">
        <v>4.5377999999999998</v>
      </c>
      <c r="D9" s="5">
        <v>0.96868017630340031</v>
      </c>
      <c r="E9" s="7">
        <f t="shared" si="0"/>
        <v>105645.22870782514</v>
      </c>
      <c r="F9" s="8">
        <f t="shared" si="1"/>
        <v>479396.9188303689</v>
      </c>
    </row>
    <row r="10" spans="1:6" x14ac:dyDescent="0.2">
      <c r="A10" s="3">
        <v>37347</v>
      </c>
      <c r="B10" s="13">
        <v>63994</v>
      </c>
      <c r="C10" s="6">
        <v>4.2177999999999995</v>
      </c>
      <c r="D10" s="5">
        <v>0.96497184171828965</v>
      </c>
      <c r="E10" s="7">
        <f t="shared" si="0"/>
        <v>61752.408038920228</v>
      </c>
      <c r="F10" s="8">
        <f t="shared" si="1"/>
        <v>260459.30662655772</v>
      </c>
    </row>
    <row r="11" spans="1:6" x14ac:dyDescent="0.2">
      <c r="A11" s="3">
        <v>37377</v>
      </c>
      <c r="B11" s="13">
        <v>31509</v>
      </c>
      <c r="C11" s="6">
        <v>4.1528</v>
      </c>
      <c r="D11" s="5">
        <v>0.9613158344129501</v>
      </c>
      <c r="E11" s="7">
        <f t="shared" si="0"/>
        <v>30290.100626517644</v>
      </c>
      <c r="F11" s="8">
        <f t="shared" si="1"/>
        <v>125788.72988180247</v>
      </c>
    </row>
    <row r="12" spans="1:6" x14ac:dyDescent="0.2">
      <c r="A12" s="3">
        <v>37408</v>
      </c>
      <c r="B12" s="13">
        <v>15283</v>
      </c>
      <c r="C12" s="6">
        <v>4.1978</v>
      </c>
      <c r="D12" s="5">
        <v>0.95748774893451183</v>
      </c>
      <c r="E12" s="7">
        <f t="shared" si="0"/>
        <v>14633.285266966144</v>
      </c>
      <c r="F12" s="8">
        <f t="shared" si="1"/>
        <v>61427.604893670483</v>
      </c>
    </row>
    <row r="13" spans="1:6" x14ac:dyDescent="0.2">
      <c r="A13" s="3">
        <v>37438</v>
      </c>
      <c r="B13" s="13">
        <v>7053</v>
      </c>
      <c r="C13" s="6">
        <v>4.2507999999999999</v>
      </c>
      <c r="D13" s="5">
        <v>0.95371280930017177</v>
      </c>
      <c r="E13" s="7">
        <f t="shared" si="0"/>
        <v>6726.5364439941113</v>
      </c>
      <c r="F13" s="8">
        <f t="shared" si="1"/>
        <v>28593.161116130166</v>
      </c>
    </row>
    <row r="14" spans="1:6" x14ac:dyDescent="0.2">
      <c r="A14" s="3">
        <v>37469</v>
      </c>
      <c r="B14" s="13">
        <v>4737</v>
      </c>
      <c r="C14" s="6">
        <v>4.2808000000000002</v>
      </c>
      <c r="D14" s="5">
        <v>0.94972062958230186</v>
      </c>
      <c r="E14" s="7">
        <f t="shared" si="0"/>
        <v>4498.826622331364</v>
      </c>
      <c r="F14" s="8">
        <f t="shared" si="1"/>
        <v>19258.577004876104</v>
      </c>
    </row>
    <row r="15" spans="1:6" x14ac:dyDescent="0.2">
      <c r="A15" s="3">
        <v>37500</v>
      </c>
      <c r="B15" s="13">
        <v>6335</v>
      </c>
      <c r="C15" s="6">
        <v>4.2957999999999998</v>
      </c>
      <c r="D15" s="5">
        <v>0.94567110138298782</v>
      </c>
      <c r="E15" s="7">
        <f t="shared" si="0"/>
        <v>5990.8264272612278</v>
      </c>
      <c r="F15" s="8">
        <f t="shared" si="1"/>
        <v>25735.392166228783</v>
      </c>
    </row>
    <row r="16" spans="1:6" x14ac:dyDescent="0.2">
      <c r="A16" s="3">
        <v>37530</v>
      </c>
      <c r="B16" s="13">
        <v>14714</v>
      </c>
      <c r="C16" s="6">
        <v>4.3107999999999995</v>
      </c>
      <c r="D16" s="5">
        <v>0.94169185611559414</v>
      </c>
      <c r="E16" s="7">
        <f t="shared" si="0"/>
        <v>13856.053970884852</v>
      </c>
      <c r="F16" s="8">
        <f t="shared" si="1"/>
        <v>59730.677457690414</v>
      </c>
    </row>
    <row r="17" spans="1:6" x14ac:dyDescent="0.2">
      <c r="A17" s="3">
        <v>37561</v>
      </c>
      <c r="B17" s="13">
        <v>54105</v>
      </c>
      <c r="C17" s="6">
        <v>4.4508000000000001</v>
      </c>
      <c r="D17" s="5">
        <v>0.93751457403617167</v>
      </c>
      <c r="E17" s="7">
        <f t="shared" si="0"/>
        <v>50724.226028227065</v>
      </c>
      <c r="F17" s="8">
        <f t="shared" si="1"/>
        <v>225763.38520643301</v>
      </c>
    </row>
    <row r="18" spans="1:6" x14ac:dyDescent="0.2">
      <c r="A18" s="3">
        <v>37591</v>
      </c>
      <c r="B18" s="13">
        <v>90273</v>
      </c>
      <c r="C18" s="6">
        <v>4.5808</v>
      </c>
      <c r="D18" s="5">
        <v>0.93341824685636376</v>
      </c>
      <c r="E18" s="7">
        <f t="shared" si="0"/>
        <v>84262.465398464527</v>
      </c>
      <c r="F18" s="8">
        <f t="shared" si="1"/>
        <v>385989.50149728631</v>
      </c>
    </row>
    <row r="19" spans="1:6" x14ac:dyDescent="0.2">
      <c r="A19" s="3">
        <v>37622</v>
      </c>
      <c r="B19" s="13">
        <v>124245</v>
      </c>
      <c r="C19" s="6">
        <v>4.6407999999999996</v>
      </c>
      <c r="D19" s="5">
        <v>0.92911771300914603</v>
      </c>
      <c r="E19" s="7">
        <f t="shared" si="0"/>
        <v>115438.23025282135</v>
      </c>
      <c r="F19" s="8">
        <f t="shared" si="1"/>
        <v>535725.73895729322</v>
      </c>
    </row>
    <row r="20" spans="1:6" x14ac:dyDescent="0.2">
      <c r="A20" s="3">
        <v>37653</v>
      </c>
      <c r="B20" s="13">
        <v>128500</v>
      </c>
      <c r="C20" s="6">
        <v>4.5137999999999998</v>
      </c>
      <c r="D20" s="5">
        <v>0.92474480094472289</v>
      </c>
      <c r="E20" s="7">
        <f t="shared" si="0"/>
        <v>118829.70692139689</v>
      </c>
      <c r="F20" s="8">
        <f t="shared" si="1"/>
        <v>536373.53110180132</v>
      </c>
    </row>
    <row r="21" spans="1:6" x14ac:dyDescent="0.2">
      <c r="A21" s="3">
        <v>37681</v>
      </c>
      <c r="B21" s="13">
        <v>107074</v>
      </c>
      <c r="C21" s="6">
        <v>4.3567999999999998</v>
      </c>
      <c r="D21" s="5">
        <v>0.92074664001413753</v>
      </c>
      <c r="E21" s="7">
        <f t="shared" si="0"/>
        <v>98588.025732873764</v>
      </c>
      <c r="F21" s="8">
        <f t="shared" si="1"/>
        <v>429528.3105129844</v>
      </c>
    </row>
    <row r="22" spans="1:6" x14ac:dyDescent="0.2">
      <c r="A22" s="3">
        <v>37712</v>
      </c>
      <c r="B22" s="13">
        <v>58608</v>
      </c>
      <c r="C22" s="6">
        <v>4.0717999999999996</v>
      </c>
      <c r="D22" s="5">
        <v>0.91631799948064985</v>
      </c>
      <c r="E22" s="7">
        <f t="shared" si="0"/>
        <v>53703.565313561929</v>
      </c>
      <c r="F22" s="8">
        <f t="shared" si="1"/>
        <v>218670.17724376143</v>
      </c>
    </row>
    <row r="23" spans="1:6" x14ac:dyDescent="0.2">
      <c r="A23" s="3">
        <v>37742</v>
      </c>
      <c r="B23" s="13">
        <v>30326</v>
      </c>
      <c r="C23" s="6">
        <v>4.0388000000000002</v>
      </c>
      <c r="D23" s="5">
        <v>0.91205553400061712</v>
      </c>
      <c r="E23" s="7">
        <f t="shared" si="0"/>
        <v>27658.996124102716</v>
      </c>
      <c r="F23" s="8">
        <f t="shared" si="1"/>
        <v>111709.15354602605</v>
      </c>
    </row>
    <row r="24" spans="1:6" x14ac:dyDescent="0.2">
      <c r="A24" s="3">
        <v>37773</v>
      </c>
      <c r="B24" s="13">
        <v>15532</v>
      </c>
      <c r="C24" s="6">
        <v>4.0687999999999995</v>
      </c>
      <c r="D24" s="5">
        <v>0.90760804950120089</v>
      </c>
      <c r="E24" s="7">
        <f t="shared" si="0"/>
        <v>14096.968224852651</v>
      </c>
      <c r="F24" s="8">
        <f t="shared" si="1"/>
        <v>57357.744313280462</v>
      </c>
    </row>
    <row r="25" spans="1:6" x14ac:dyDescent="0.2">
      <c r="A25" s="3">
        <v>37803</v>
      </c>
      <c r="B25" s="13">
        <v>8779</v>
      </c>
      <c r="C25" s="6">
        <v>4.1187999999999994</v>
      </c>
      <c r="D25" s="5">
        <v>0.90328865940288894</v>
      </c>
      <c r="E25" s="7">
        <f t="shared" si="0"/>
        <v>7929.971140897962</v>
      </c>
      <c r="F25" s="8">
        <f t="shared" si="1"/>
        <v>32661.965135130522</v>
      </c>
    </row>
    <row r="26" spans="1:6" x14ac:dyDescent="0.2">
      <c r="A26" s="3">
        <v>37834</v>
      </c>
      <c r="B26" s="13">
        <v>2061</v>
      </c>
      <c r="C26" s="6">
        <v>4.1487999999999996</v>
      </c>
      <c r="D26" s="5">
        <v>0.89882349074693157</v>
      </c>
      <c r="E26" s="7">
        <f t="shared" si="0"/>
        <v>1852.4752144294259</v>
      </c>
      <c r="F26" s="8">
        <f t="shared" si="1"/>
        <v>7685.5491696248018</v>
      </c>
    </row>
    <row r="27" spans="1:6" x14ac:dyDescent="0.2">
      <c r="A27" s="3">
        <v>37865</v>
      </c>
      <c r="B27" s="13">
        <v>1000</v>
      </c>
      <c r="C27" s="6">
        <v>4.1608000000000001</v>
      </c>
      <c r="D27" s="5">
        <v>0.89432156648757122</v>
      </c>
      <c r="E27" s="7">
        <f t="shared" si="0"/>
        <v>894.3215664875712</v>
      </c>
      <c r="F27" s="8">
        <f t="shared" si="1"/>
        <v>3721.0931738414865</v>
      </c>
    </row>
    <row r="28" spans="1:6" x14ac:dyDescent="0.2">
      <c r="A28" s="3">
        <v>37895</v>
      </c>
      <c r="B28" s="13">
        <v>573</v>
      </c>
      <c r="C28" s="6">
        <v>4.1837999999999997</v>
      </c>
      <c r="D28" s="5">
        <v>0.88996867005547642</v>
      </c>
      <c r="E28" s="7">
        <f t="shared" si="0"/>
        <v>509.95204794178801</v>
      </c>
      <c r="F28" s="8">
        <f t="shared" si="1"/>
        <v>2133.5373781788526</v>
      </c>
    </row>
    <row r="29" spans="1:6" x14ac:dyDescent="0.2">
      <c r="A29" s="3">
        <v>37926</v>
      </c>
      <c r="B29" s="13">
        <v>15630</v>
      </c>
      <c r="C29" s="6">
        <v>4.3187999999999995</v>
      </c>
      <c r="D29" s="5">
        <v>0.88548760252645642</v>
      </c>
      <c r="E29" s="7">
        <f t="shared" si="0"/>
        <v>13840.171227488514</v>
      </c>
      <c r="F29" s="8">
        <f t="shared" si="1"/>
        <v>59772.931497277386</v>
      </c>
    </row>
    <row r="30" spans="1:6" x14ac:dyDescent="0.2">
      <c r="A30" s="3">
        <v>37956</v>
      </c>
      <c r="B30" s="13">
        <v>28155</v>
      </c>
      <c r="C30" s="6">
        <v>4.4587999999999992</v>
      </c>
      <c r="D30" s="5">
        <v>0.88112331331217042</v>
      </c>
      <c r="E30" s="7">
        <f t="shared" si="0"/>
        <v>24808.026886304157</v>
      </c>
      <c r="F30" s="8">
        <f t="shared" si="1"/>
        <v>110614.03028065295</v>
      </c>
    </row>
    <row r="31" spans="1:6" x14ac:dyDescent="0.2">
      <c r="A31" s="3">
        <v>37987</v>
      </c>
      <c r="B31" s="13">
        <v>31887</v>
      </c>
      <c r="C31" s="6">
        <v>4.5047999999999995</v>
      </c>
      <c r="D31" s="5">
        <v>0.87660934502373322</v>
      </c>
      <c r="E31" s="7">
        <f t="shared" si="0"/>
        <v>27952.442184771782</v>
      </c>
      <c r="F31" s="8">
        <f t="shared" si="1"/>
        <v>125920.16155395992</v>
      </c>
    </row>
    <row r="32" spans="1:6" x14ac:dyDescent="0.2">
      <c r="A32" s="3">
        <v>38018</v>
      </c>
      <c r="B32" s="13">
        <v>24691</v>
      </c>
      <c r="C32" s="6">
        <v>4.3818000000000001</v>
      </c>
      <c r="D32" s="5">
        <v>0.87209496239118456</v>
      </c>
      <c r="E32" s="7">
        <f t="shared" si="0"/>
        <v>21532.896716400737</v>
      </c>
      <c r="F32" s="8">
        <f t="shared" si="1"/>
        <v>94352.846831924748</v>
      </c>
    </row>
    <row r="33" spans="1:7" x14ac:dyDescent="0.2">
      <c r="A33" s="3">
        <v>38047</v>
      </c>
      <c r="B33" s="13">
        <v>18072</v>
      </c>
      <c r="C33" s="6">
        <v>4.2317999999999998</v>
      </c>
      <c r="D33" s="5">
        <v>0.867849644439048</v>
      </c>
      <c r="E33" s="7">
        <f t="shared" si="0"/>
        <v>15683.778774302475</v>
      </c>
      <c r="F33" s="8">
        <f t="shared" si="1"/>
        <v>66370.615017093209</v>
      </c>
    </row>
    <row r="34" spans="1:7" x14ac:dyDescent="0.2">
      <c r="A34" s="3">
        <v>38078</v>
      </c>
      <c r="B34" s="13">
        <v>7077</v>
      </c>
      <c r="C34" s="6">
        <v>4.0418000000000003</v>
      </c>
      <c r="D34" s="5">
        <v>0.8633548572509866</v>
      </c>
      <c r="E34" s="7">
        <f t="shared" si="0"/>
        <v>6109.9623247652326</v>
      </c>
      <c r="F34" s="8">
        <f t="shared" si="1"/>
        <v>24695.24572423612</v>
      </c>
    </row>
    <row r="35" spans="1:7" x14ac:dyDescent="0.2">
      <c r="A35" s="3">
        <v>38108</v>
      </c>
      <c r="B35" s="13">
        <v>3872</v>
      </c>
      <c r="C35" s="6">
        <v>4.0118</v>
      </c>
      <c r="D35" s="5">
        <v>0.85905614280894649</v>
      </c>
      <c r="E35" s="7">
        <f t="shared" si="0"/>
        <v>3326.2653849562407</v>
      </c>
      <c r="F35" s="8">
        <f t="shared" si="1"/>
        <v>13344.311471367446</v>
      </c>
    </row>
    <row r="36" spans="1:7" x14ac:dyDescent="0.2">
      <c r="A36" s="3">
        <v>38139</v>
      </c>
      <c r="B36" s="13">
        <v>1532</v>
      </c>
      <c r="C36" s="6">
        <v>4.0987999999999998</v>
      </c>
      <c r="D36" s="5">
        <v>0.85459828994529718</v>
      </c>
      <c r="E36" s="7">
        <f t="shared" si="0"/>
        <v>1309.2445801961953</v>
      </c>
      <c r="F36" s="8">
        <f t="shared" si="1"/>
        <v>5366.3316853081651</v>
      </c>
    </row>
    <row r="37" spans="1:7" x14ac:dyDescent="0.2">
      <c r="A37" s="3">
        <v>38169</v>
      </c>
      <c r="B37" s="13">
        <v>2491</v>
      </c>
      <c r="C37" s="6">
        <v>4.1637999999999993</v>
      </c>
      <c r="D37" s="5">
        <v>0.85029922217363418</v>
      </c>
      <c r="E37" s="7">
        <f t="shared" si="0"/>
        <v>2118.0953624345229</v>
      </c>
      <c r="F37" s="8">
        <f t="shared" si="1"/>
        <v>8819.3254701048645</v>
      </c>
      <c r="G37" s="11"/>
    </row>
    <row r="38" spans="1:7" x14ac:dyDescent="0.2">
      <c r="A38" s="3">
        <v>38200</v>
      </c>
      <c r="B38" s="13">
        <v>1669</v>
      </c>
      <c r="C38" s="6">
        <v>4.2087999999999992</v>
      </c>
      <c r="D38" s="5">
        <v>0.84587679557798401</v>
      </c>
      <c r="E38" s="7">
        <f t="shared" si="0"/>
        <v>1411.7683718196554</v>
      </c>
      <c r="F38" s="8">
        <f t="shared" si="1"/>
        <v>5941.8507233145647</v>
      </c>
    </row>
    <row r="39" spans="1:7" x14ac:dyDescent="0.2">
      <c r="A39" s="2" t="s">
        <v>3</v>
      </c>
      <c r="B39" s="4">
        <f>SUM(B5:B38)</f>
        <v>1389433</v>
      </c>
      <c r="E39" s="9">
        <f>SUM(E5:E38)</f>
        <v>1307420.2494182296</v>
      </c>
      <c r="F39" s="10">
        <f>SUM(F5:F38)</f>
        <v>5880145.9178758562</v>
      </c>
      <c r="G39" s="12">
        <f>F39/E39</f>
        <v>4.4975178566282565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Jan Havlíček</cp:lastModifiedBy>
  <dcterms:created xsi:type="dcterms:W3CDTF">2001-05-24T15:29:34Z</dcterms:created>
  <dcterms:modified xsi:type="dcterms:W3CDTF">2023-09-13T13:29:47Z</dcterms:modified>
</cp:coreProperties>
</file>