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9EE1603-350F-430D-AD06-52EAA3E69A25}" xr6:coauthVersionLast="47" xr6:coauthVersionMax="47" xr10:uidLastSave="{00000000-0000-0000-0000-000000000000}"/>
  <bookViews>
    <workbookView xWindow="-120" yWindow="-120" windowWidth="38640" windowHeight="15720" tabRatio="808"/>
  </bookViews>
  <sheets>
    <sheet name="Contents" sheetId="1" r:id="rId1"/>
    <sheet name="Week data" sheetId="2" r:id="rId2"/>
    <sheet name="july audit report" sheetId="3" r:id="rId3"/>
    <sheet name="jan audit report" sheetId="4" r:id="rId4"/>
    <sheet name="Supply curves Available" sheetId="5" r:id="rId5"/>
    <sheet name="Supply curves Actual" sheetId="6" r:id="rId6"/>
  </sheets>
  <definedNames>
    <definedName name="_xlnm._FilterDatabase" localSheetId="2" hidden="1">'july audit report'!$A$1:$AL$1</definedName>
  </definedNames>
  <calcPr calcId="0"/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A2" i="6"/>
  <c r="C2" i="6"/>
  <c r="A3" i="6"/>
  <c r="C3" i="6"/>
  <c r="A4" i="6"/>
  <c r="C4" i="6"/>
  <c r="A5" i="6"/>
  <c r="C5" i="6"/>
  <c r="A6" i="6"/>
  <c r="C6" i="6"/>
  <c r="A7" i="6"/>
  <c r="C7" i="6"/>
  <c r="A8" i="6"/>
  <c r="C8" i="6"/>
  <c r="A9" i="6"/>
  <c r="C9" i="6"/>
  <c r="A10" i="6"/>
  <c r="C10" i="6"/>
  <c r="A11" i="6"/>
  <c r="C11" i="6"/>
  <c r="A12" i="6"/>
  <c r="C12" i="6"/>
  <c r="A13" i="6"/>
  <c r="C13" i="6"/>
  <c r="A14" i="6"/>
  <c r="C14" i="6"/>
  <c r="A15" i="6"/>
  <c r="C15" i="6"/>
  <c r="A16" i="6"/>
  <c r="C16" i="6"/>
  <c r="A17" i="6"/>
  <c r="B17" i="6"/>
  <c r="C17" i="6"/>
  <c r="D17" i="6"/>
  <c r="A18" i="6"/>
  <c r="B18" i="6"/>
  <c r="C18" i="6"/>
  <c r="D18" i="6"/>
  <c r="A19" i="6"/>
  <c r="B19" i="6"/>
  <c r="C19" i="6"/>
  <c r="D19" i="6"/>
  <c r="A20" i="6"/>
  <c r="B20" i="6"/>
  <c r="C20" i="6"/>
  <c r="D20" i="6"/>
  <c r="A21" i="6"/>
  <c r="B21" i="6"/>
  <c r="C21" i="6"/>
  <c r="D21" i="6"/>
  <c r="A22" i="6"/>
  <c r="B22" i="6"/>
  <c r="C22" i="6"/>
  <c r="D22" i="6"/>
  <c r="A23" i="6"/>
  <c r="B23" i="6"/>
  <c r="C23" i="6"/>
  <c r="D23" i="6"/>
  <c r="A24" i="6"/>
  <c r="B24" i="6"/>
  <c r="C24" i="6"/>
  <c r="D24" i="6"/>
  <c r="A25" i="6"/>
  <c r="B25" i="6"/>
  <c r="C25" i="6"/>
  <c r="D25" i="6"/>
  <c r="A26" i="6"/>
  <c r="B26" i="6"/>
  <c r="C26" i="6"/>
  <c r="D26" i="6"/>
  <c r="A27" i="6"/>
  <c r="B27" i="6"/>
  <c r="C27" i="6"/>
  <c r="D27" i="6"/>
  <c r="A28" i="6"/>
  <c r="B28" i="6"/>
  <c r="C28" i="6"/>
  <c r="D28" i="6"/>
  <c r="A29" i="6"/>
  <c r="B29" i="6"/>
  <c r="C29" i="6"/>
  <c r="D29" i="6"/>
  <c r="A30" i="6"/>
  <c r="B30" i="6"/>
  <c r="C30" i="6"/>
  <c r="D30" i="6"/>
  <c r="A31" i="6"/>
  <c r="B31" i="6"/>
  <c r="C31" i="6"/>
  <c r="D31" i="6"/>
  <c r="A32" i="6"/>
  <c r="B32" i="6"/>
  <c r="C32" i="6"/>
  <c r="D32" i="6"/>
  <c r="A33" i="6"/>
  <c r="B33" i="6"/>
  <c r="C33" i="6"/>
  <c r="D33" i="6"/>
  <c r="A34" i="6"/>
  <c r="B34" i="6"/>
  <c r="C34" i="6"/>
  <c r="D34" i="6"/>
  <c r="A35" i="6"/>
  <c r="B35" i="6"/>
  <c r="C35" i="6"/>
  <c r="D35" i="6"/>
  <c r="A36" i="6"/>
  <c r="B36" i="6"/>
  <c r="C36" i="6"/>
  <c r="D36" i="6"/>
  <c r="A37" i="6"/>
  <c r="B37" i="6"/>
  <c r="C37" i="6"/>
  <c r="D37" i="6"/>
  <c r="A38" i="6"/>
  <c r="B38" i="6"/>
  <c r="C38" i="6"/>
  <c r="D38" i="6"/>
  <c r="A39" i="6"/>
  <c r="B39" i="6"/>
  <c r="C39" i="6"/>
  <c r="D39" i="6"/>
  <c r="A40" i="6"/>
  <c r="B40" i="6"/>
  <c r="C40" i="6"/>
  <c r="D40" i="6"/>
  <c r="A41" i="6"/>
  <c r="B41" i="6"/>
  <c r="C41" i="6"/>
  <c r="D41" i="6"/>
  <c r="A42" i="6"/>
  <c r="B42" i="6"/>
  <c r="C42" i="6"/>
  <c r="D42" i="6"/>
  <c r="A43" i="6"/>
  <c r="B43" i="6"/>
  <c r="C43" i="6"/>
  <c r="D43" i="6"/>
  <c r="A44" i="6"/>
  <c r="B44" i="6"/>
  <c r="C44" i="6"/>
  <c r="D44" i="6"/>
  <c r="A45" i="6"/>
  <c r="B45" i="6"/>
  <c r="C45" i="6"/>
  <c r="D45" i="6"/>
  <c r="A46" i="6"/>
  <c r="B46" i="6"/>
  <c r="C46" i="6"/>
  <c r="D46" i="6"/>
  <c r="A47" i="6"/>
  <c r="B47" i="6"/>
  <c r="C47" i="6"/>
  <c r="D47" i="6"/>
  <c r="A48" i="6"/>
  <c r="B48" i="6"/>
  <c r="C48" i="6"/>
  <c r="D48" i="6"/>
  <c r="A49" i="6"/>
  <c r="B49" i="6"/>
  <c r="C49" i="6"/>
  <c r="D49" i="6"/>
  <c r="A50" i="6"/>
  <c r="B50" i="6"/>
  <c r="C50" i="6"/>
  <c r="D50" i="6"/>
  <c r="A51" i="6"/>
  <c r="B51" i="6"/>
  <c r="C51" i="6"/>
  <c r="D51" i="6"/>
  <c r="A52" i="6"/>
  <c r="B52" i="6"/>
  <c r="C52" i="6"/>
  <c r="D52" i="6"/>
  <c r="A53" i="6"/>
  <c r="B53" i="6"/>
  <c r="C53" i="6"/>
  <c r="D53" i="6"/>
  <c r="A54" i="6"/>
  <c r="B54" i="6"/>
  <c r="C54" i="6"/>
  <c r="D54" i="6"/>
  <c r="A55" i="6"/>
  <c r="B55" i="6"/>
  <c r="C55" i="6"/>
  <c r="D55" i="6"/>
  <c r="A56" i="6"/>
  <c r="B56" i="6"/>
  <c r="C56" i="6"/>
  <c r="D56" i="6"/>
  <c r="A57" i="6"/>
  <c r="B57" i="6"/>
  <c r="C57" i="6"/>
  <c r="D57" i="6"/>
  <c r="A58" i="6"/>
  <c r="B58" i="6"/>
  <c r="C58" i="6"/>
  <c r="D58" i="6"/>
  <c r="A59" i="6"/>
  <c r="B59" i="6"/>
  <c r="C59" i="6"/>
  <c r="D59" i="6"/>
  <c r="A60" i="6"/>
  <c r="B60" i="6"/>
  <c r="C60" i="6"/>
  <c r="D60" i="6"/>
  <c r="A61" i="6"/>
  <c r="B61" i="6"/>
  <c r="C61" i="6"/>
  <c r="D61" i="6"/>
  <c r="A62" i="6"/>
  <c r="B62" i="6"/>
  <c r="C62" i="6"/>
  <c r="D62" i="6"/>
  <c r="A63" i="6"/>
  <c r="B63" i="6"/>
  <c r="C63" i="6"/>
  <c r="D63" i="6"/>
  <c r="A64" i="6"/>
  <c r="B64" i="6"/>
  <c r="C64" i="6"/>
  <c r="D64" i="6"/>
  <c r="A65" i="6"/>
  <c r="B65" i="6"/>
  <c r="C65" i="6"/>
  <c r="D65" i="6"/>
  <c r="A66" i="6"/>
  <c r="B66" i="6"/>
  <c r="C66" i="6"/>
  <c r="D66" i="6"/>
  <c r="A67" i="6"/>
  <c r="B67" i="6"/>
  <c r="C67" i="6"/>
  <c r="D67" i="6"/>
  <c r="A68" i="6"/>
  <c r="B68" i="6"/>
  <c r="C68" i="6"/>
  <c r="D68" i="6"/>
  <c r="A69" i="6"/>
  <c r="B69" i="6"/>
  <c r="C69" i="6"/>
  <c r="D69" i="6"/>
  <c r="A70" i="6"/>
  <c r="B70" i="6"/>
  <c r="C70" i="6"/>
  <c r="D70" i="6"/>
  <c r="A71" i="6"/>
  <c r="B71" i="6"/>
  <c r="C71" i="6"/>
  <c r="D71" i="6"/>
  <c r="A72" i="6"/>
  <c r="B72" i="6"/>
  <c r="C72" i="6"/>
  <c r="D72" i="6"/>
  <c r="A73" i="6"/>
  <c r="B73" i="6"/>
  <c r="C73" i="6"/>
  <c r="D73" i="6"/>
  <c r="A74" i="6"/>
  <c r="B74" i="6"/>
  <c r="C74" i="6"/>
  <c r="D74" i="6"/>
  <c r="A75" i="6"/>
  <c r="B75" i="6"/>
  <c r="C75" i="6"/>
  <c r="D75" i="6"/>
  <c r="A76" i="6"/>
  <c r="B76" i="6"/>
  <c r="C76" i="6"/>
  <c r="D76" i="6"/>
  <c r="A77" i="6"/>
  <c r="B77" i="6"/>
  <c r="C77" i="6"/>
  <c r="D77" i="6"/>
  <c r="A78" i="6"/>
  <c r="B78" i="6"/>
  <c r="C78" i="6"/>
  <c r="D78" i="6"/>
  <c r="A79" i="6"/>
  <c r="B79" i="6"/>
  <c r="C79" i="6"/>
  <c r="D79" i="6"/>
  <c r="A80" i="6"/>
  <c r="B80" i="6"/>
  <c r="C80" i="6"/>
  <c r="D80" i="6"/>
  <c r="A81" i="6"/>
  <c r="B81" i="6"/>
  <c r="C81" i="6"/>
  <c r="D81" i="6"/>
  <c r="A82" i="6"/>
  <c r="B82" i="6"/>
  <c r="C82" i="6"/>
  <c r="D82" i="6"/>
  <c r="A83" i="6"/>
  <c r="B83" i="6"/>
  <c r="C83" i="6"/>
  <c r="D83" i="6"/>
  <c r="A84" i="6"/>
  <c r="B84" i="6"/>
  <c r="C84" i="6"/>
  <c r="D84" i="6"/>
  <c r="A85" i="6"/>
  <c r="B85" i="6"/>
  <c r="C85" i="6"/>
  <c r="D85" i="6"/>
  <c r="A86" i="6"/>
  <c r="B86" i="6"/>
  <c r="C86" i="6"/>
  <c r="D86" i="6"/>
  <c r="A87" i="6"/>
  <c r="B87" i="6"/>
  <c r="C87" i="6"/>
  <c r="D87" i="6"/>
  <c r="A88" i="6"/>
  <c r="B88" i="6"/>
  <c r="C88" i="6"/>
  <c r="D88" i="6"/>
  <c r="A89" i="6"/>
  <c r="B89" i="6"/>
  <c r="C89" i="6"/>
  <c r="D89" i="6"/>
  <c r="A90" i="6"/>
  <c r="B90" i="6"/>
  <c r="C90" i="6"/>
  <c r="D90" i="6"/>
  <c r="A91" i="6"/>
  <c r="B91" i="6"/>
  <c r="C91" i="6"/>
  <c r="D91" i="6"/>
  <c r="A92" i="6"/>
  <c r="C92" i="6"/>
  <c r="D92" i="6"/>
  <c r="A93" i="6"/>
  <c r="C93" i="6"/>
  <c r="D93" i="6"/>
  <c r="A94" i="6"/>
  <c r="B94" i="6"/>
  <c r="C94" i="6"/>
  <c r="D94" i="6"/>
  <c r="A95" i="6"/>
  <c r="B95" i="6"/>
  <c r="C95" i="6"/>
  <c r="D95" i="6"/>
  <c r="A96" i="6"/>
  <c r="B96" i="6"/>
  <c r="C96" i="6"/>
  <c r="D96" i="6"/>
  <c r="A97" i="6"/>
  <c r="B97" i="6"/>
  <c r="C97" i="6"/>
  <c r="D97" i="6"/>
  <c r="A98" i="6"/>
  <c r="B98" i="6"/>
  <c r="C98" i="6"/>
  <c r="D98" i="6"/>
  <c r="A99" i="6"/>
  <c r="B99" i="6"/>
  <c r="C99" i="6"/>
  <c r="D99" i="6"/>
  <c r="A100" i="6"/>
  <c r="B100" i="6"/>
  <c r="C100" i="6"/>
  <c r="D100" i="6"/>
  <c r="A101" i="6"/>
  <c r="B101" i="6"/>
  <c r="C101" i="6"/>
  <c r="D101" i="6"/>
  <c r="A102" i="6"/>
  <c r="B102" i="6"/>
  <c r="A103" i="6"/>
  <c r="B103" i="6"/>
  <c r="A2" i="5"/>
  <c r="C2" i="5"/>
  <c r="A3" i="5"/>
  <c r="C3" i="5"/>
  <c r="A4" i="5"/>
  <c r="C4" i="5"/>
  <c r="A5" i="5"/>
  <c r="C5" i="5"/>
  <c r="A6" i="5"/>
  <c r="C6" i="5"/>
  <c r="A7" i="5"/>
  <c r="C7" i="5"/>
  <c r="A8" i="5"/>
  <c r="C8" i="5"/>
  <c r="A9" i="5"/>
  <c r="C9" i="5"/>
  <c r="A10" i="5"/>
  <c r="C10" i="5"/>
  <c r="A11" i="5"/>
  <c r="C11" i="5"/>
  <c r="A12" i="5"/>
  <c r="C12" i="5"/>
  <c r="A13" i="5"/>
  <c r="C13" i="5"/>
  <c r="A14" i="5"/>
  <c r="C14" i="5"/>
  <c r="A15" i="5"/>
  <c r="C15" i="5"/>
  <c r="A16" i="5"/>
  <c r="C16" i="5"/>
  <c r="A17" i="5"/>
  <c r="B17" i="5"/>
  <c r="C17" i="5"/>
  <c r="D17" i="5"/>
  <c r="A18" i="5"/>
  <c r="B18" i="5"/>
  <c r="C18" i="5"/>
  <c r="D18" i="5"/>
  <c r="A19" i="5"/>
  <c r="B19" i="5"/>
  <c r="C19" i="5"/>
  <c r="D19" i="5"/>
  <c r="A20" i="5"/>
  <c r="B20" i="5"/>
  <c r="C20" i="5"/>
  <c r="D20" i="5"/>
  <c r="A21" i="5"/>
  <c r="B21" i="5"/>
  <c r="C21" i="5"/>
  <c r="D21" i="5"/>
  <c r="A22" i="5"/>
  <c r="B22" i="5"/>
  <c r="C22" i="5"/>
  <c r="D22" i="5"/>
  <c r="A23" i="5"/>
  <c r="B23" i="5"/>
  <c r="C23" i="5"/>
  <c r="D23" i="5"/>
  <c r="A24" i="5"/>
  <c r="B24" i="5"/>
  <c r="C24" i="5"/>
  <c r="D24" i="5"/>
  <c r="A25" i="5"/>
  <c r="B25" i="5"/>
  <c r="C25" i="5"/>
  <c r="D25" i="5"/>
  <c r="A26" i="5"/>
  <c r="B26" i="5"/>
  <c r="C26" i="5"/>
  <c r="D26" i="5"/>
  <c r="A27" i="5"/>
  <c r="B27" i="5"/>
  <c r="C27" i="5"/>
  <c r="D27" i="5"/>
  <c r="A28" i="5"/>
  <c r="B28" i="5"/>
  <c r="C28" i="5"/>
  <c r="D28" i="5"/>
  <c r="A29" i="5"/>
  <c r="B29" i="5"/>
  <c r="C29" i="5"/>
  <c r="D29" i="5"/>
  <c r="A30" i="5"/>
  <c r="B30" i="5"/>
  <c r="C30" i="5"/>
  <c r="D30" i="5"/>
  <c r="A31" i="5"/>
  <c r="B31" i="5"/>
  <c r="C31" i="5"/>
  <c r="D31" i="5"/>
  <c r="A32" i="5"/>
  <c r="B32" i="5"/>
  <c r="C32" i="5"/>
  <c r="D32" i="5"/>
  <c r="A33" i="5"/>
  <c r="B33" i="5"/>
  <c r="C33" i="5"/>
  <c r="D33" i="5"/>
  <c r="A34" i="5"/>
  <c r="B34" i="5"/>
  <c r="C34" i="5"/>
  <c r="D34" i="5"/>
  <c r="A35" i="5"/>
  <c r="B35" i="5"/>
  <c r="C35" i="5"/>
  <c r="D35" i="5"/>
  <c r="A36" i="5"/>
  <c r="B36" i="5"/>
  <c r="C36" i="5"/>
  <c r="D36" i="5"/>
  <c r="A37" i="5"/>
  <c r="B37" i="5"/>
  <c r="C37" i="5"/>
  <c r="D37" i="5"/>
  <c r="A38" i="5"/>
  <c r="B38" i="5"/>
  <c r="C38" i="5"/>
  <c r="D38" i="5"/>
  <c r="A39" i="5"/>
  <c r="B39" i="5"/>
  <c r="C39" i="5"/>
  <c r="D39" i="5"/>
  <c r="A40" i="5"/>
  <c r="B40" i="5"/>
  <c r="C40" i="5"/>
  <c r="D40" i="5"/>
  <c r="A41" i="5"/>
  <c r="B41" i="5"/>
  <c r="C41" i="5"/>
  <c r="D41" i="5"/>
  <c r="A42" i="5"/>
  <c r="B42" i="5"/>
  <c r="C42" i="5"/>
  <c r="D42" i="5"/>
  <c r="A43" i="5"/>
  <c r="B43" i="5"/>
  <c r="C43" i="5"/>
  <c r="D43" i="5"/>
  <c r="A44" i="5"/>
  <c r="B44" i="5"/>
  <c r="C44" i="5"/>
  <c r="D44" i="5"/>
  <c r="A45" i="5"/>
  <c r="B45" i="5"/>
  <c r="C45" i="5"/>
  <c r="D45" i="5"/>
  <c r="A46" i="5"/>
  <c r="B46" i="5"/>
  <c r="C46" i="5"/>
  <c r="D46" i="5"/>
  <c r="A47" i="5"/>
  <c r="B47" i="5"/>
  <c r="C47" i="5"/>
  <c r="D47" i="5"/>
  <c r="A48" i="5"/>
  <c r="B48" i="5"/>
  <c r="C48" i="5"/>
  <c r="D48" i="5"/>
  <c r="A49" i="5"/>
  <c r="B49" i="5"/>
  <c r="C49" i="5"/>
  <c r="D49" i="5"/>
  <c r="A50" i="5"/>
  <c r="B50" i="5"/>
  <c r="C50" i="5"/>
  <c r="D50" i="5"/>
  <c r="A51" i="5"/>
  <c r="B51" i="5"/>
  <c r="C51" i="5"/>
  <c r="D51" i="5"/>
  <c r="A52" i="5"/>
  <c r="B52" i="5"/>
  <c r="C52" i="5"/>
  <c r="D52" i="5"/>
  <c r="A53" i="5"/>
  <c r="B53" i="5"/>
  <c r="C53" i="5"/>
  <c r="D53" i="5"/>
  <c r="A54" i="5"/>
  <c r="B54" i="5"/>
  <c r="C54" i="5"/>
  <c r="D54" i="5"/>
  <c r="A55" i="5"/>
  <c r="B55" i="5"/>
  <c r="C55" i="5"/>
  <c r="D55" i="5"/>
  <c r="A56" i="5"/>
  <c r="B56" i="5"/>
  <c r="C56" i="5"/>
  <c r="D56" i="5"/>
  <c r="A57" i="5"/>
  <c r="B57" i="5"/>
  <c r="C57" i="5"/>
  <c r="D57" i="5"/>
  <c r="A58" i="5"/>
  <c r="B58" i="5"/>
  <c r="C58" i="5"/>
  <c r="D58" i="5"/>
  <c r="A59" i="5"/>
  <c r="B59" i="5"/>
  <c r="C59" i="5"/>
  <c r="D59" i="5"/>
  <c r="A60" i="5"/>
  <c r="B60" i="5"/>
  <c r="C60" i="5"/>
  <c r="D60" i="5"/>
  <c r="A61" i="5"/>
  <c r="B61" i="5"/>
  <c r="C61" i="5"/>
  <c r="D61" i="5"/>
  <c r="A62" i="5"/>
  <c r="B62" i="5"/>
  <c r="C62" i="5"/>
  <c r="D62" i="5"/>
  <c r="A63" i="5"/>
  <c r="B63" i="5"/>
  <c r="C63" i="5"/>
  <c r="D63" i="5"/>
  <c r="A64" i="5"/>
  <c r="B64" i="5"/>
  <c r="C64" i="5"/>
  <c r="D64" i="5"/>
  <c r="A65" i="5"/>
  <c r="B65" i="5"/>
  <c r="C65" i="5"/>
  <c r="D65" i="5"/>
  <c r="A66" i="5"/>
  <c r="B66" i="5"/>
  <c r="C66" i="5"/>
  <c r="D66" i="5"/>
  <c r="A67" i="5"/>
  <c r="B67" i="5"/>
  <c r="C67" i="5"/>
  <c r="D67" i="5"/>
  <c r="A68" i="5"/>
  <c r="B68" i="5"/>
  <c r="C68" i="5"/>
  <c r="D68" i="5"/>
  <c r="A69" i="5"/>
  <c r="B69" i="5"/>
  <c r="C69" i="5"/>
  <c r="D69" i="5"/>
  <c r="A70" i="5"/>
  <c r="B70" i="5"/>
  <c r="C70" i="5"/>
  <c r="D70" i="5"/>
  <c r="A71" i="5"/>
  <c r="B71" i="5"/>
  <c r="C71" i="5"/>
  <c r="D71" i="5"/>
  <c r="A72" i="5"/>
  <c r="B72" i="5"/>
  <c r="C72" i="5"/>
  <c r="D72" i="5"/>
  <c r="A73" i="5"/>
  <c r="B73" i="5"/>
  <c r="C73" i="5"/>
  <c r="D73" i="5"/>
  <c r="A74" i="5"/>
  <c r="B74" i="5"/>
  <c r="C74" i="5"/>
  <c r="D74" i="5"/>
  <c r="A75" i="5"/>
  <c r="B75" i="5"/>
  <c r="C75" i="5"/>
  <c r="D75" i="5"/>
  <c r="A76" i="5"/>
  <c r="B76" i="5"/>
  <c r="C76" i="5"/>
  <c r="D76" i="5"/>
  <c r="A77" i="5"/>
  <c r="B77" i="5"/>
  <c r="C77" i="5"/>
  <c r="D77" i="5"/>
  <c r="A78" i="5"/>
  <c r="B78" i="5"/>
  <c r="C78" i="5"/>
  <c r="D78" i="5"/>
  <c r="A79" i="5"/>
  <c r="B79" i="5"/>
  <c r="C79" i="5"/>
  <c r="D79" i="5"/>
  <c r="A80" i="5"/>
  <c r="B80" i="5"/>
  <c r="C80" i="5"/>
  <c r="D80" i="5"/>
  <c r="A81" i="5"/>
  <c r="B81" i="5"/>
  <c r="C81" i="5"/>
  <c r="D81" i="5"/>
  <c r="A82" i="5"/>
  <c r="B82" i="5"/>
  <c r="C82" i="5"/>
  <c r="D82" i="5"/>
  <c r="A83" i="5"/>
  <c r="B83" i="5"/>
  <c r="C83" i="5"/>
  <c r="D83" i="5"/>
  <c r="A84" i="5"/>
  <c r="B84" i="5"/>
  <c r="C84" i="5"/>
  <c r="D84" i="5"/>
  <c r="A85" i="5"/>
  <c r="B85" i="5"/>
  <c r="C85" i="5"/>
  <c r="D85" i="5"/>
  <c r="A86" i="5"/>
  <c r="B86" i="5"/>
  <c r="C86" i="5"/>
  <c r="D86" i="5"/>
  <c r="A87" i="5"/>
  <c r="B87" i="5"/>
  <c r="C87" i="5"/>
  <c r="D87" i="5"/>
  <c r="A88" i="5"/>
  <c r="B88" i="5"/>
  <c r="C88" i="5"/>
  <c r="D88" i="5"/>
  <c r="A89" i="5"/>
  <c r="B89" i="5"/>
  <c r="C89" i="5"/>
  <c r="D89" i="5"/>
  <c r="A90" i="5"/>
  <c r="B90" i="5"/>
  <c r="C90" i="5"/>
  <c r="D90" i="5"/>
  <c r="A91" i="5"/>
  <c r="B91" i="5"/>
  <c r="C91" i="5"/>
  <c r="D91" i="5"/>
  <c r="A92" i="5"/>
  <c r="C92" i="5"/>
  <c r="D92" i="5"/>
  <c r="A93" i="5"/>
  <c r="C93" i="5"/>
  <c r="D93" i="5"/>
  <c r="A94" i="5"/>
  <c r="B94" i="5"/>
  <c r="C94" i="5"/>
  <c r="D94" i="5"/>
  <c r="A95" i="5"/>
  <c r="B95" i="5"/>
  <c r="C95" i="5"/>
  <c r="D95" i="5"/>
  <c r="A96" i="5"/>
  <c r="B96" i="5"/>
  <c r="C96" i="5"/>
  <c r="D96" i="5"/>
  <c r="A97" i="5"/>
  <c r="B97" i="5"/>
  <c r="C97" i="5"/>
  <c r="D97" i="5"/>
  <c r="A98" i="5"/>
  <c r="B98" i="5"/>
  <c r="C98" i="5"/>
  <c r="D98" i="5"/>
  <c r="A99" i="5"/>
  <c r="B99" i="5"/>
  <c r="C99" i="5"/>
  <c r="D99" i="5"/>
  <c r="A100" i="5"/>
  <c r="B100" i="5"/>
  <c r="C100" i="5"/>
  <c r="D100" i="5"/>
  <c r="A101" i="5"/>
  <c r="B101" i="5"/>
  <c r="C101" i="5"/>
  <c r="D101" i="5"/>
  <c r="A102" i="5"/>
  <c r="B102" i="5"/>
  <c r="A103" i="5"/>
  <c r="B103" i="5"/>
</calcChain>
</file>

<file path=xl/sharedStrings.xml><?xml version="1.0" encoding="utf-8"?>
<sst xmlns="http://schemas.openxmlformats.org/spreadsheetml/2006/main" count="1588" uniqueCount="216">
  <si>
    <t>Contents and Summary</t>
  </si>
  <si>
    <t>delivered</t>
  </si>
  <si>
    <t>On 7/7/98, Don Norman asked me to look at something he was curious about.  Based on some monthly figures for</t>
  </si>
  <si>
    <t>load, import, and export, he concluded NYPP-West was generating less in January than in July, but the marginal cost</t>
  </si>
  <si>
    <t>was substantially more in January than in July.</t>
  </si>
  <si>
    <t>The reason for this is the seasonal price of natural gas, illustrated below.  The delivered price of NG to NYPP-West</t>
  </si>
  <si>
    <t>is going from $4.197/MMBTU in the winter to $2.293/MMBTU in the summer of 1999.</t>
  </si>
  <si>
    <t>To verify this, I first looked at the monthly and hourly loads, imports, exports, and generation for the</t>
  </si>
  <si>
    <t>typical week in January and July.  The generation is just loads+exports-imports, so it suffices to focus on generation.</t>
  </si>
  <si>
    <t>Hourly generation and marginal costs for January and July 1999 are illustrated in the worksheet</t>
  </si>
  <si>
    <t>"Week data."  You can see that, indeed, July generation exceeds that of January in most hours, and January marginal cost</t>
  </si>
  <si>
    <t xml:space="preserve">exceeds that of July in most hours.  I then picked hour 62 (Wednesday hour ending 2:00PM) to study because it </t>
  </si>
  <si>
    <t>had the property we were interested in understanding.</t>
  </si>
  <si>
    <t>Using some special queries, I was able to pull out most of what I believe is the stack data for the hour in each month.</t>
  </si>
  <si>
    <t>I'm being vague here, because Henwood doesn't provide any standard reports for looking at the stack of a particular</t>
  </si>
  <si>
    <t xml:space="preserve">transmission congestion region.  Even working with the Henwood support staff, I could not get definitive answers to </t>
  </si>
  <si>
    <t>all my questions aboutvariable definitions and how to construct this query.  I believe it is essentially correct,</t>
  </si>
  <si>
    <t>however.</t>
  </si>
  <si>
    <t>The stacks are compared in the worksheet "Supply curves Available," which compares the price of units to the cumulative</t>
  </si>
  <si>
    <t>total available capacity of the units.  What you see is that after demand exceeds about 12,000 MW, the two curves</t>
  </si>
  <si>
    <t xml:space="preserve">diverge.  The divergence is entirely due to the price of gas.  The supporting details for the graph are found in the </t>
  </si>
  <si>
    <t>two worksheets "July audit report" and "Jan audit report".</t>
  </si>
  <si>
    <t>A couple of final notes on these curves.  This reporting capability is work in progress.  I've sorted the stack by a variable</t>
  </si>
  <si>
    <t>defined as the "TransArea Commitment Level".  Because the model commits based on factors other than pure, short-</t>
  </si>
  <si>
    <t xml:space="preserve">term economics, such as reserve requirements and down-time constraints, it would probably be misleading to sort </t>
  </si>
  <si>
    <t>strictly on the basis of price.  Also, it is unclear which unit price to use.  The model represents units as fractions that each</t>
  </si>
  <si>
    <t>have their own price and operating characteristics.  These fractional prices are not available. Nevertheless, the "TransArea Commitment Level" produces a sort</t>
  </si>
  <si>
    <t xml:space="preserve">that closely matches the actual loading sequence (Must Run, Pumped Storage, Hydro, then Economic, based on initial average </t>
  </si>
  <si>
    <t>cost over fractions), so I believe we can use it for the immediate purpose.  I will be studying this stack representation.</t>
  </si>
  <si>
    <t>Michael</t>
  </si>
  <si>
    <t>(503) 464-8916</t>
  </si>
  <si>
    <t>d:\nysegdetail\january</t>
  </si>
  <si>
    <t>d:\nysegdetail\july</t>
  </si>
  <si>
    <t>Trans Area</t>
  </si>
  <si>
    <t>Generation</t>
  </si>
  <si>
    <t>SMP</t>
  </si>
  <si>
    <t>Running marginal cost</t>
  </si>
  <si>
    <t>PJM-West</t>
  </si>
  <si>
    <t>NYPP-West</t>
  </si>
  <si>
    <t>Hour</t>
  </si>
  <si>
    <t>PJM-West(Generation) Winter</t>
  </si>
  <si>
    <t>PJM-West(SMP) Winter</t>
  </si>
  <si>
    <t>PJM-West(SMP)</t>
  </si>
  <si>
    <t>PJM-West(Generation)</t>
  </si>
  <si>
    <t>NYPP-West(Generation) July</t>
  </si>
  <si>
    <t>NYPP-West(SMP) July</t>
  </si>
  <si>
    <t>NYPP-West(Running marginal cost) July</t>
  </si>
  <si>
    <t>NYPP-West(Generation) Jan</t>
  </si>
  <si>
    <t>NYPP-West(SMP) Jan</t>
  </si>
  <si>
    <t>R40C3:R208C3, R40C4:R208C4, R40C5:R208C5, R40C6:R208C6, R40C7:R208C7, R40C8:R208C8, R40C9:R208C9, R40C10:R208C10, R40C11:R208C11</t>
  </si>
  <si>
    <t>R41C3:R208C3</t>
  </si>
  <si>
    <t>R41C4:R208C4</t>
  </si>
  <si>
    <t>R41C5:R208C5</t>
  </si>
  <si>
    <t>R41C6:R208C6</t>
  </si>
  <si>
    <t>R41C7:R208C7</t>
  </si>
  <si>
    <t>R41C8:R208C8</t>
  </si>
  <si>
    <t>R41C9:R208C9</t>
  </si>
  <si>
    <t>R41C10:R208C10</t>
  </si>
  <si>
    <t>R41C11:R208C11</t>
  </si>
  <si>
    <t>168, 168, 168, 168, 168, 168, 168, 168, 168</t>
  </si>
  <si>
    <t>Station</t>
  </si>
  <si>
    <t>Year</t>
  </si>
  <si>
    <t>Month</t>
  </si>
  <si>
    <t>Season</t>
  </si>
  <si>
    <t>Week</t>
  </si>
  <si>
    <t>TransArea</t>
  </si>
  <si>
    <t>PSMStationNum</t>
  </si>
  <si>
    <t>Time_PKey</t>
  </si>
  <si>
    <t>TodId</t>
  </si>
  <si>
    <t>InstId</t>
  </si>
  <si>
    <t>UtilId</t>
  </si>
  <si>
    <t>Iter</t>
  </si>
  <si>
    <t>Avail_MWh</t>
  </si>
  <si>
    <t>Sta_cmtd_stat</t>
  </si>
  <si>
    <t>Ini_Avg_Cost</t>
  </si>
  <si>
    <t>Fuel_cost</t>
  </si>
  <si>
    <t>Decremental_Cost</t>
  </si>
  <si>
    <t>Unit_min_gen</t>
  </si>
  <si>
    <t>Sta_min_gen</t>
  </si>
  <si>
    <t>Sta_cmtd_gen</t>
  </si>
  <si>
    <t>Unit_dispatch</t>
  </si>
  <si>
    <t>Generation_Cost</t>
  </si>
  <si>
    <t>Installed_units</t>
  </si>
  <si>
    <t>Units_after_maint</t>
  </si>
  <si>
    <t>Units_avail</t>
  </si>
  <si>
    <t>Units_cmtd</t>
  </si>
  <si>
    <t>Fuel_used</t>
  </si>
  <si>
    <t>Incremental_Cost</t>
  </si>
  <si>
    <t>Sys_cmtd</t>
  </si>
  <si>
    <t>Ctrl_area_cmtd</t>
  </si>
  <si>
    <t>Trans_area_cmtd</t>
  </si>
  <si>
    <t>Ltd_egy_max</t>
  </si>
  <si>
    <t>Ltd_egy_min</t>
  </si>
  <si>
    <t>Ltd_egy_expec</t>
  </si>
  <si>
    <t>Start_cost</t>
  </si>
  <si>
    <t>Adj_Gen_Cost</t>
  </si>
  <si>
    <t>Blenheim</t>
  </si>
  <si>
    <t/>
  </si>
  <si>
    <t>P/S</t>
  </si>
  <si>
    <t>P NYPP-W POAS</t>
  </si>
  <si>
    <t>HYD</t>
  </si>
  <si>
    <t>P NYPP-W NEYE</t>
  </si>
  <si>
    <t>P NYPP-W NIMP</t>
  </si>
  <si>
    <t>P NYPP-W ROGE</t>
  </si>
  <si>
    <t>B NYPP-W POAS</t>
  </si>
  <si>
    <t>MRN</t>
  </si>
  <si>
    <t>B NYPP-W NEYE</t>
  </si>
  <si>
    <t>B NYPP-W NIMP</t>
  </si>
  <si>
    <t>B NYPP-W ROGE</t>
  </si>
  <si>
    <t>T NYPP-W NYPOOL</t>
  </si>
  <si>
    <t>T NYPP-W NIMP</t>
  </si>
  <si>
    <t>NineMile Joint 2</t>
  </si>
  <si>
    <t>NineMile 1</t>
  </si>
  <si>
    <t>GINNA 1</t>
  </si>
  <si>
    <t>KES-CHATEAUGAY 1</t>
  </si>
  <si>
    <t>KINTIGH 1</t>
  </si>
  <si>
    <t>ECO</t>
  </si>
  <si>
    <t>MILLIKEN 2</t>
  </si>
  <si>
    <t>MILLIKEN 1</t>
  </si>
  <si>
    <t>Homer City NEY 1</t>
  </si>
  <si>
    <t>Homer City NEY 2</t>
  </si>
  <si>
    <t>GOUDEY 8</t>
  </si>
  <si>
    <t>DUNKIRK 3</t>
  </si>
  <si>
    <t>DUNKIRK 4</t>
  </si>
  <si>
    <t>DUNKIRK 1</t>
  </si>
  <si>
    <t>HUNTLEY C67</t>
  </si>
  <si>
    <t>DUNKIRK 2</t>
  </si>
  <si>
    <t>S A Carlson 5</t>
  </si>
  <si>
    <t>Salt City Ener 1</t>
  </si>
  <si>
    <t>RUSSELL 4</t>
  </si>
  <si>
    <t>RUSSELL 2</t>
  </si>
  <si>
    <t>FORT DRUM 1</t>
  </si>
  <si>
    <t>RUSSELL 3</t>
  </si>
  <si>
    <t>HUNTLEY C64</t>
  </si>
  <si>
    <t>RUSSELL 1</t>
  </si>
  <si>
    <t>BEEBEE 12</t>
  </si>
  <si>
    <t>Homer City NEY 3</t>
  </si>
  <si>
    <t>GOUDEY 7</t>
  </si>
  <si>
    <t>HUNTLEY 63</t>
  </si>
  <si>
    <t>HICKLING 2</t>
  </si>
  <si>
    <t>BETHLEHEM STEE 1</t>
  </si>
  <si>
    <t>Indeck-Silver  1</t>
  </si>
  <si>
    <t>Allegany Cogen 1</t>
  </si>
  <si>
    <t>Indeck-Silver  2</t>
  </si>
  <si>
    <t>INDECK-OLEAN 1</t>
  </si>
  <si>
    <t>Saranac Ener C1</t>
  </si>
  <si>
    <t>Sithe CC C1</t>
  </si>
  <si>
    <t>Kamine-Gouvern 2</t>
  </si>
  <si>
    <t>Encogen 4 prtn 1</t>
  </si>
  <si>
    <t>JENNISON 1</t>
  </si>
  <si>
    <t>Lockport Cogen 1</t>
  </si>
  <si>
    <t>STERLING POWR  1</t>
  </si>
  <si>
    <t>Anitec 1</t>
  </si>
  <si>
    <t>US GEN (OLD RI 1</t>
  </si>
  <si>
    <t>GAS ALTERNATIV 1</t>
  </si>
  <si>
    <t>ENRGY INIT-OND 1</t>
  </si>
  <si>
    <t>Kamine-Boise 1</t>
  </si>
  <si>
    <t>L C P  CHEMICA 1</t>
  </si>
  <si>
    <t>KAMINE-GOUVNR 1</t>
  </si>
  <si>
    <t>ALBANY COGN AS 1</t>
  </si>
  <si>
    <t>COWEE 1</t>
  </si>
  <si>
    <t>HARDEN FURNITU 1</t>
  </si>
  <si>
    <t>INDECK-ILION 1</t>
  </si>
  <si>
    <t>KAMINE-S GLENS 1</t>
  </si>
  <si>
    <t>KAMINE-CARTHAG 1</t>
  </si>
  <si>
    <t>OXBOW/OCCIDENT 1</t>
  </si>
  <si>
    <t>INDECK-YERKES 1</t>
  </si>
  <si>
    <t>INDECK-OSWEGO 1</t>
  </si>
  <si>
    <t>OSWEGO Joint 6</t>
  </si>
  <si>
    <t>Onondaga Count 1</t>
  </si>
  <si>
    <t>OSWEGO COUNTY 1</t>
  </si>
  <si>
    <t>MRA CANTON 1</t>
  </si>
  <si>
    <t>NORCON (FALC S 1</t>
  </si>
  <si>
    <t>Fulton Cogen A 1</t>
  </si>
  <si>
    <t>HIGH ACRES 1</t>
  </si>
  <si>
    <t>MONROE-LIVINGS 1</t>
  </si>
  <si>
    <t>WASTE MANAGEME 1</t>
  </si>
  <si>
    <t>LANCASTER LF P 1</t>
  </si>
  <si>
    <t>ENERGY TACTICS 1</t>
  </si>
  <si>
    <t>LANCASTER LF P 2</t>
  </si>
  <si>
    <t>Sithe-Ogdensbr 1</t>
  </si>
  <si>
    <t>ELLICOTVILLE E 1</t>
  </si>
  <si>
    <t>Sithe-Senecapw 2</t>
  </si>
  <si>
    <t>Sithe-Ogdensbr 3</t>
  </si>
  <si>
    <t>Sithe-Sterling 2</t>
  </si>
  <si>
    <t>GENERAL MILLS 1</t>
  </si>
  <si>
    <t>BURRWS-LITTLE  1</t>
  </si>
  <si>
    <t>P&amp;N ENERGY SYS 1</t>
  </si>
  <si>
    <t>HYDROCARBON-AL 1</t>
  </si>
  <si>
    <t>SYRACUSE POWER 1</t>
  </si>
  <si>
    <t>BURROWS -LYONS 1</t>
  </si>
  <si>
    <t>ADIRON  RES RE 1</t>
  </si>
  <si>
    <t>AMER  REF-FUEL 1</t>
  </si>
  <si>
    <t>Cal Ban Power 1</t>
  </si>
  <si>
    <t>Northern Cons  3</t>
  </si>
  <si>
    <t>Northern Cons  2</t>
  </si>
  <si>
    <t>Sithe-Ogdensbr 2</t>
  </si>
  <si>
    <t>STATION 9</t>
  </si>
  <si>
    <t xml:space="preserve">   </t>
  </si>
  <si>
    <t>BEEBEE GT 1</t>
  </si>
  <si>
    <t>MISC  DIESEL 1</t>
  </si>
  <si>
    <t>Misc-IC NIMP 1</t>
  </si>
  <si>
    <t>J A FitzPatric 1</t>
  </si>
  <si>
    <t>GREENIDGE 4</t>
  </si>
  <si>
    <t>S A Carlson 6</t>
  </si>
  <si>
    <t>UDG/NIAGARA 1</t>
  </si>
  <si>
    <t>JENNISON 2</t>
  </si>
  <si>
    <t>ECN</t>
  </si>
  <si>
    <t>MASSENA ENRG F 1</t>
  </si>
  <si>
    <t>NOTTINGHAM H-S 1</t>
  </si>
  <si>
    <t>EBENEZER OIL 1</t>
  </si>
  <si>
    <t>Winter (Cum MW)</t>
  </si>
  <si>
    <t>Winter (Cost)</t>
  </si>
  <si>
    <t>Summer (Cum MW)</t>
  </si>
  <si>
    <t>Summer (Cost)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</si>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</sst>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10"/>
      <color indexed="8"/>
      <name val="Arial"/>
    </font>
    <font>
      <sz val="10"/>
      <color indexed="8"/>
      <name val="MS Sans Serif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9">
    <xf numFmtId="0" fontId="0" fillId="0" borderId="0" xfId="0"/>
    <xf numFmtId="14" fontId="0" fillId="0" borderId="0" xfId="0" applyNumberFormat="1"/>
    <xf numFmtId="0" fontId="1" fillId="2" borderId="1" xfId="2" applyFont="1" applyFill="1" applyBorder="1" applyAlignment="1">
      <alignment horizontal="center"/>
    </xf>
    <xf numFmtId="0" fontId="1" fillId="0" borderId="2" xfId="2" applyFont="1" applyFill="1" applyBorder="1" applyAlignment="1">
      <alignment horizontal="left"/>
    </xf>
    <xf numFmtId="0" fontId="1" fillId="0" borderId="2" xfId="2" applyFont="1" applyFill="1" applyBorder="1" applyAlignment="1">
      <alignment horizontal="right"/>
    </xf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left"/>
    </xf>
    <xf numFmtId="0" fontId="1" fillId="0" borderId="2" xfId="1" applyFont="1" applyFill="1" applyBorder="1" applyAlignment="1">
      <alignment horizontal="right"/>
    </xf>
    <xf numFmtId="0" fontId="3" fillId="0" borderId="0" xfId="0" applyFont="1"/>
  </cellXfs>
  <cellStyles count="3">
    <cellStyle name="Normal" xfId="0" builtinId="0"/>
    <cellStyle name="Normal_jan audit report" xfId="1"/>
    <cellStyle name="Normal_july audit report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NYPP-West Delivered Price of NG</a:t>
            </a:r>
          </a:p>
        </c:rich>
      </c:tx>
      <c:layout>
        <c:manualLayout>
          <c:xMode val="edge"/>
          <c:yMode val="edge"/>
          <c:x val="0.16095007543246442"/>
          <c:y val="3.8596623480754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50417873951129"/>
          <c:y val="0.23157974088452879"/>
          <c:w val="0.79155774802851364"/>
          <c:h val="0.47719461758024118"/>
        </c:manualLayout>
      </c:layout>
      <c:lineChart>
        <c:grouping val="standard"/>
        <c:varyColors val="0"/>
        <c:ser>
          <c:idx val="0"/>
          <c:order val="0"/>
          <c:tx>
            <c:strRef>
              <c:f>Contents!$T$2</c:f>
              <c:strCache>
                <c:ptCount val="1"/>
                <c:pt idx="0">
                  <c:v>delivered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Contents!$Q$3:$Q$315</c:f>
              <c:numCache>
                <c:formatCode>m/d/yyyy</c:formatCode>
                <c:ptCount val="313"/>
                <c:pt idx="0">
                  <c:v>35977</c:v>
                </c:pt>
                <c:pt idx="1">
                  <c:v>36008</c:v>
                </c:pt>
                <c:pt idx="2">
                  <c:v>36039</c:v>
                </c:pt>
                <c:pt idx="3">
                  <c:v>36069</c:v>
                </c:pt>
                <c:pt idx="4">
                  <c:v>36100</c:v>
                </c:pt>
                <c:pt idx="5">
                  <c:v>36130</c:v>
                </c:pt>
                <c:pt idx="6">
                  <c:v>36161</c:v>
                </c:pt>
                <c:pt idx="7">
                  <c:v>36192</c:v>
                </c:pt>
                <c:pt idx="8">
                  <c:v>36220</c:v>
                </c:pt>
                <c:pt idx="9">
                  <c:v>36251</c:v>
                </c:pt>
                <c:pt idx="10">
                  <c:v>36281</c:v>
                </c:pt>
                <c:pt idx="11">
                  <c:v>36312</c:v>
                </c:pt>
                <c:pt idx="12">
                  <c:v>36342</c:v>
                </c:pt>
                <c:pt idx="13">
                  <c:v>36373</c:v>
                </c:pt>
                <c:pt idx="14">
                  <c:v>36404</c:v>
                </c:pt>
                <c:pt idx="15">
                  <c:v>36434</c:v>
                </c:pt>
                <c:pt idx="16">
                  <c:v>36465</c:v>
                </c:pt>
                <c:pt idx="17">
                  <c:v>36495</c:v>
                </c:pt>
                <c:pt idx="18">
                  <c:v>36526</c:v>
                </c:pt>
                <c:pt idx="19">
                  <c:v>36557</c:v>
                </c:pt>
                <c:pt idx="20">
                  <c:v>36586</c:v>
                </c:pt>
                <c:pt idx="21">
                  <c:v>36617</c:v>
                </c:pt>
                <c:pt idx="22">
                  <c:v>36647</c:v>
                </c:pt>
                <c:pt idx="23">
                  <c:v>36678</c:v>
                </c:pt>
                <c:pt idx="24">
                  <c:v>36708</c:v>
                </c:pt>
                <c:pt idx="25">
                  <c:v>36739</c:v>
                </c:pt>
                <c:pt idx="26">
                  <c:v>36770</c:v>
                </c:pt>
                <c:pt idx="27">
                  <c:v>36800</c:v>
                </c:pt>
                <c:pt idx="28">
                  <c:v>36831</c:v>
                </c:pt>
                <c:pt idx="29">
                  <c:v>36861</c:v>
                </c:pt>
                <c:pt idx="30">
                  <c:v>36892</c:v>
                </c:pt>
                <c:pt idx="31">
                  <c:v>36923</c:v>
                </c:pt>
                <c:pt idx="32">
                  <c:v>36951</c:v>
                </c:pt>
                <c:pt idx="33">
                  <c:v>36982</c:v>
                </c:pt>
                <c:pt idx="34">
                  <c:v>37012</c:v>
                </c:pt>
                <c:pt idx="35">
                  <c:v>37043</c:v>
                </c:pt>
                <c:pt idx="36">
                  <c:v>37073</c:v>
                </c:pt>
                <c:pt idx="37">
                  <c:v>37104</c:v>
                </c:pt>
                <c:pt idx="38">
                  <c:v>37135</c:v>
                </c:pt>
                <c:pt idx="39">
                  <c:v>37165</c:v>
                </c:pt>
                <c:pt idx="40">
                  <c:v>37196</c:v>
                </c:pt>
                <c:pt idx="41">
                  <c:v>37226</c:v>
                </c:pt>
                <c:pt idx="42">
                  <c:v>37257</c:v>
                </c:pt>
                <c:pt idx="43">
                  <c:v>37288</c:v>
                </c:pt>
                <c:pt idx="44">
                  <c:v>37316</c:v>
                </c:pt>
                <c:pt idx="45">
                  <c:v>37347</c:v>
                </c:pt>
                <c:pt idx="46">
                  <c:v>37377</c:v>
                </c:pt>
                <c:pt idx="47">
                  <c:v>37408</c:v>
                </c:pt>
                <c:pt idx="48">
                  <c:v>37438</c:v>
                </c:pt>
                <c:pt idx="49">
                  <c:v>37469</c:v>
                </c:pt>
                <c:pt idx="50">
                  <c:v>37500</c:v>
                </c:pt>
                <c:pt idx="51">
                  <c:v>37530</c:v>
                </c:pt>
                <c:pt idx="52">
                  <c:v>37561</c:v>
                </c:pt>
                <c:pt idx="53">
                  <c:v>37591</c:v>
                </c:pt>
                <c:pt idx="54">
                  <c:v>37622</c:v>
                </c:pt>
                <c:pt idx="55">
                  <c:v>37653</c:v>
                </c:pt>
                <c:pt idx="56">
                  <c:v>37681</c:v>
                </c:pt>
                <c:pt idx="57">
                  <c:v>37712</c:v>
                </c:pt>
                <c:pt idx="58">
                  <c:v>37742</c:v>
                </c:pt>
                <c:pt idx="59">
                  <c:v>37773</c:v>
                </c:pt>
                <c:pt idx="60">
                  <c:v>37803</c:v>
                </c:pt>
                <c:pt idx="61">
                  <c:v>37834</c:v>
                </c:pt>
                <c:pt idx="62">
                  <c:v>37865</c:v>
                </c:pt>
                <c:pt idx="63">
                  <c:v>37895</c:v>
                </c:pt>
                <c:pt idx="64">
                  <c:v>37926</c:v>
                </c:pt>
                <c:pt idx="65">
                  <c:v>37956</c:v>
                </c:pt>
                <c:pt idx="66">
                  <c:v>37987</c:v>
                </c:pt>
                <c:pt idx="67">
                  <c:v>38018</c:v>
                </c:pt>
                <c:pt idx="68">
                  <c:v>38047</c:v>
                </c:pt>
                <c:pt idx="69">
                  <c:v>38078</c:v>
                </c:pt>
                <c:pt idx="70">
                  <c:v>38108</c:v>
                </c:pt>
                <c:pt idx="71">
                  <c:v>38139</c:v>
                </c:pt>
                <c:pt idx="72">
                  <c:v>38169</c:v>
                </c:pt>
                <c:pt idx="73">
                  <c:v>38200</c:v>
                </c:pt>
                <c:pt idx="74">
                  <c:v>38231</c:v>
                </c:pt>
                <c:pt idx="75">
                  <c:v>38261</c:v>
                </c:pt>
                <c:pt idx="76">
                  <c:v>38292</c:v>
                </c:pt>
                <c:pt idx="77">
                  <c:v>38322</c:v>
                </c:pt>
                <c:pt idx="78">
                  <c:v>38353</c:v>
                </c:pt>
                <c:pt idx="79">
                  <c:v>38384</c:v>
                </c:pt>
                <c:pt idx="80">
                  <c:v>38412</c:v>
                </c:pt>
                <c:pt idx="81">
                  <c:v>38443</c:v>
                </c:pt>
                <c:pt idx="82">
                  <c:v>38473</c:v>
                </c:pt>
                <c:pt idx="83">
                  <c:v>38504</c:v>
                </c:pt>
                <c:pt idx="84">
                  <c:v>38534</c:v>
                </c:pt>
                <c:pt idx="85">
                  <c:v>38565</c:v>
                </c:pt>
                <c:pt idx="86">
                  <c:v>38596</c:v>
                </c:pt>
                <c:pt idx="87">
                  <c:v>38626</c:v>
                </c:pt>
                <c:pt idx="88">
                  <c:v>38657</c:v>
                </c:pt>
                <c:pt idx="89">
                  <c:v>38687</c:v>
                </c:pt>
                <c:pt idx="90">
                  <c:v>38718</c:v>
                </c:pt>
                <c:pt idx="91">
                  <c:v>38749</c:v>
                </c:pt>
                <c:pt idx="92">
                  <c:v>38777</c:v>
                </c:pt>
                <c:pt idx="93">
                  <c:v>38808</c:v>
                </c:pt>
                <c:pt idx="94">
                  <c:v>38838</c:v>
                </c:pt>
                <c:pt idx="95">
                  <c:v>38869</c:v>
                </c:pt>
                <c:pt idx="96">
                  <c:v>38899</c:v>
                </c:pt>
                <c:pt idx="97">
                  <c:v>38930</c:v>
                </c:pt>
                <c:pt idx="98">
                  <c:v>38961</c:v>
                </c:pt>
                <c:pt idx="99">
                  <c:v>38991</c:v>
                </c:pt>
                <c:pt idx="100">
                  <c:v>39022</c:v>
                </c:pt>
                <c:pt idx="101">
                  <c:v>39052</c:v>
                </c:pt>
                <c:pt idx="102">
                  <c:v>39083</c:v>
                </c:pt>
                <c:pt idx="103">
                  <c:v>39114</c:v>
                </c:pt>
                <c:pt idx="104">
                  <c:v>39142</c:v>
                </c:pt>
                <c:pt idx="105">
                  <c:v>39173</c:v>
                </c:pt>
                <c:pt idx="106">
                  <c:v>39203</c:v>
                </c:pt>
                <c:pt idx="107">
                  <c:v>39234</c:v>
                </c:pt>
                <c:pt idx="108">
                  <c:v>39264</c:v>
                </c:pt>
                <c:pt idx="109">
                  <c:v>39295</c:v>
                </c:pt>
                <c:pt idx="110">
                  <c:v>39326</c:v>
                </c:pt>
                <c:pt idx="111">
                  <c:v>39356</c:v>
                </c:pt>
                <c:pt idx="112">
                  <c:v>39387</c:v>
                </c:pt>
                <c:pt idx="113">
                  <c:v>39417</c:v>
                </c:pt>
                <c:pt idx="114">
                  <c:v>39448</c:v>
                </c:pt>
                <c:pt idx="115">
                  <c:v>39479</c:v>
                </c:pt>
                <c:pt idx="116">
                  <c:v>39508</c:v>
                </c:pt>
                <c:pt idx="117">
                  <c:v>39539</c:v>
                </c:pt>
                <c:pt idx="118">
                  <c:v>39569</c:v>
                </c:pt>
                <c:pt idx="119">
                  <c:v>39600</c:v>
                </c:pt>
                <c:pt idx="120">
                  <c:v>39630</c:v>
                </c:pt>
                <c:pt idx="121">
                  <c:v>39661</c:v>
                </c:pt>
                <c:pt idx="122">
                  <c:v>39692</c:v>
                </c:pt>
                <c:pt idx="123">
                  <c:v>39722</c:v>
                </c:pt>
                <c:pt idx="124">
                  <c:v>39753</c:v>
                </c:pt>
                <c:pt idx="125">
                  <c:v>39783</c:v>
                </c:pt>
                <c:pt idx="126">
                  <c:v>39814</c:v>
                </c:pt>
                <c:pt idx="127">
                  <c:v>39845</c:v>
                </c:pt>
                <c:pt idx="128">
                  <c:v>39873</c:v>
                </c:pt>
                <c:pt idx="129">
                  <c:v>39904</c:v>
                </c:pt>
                <c:pt idx="130">
                  <c:v>39934</c:v>
                </c:pt>
                <c:pt idx="131">
                  <c:v>39965</c:v>
                </c:pt>
                <c:pt idx="132">
                  <c:v>39995</c:v>
                </c:pt>
                <c:pt idx="133">
                  <c:v>40026</c:v>
                </c:pt>
                <c:pt idx="134">
                  <c:v>40057</c:v>
                </c:pt>
                <c:pt idx="135">
                  <c:v>40087</c:v>
                </c:pt>
                <c:pt idx="136">
                  <c:v>40118</c:v>
                </c:pt>
                <c:pt idx="137">
                  <c:v>40148</c:v>
                </c:pt>
                <c:pt idx="138">
                  <c:v>40179</c:v>
                </c:pt>
                <c:pt idx="139">
                  <c:v>40210</c:v>
                </c:pt>
                <c:pt idx="140">
                  <c:v>40238</c:v>
                </c:pt>
                <c:pt idx="141">
                  <c:v>40269</c:v>
                </c:pt>
                <c:pt idx="142">
                  <c:v>40299</c:v>
                </c:pt>
                <c:pt idx="143">
                  <c:v>40330</c:v>
                </c:pt>
                <c:pt idx="144">
                  <c:v>40360</c:v>
                </c:pt>
                <c:pt idx="145">
                  <c:v>40391</c:v>
                </c:pt>
                <c:pt idx="146">
                  <c:v>40422</c:v>
                </c:pt>
                <c:pt idx="147">
                  <c:v>40452</c:v>
                </c:pt>
                <c:pt idx="148">
                  <c:v>40483</c:v>
                </c:pt>
                <c:pt idx="149">
                  <c:v>40513</c:v>
                </c:pt>
                <c:pt idx="150">
                  <c:v>40544</c:v>
                </c:pt>
                <c:pt idx="151">
                  <c:v>40575</c:v>
                </c:pt>
                <c:pt idx="152">
                  <c:v>40603</c:v>
                </c:pt>
                <c:pt idx="153">
                  <c:v>40634</c:v>
                </c:pt>
                <c:pt idx="154">
                  <c:v>40664</c:v>
                </c:pt>
                <c:pt idx="155">
                  <c:v>40695</c:v>
                </c:pt>
                <c:pt idx="156">
                  <c:v>40725</c:v>
                </c:pt>
                <c:pt idx="157">
                  <c:v>40756</c:v>
                </c:pt>
                <c:pt idx="158">
                  <c:v>40787</c:v>
                </c:pt>
                <c:pt idx="159">
                  <c:v>40817</c:v>
                </c:pt>
                <c:pt idx="160">
                  <c:v>40848</c:v>
                </c:pt>
                <c:pt idx="161">
                  <c:v>40878</c:v>
                </c:pt>
                <c:pt idx="162">
                  <c:v>40909</c:v>
                </c:pt>
                <c:pt idx="163">
                  <c:v>40940</c:v>
                </c:pt>
                <c:pt idx="164">
                  <c:v>40969</c:v>
                </c:pt>
                <c:pt idx="165">
                  <c:v>41000</c:v>
                </c:pt>
                <c:pt idx="166">
                  <c:v>41030</c:v>
                </c:pt>
                <c:pt idx="167">
                  <c:v>41061</c:v>
                </c:pt>
                <c:pt idx="168">
                  <c:v>41091</c:v>
                </c:pt>
                <c:pt idx="169">
                  <c:v>41122</c:v>
                </c:pt>
                <c:pt idx="170">
                  <c:v>41153</c:v>
                </c:pt>
                <c:pt idx="171">
                  <c:v>41183</c:v>
                </c:pt>
                <c:pt idx="172">
                  <c:v>41214</c:v>
                </c:pt>
                <c:pt idx="173">
                  <c:v>41244</c:v>
                </c:pt>
                <c:pt idx="174">
                  <c:v>41275</c:v>
                </c:pt>
                <c:pt idx="175">
                  <c:v>41306</c:v>
                </c:pt>
                <c:pt idx="176">
                  <c:v>41334</c:v>
                </c:pt>
                <c:pt idx="177">
                  <c:v>41365</c:v>
                </c:pt>
                <c:pt idx="178">
                  <c:v>41395</c:v>
                </c:pt>
                <c:pt idx="179">
                  <c:v>41426</c:v>
                </c:pt>
                <c:pt idx="180">
                  <c:v>41456</c:v>
                </c:pt>
                <c:pt idx="181">
                  <c:v>41487</c:v>
                </c:pt>
                <c:pt idx="182">
                  <c:v>41518</c:v>
                </c:pt>
                <c:pt idx="183">
                  <c:v>41548</c:v>
                </c:pt>
                <c:pt idx="184">
                  <c:v>41579</c:v>
                </c:pt>
                <c:pt idx="185">
                  <c:v>41609</c:v>
                </c:pt>
                <c:pt idx="186">
                  <c:v>41640</c:v>
                </c:pt>
                <c:pt idx="187">
                  <c:v>41671</c:v>
                </c:pt>
                <c:pt idx="188">
                  <c:v>41699</c:v>
                </c:pt>
                <c:pt idx="189">
                  <c:v>41730</c:v>
                </c:pt>
                <c:pt idx="190">
                  <c:v>41760</c:v>
                </c:pt>
                <c:pt idx="191">
                  <c:v>41791</c:v>
                </c:pt>
                <c:pt idx="192">
                  <c:v>41821</c:v>
                </c:pt>
                <c:pt idx="193">
                  <c:v>41852</c:v>
                </c:pt>
                <c:pt idx="194">
                  <c:v>41883</c:v>
                </c:pt>
                <c:pt idx="195">
                  <c:v>41913</c:v>
                </c:pt>
                <c:pt idx="196">
                  <c:v>41944</c:v>
                </c:pt>
                <c:pt idx="197">
                  <c:v>41974</c:v>
                </c:pt>
                <c:pt idx="198">
                  <c:v>42005</c:v>
                </c:pt>
                <c:pt idx="199">
                  <c:v>42036</c:v>
                </c:pt>
                <c:pt idx="200">
                  <c:v>42064</c:v>
                </c:pt>
                <c:pt idx="201">
                  <c:v>42095</c:v>
                </c:pt>
                <c:pt idx="202">
                  <c:v>42125</c:v>
                </c:pt>
                <c:pt idx="203">
                  <c:v>42156</c:v>
                </c:pt>
                <c:pt idx="204">
                  <c:v>42186</c:v>
                </c:pt>
                <c:pt idx="205">
                  <c:v>42217</c:v>
                </c:pt>
                <c:pt idx="206">
                  <c:v>42248</c:v>
                </c:pt>
                <c:pt idx="207">
                  <c:v>42278</c:v>
                </c:pt>
                <c:pt idx="208">
                  <c:v>42309</c:v>
                </c:pt>
                <c:pt idx="209">
                  <c:v>42339</c:v>
                </c:pt>
                <c:pt idx="210">
                  <c:v>42370</c:v>
                </c:pt>
                <c:pt idx="211">
                  <c:v>42401</c:v>
                </c:pt>
                <c:pt idx="212">
                  <c:v>42430</c:v>
                </c:pt>
                <c:pt idx="213">
                  <c:v>42461</c:v>
                </c:pt>
                <c:pt idx="214">
                  <c:v>42491</c:v>
                </c:pt>
                <c:pt idx="215">
                  <c:v>42522</c:v>
                </c:pt>
                <c:pt idx="216">
                  <c:v>42552</c:v>
                </c:pt>
                <c:pt idx="217">
                  <c:v>42583</c:v>
                </c:pt>
                <c:pt idx="218">
                  <c:v>42614</c:v>
                </c:pt>
                <c:pt idx="219">
                  <c:v>42644</c:v>
                </c:pt>
                <c:pt idx="220">
                  <c:v>42675</c:v>
                </c:pt>
                <c:pt idx="221">
                  <c:v>42705</c:v>
                </c:pt>
                <c:pt idx="222">
                  <c:v>42736</c:v>
                </c:pt>
                <c:pt idx="223">
                  <c:v>42767</c:v>
                </c:pt>
                <c:pt idx="224">
                  <c:v>42795</c:v>
                </c:pt>
                <c:pt idx="225">
                  <c:v>42826</c:v>
                </c:pt>
                <c:pt idx="226">
                  <c:v>42856</c:v>
                </c:pt>
                <c:pt idx="227">
                  <c:v>42887</c:v>
                </c:pt>
                <c:pt idx="228">
                  <c:v>42917</c:v>
                </c:pt>
                <c:pt idx="229">
                  <c:v>42948</c:v>
                </c:pt>
                <c:pt idx="230">
                  <c:v>42979</c:v>
                </c:pt>
                <c:pt idx="231">
                  <c:v>43009</c:v>
                </c:pt>
                <c:pt idx="232">
                  <c:v>43040</c:v>
                </c:pt>
                <c:pt idx="233">
                  <c:v>43070</c:v>
                </c:pt>
                <c:pt idx="234">
                  <c:v>43101</c:v>
                </c:pt>
                <c:pt idx="235">
                  <c:v>43132</c:v>
                </c:pt>
                <c:pt idx="236">
                  <c:v>43160</c:v>
                </c:pt>
                <c:pt idx="237">
                  <c:v>43191</c:v>
                </c:pt>
                <c:pt idx="238">
                  <c:v>43221</c:v>
                </c:pt>
                <c:pt idx="239">
                  <c:v>43252</c:v>
                </c:pt>
                <c:pt idx="240">
                  <c:v>43282</c:v>
                </c:pt>
                <c:pt idx="241">
                  <c:v>43313</c:v>
                </c:pt>
                <c:pt idx="242">
                  <c:v>43344</c:v>
                </c:pt>
                <c:pt idx="243">
                  <c:v>43374</c:v>
                </c:pt>
                <c:pt idx="244">
                  <c:v>43405</c:v>
                </c:pt>
                <c:pt idx="245">
                  <c:v>43435</c:v>
                </c:pt>
                <c:pt idx="246">
                  <c:v>43466</c:v>
                </c:pt>
                <c:pt idx="247">
                  <c:v>43497</c:v>
                </c:pt>
                <c:pt idx="248">
                  <c:v>43525</c:v>
                </c:pt>
                <c:pt idx="249">
                  <c:v>43556</c:v>
                </c:pt>
                <c:pt idx="250">
                  <c:v>43586</c:v>
                </c:pt>
                <c:pt idx="251">
                  <c:v>43617</c:v>
                </c:pt>
                <c:pt idx="252">
                  <c:v>43647</c:v>
                </c:pt>
                <c:pt idx="253">
                  <c:v>43678</c:v>
                </c:pt>
                <c:pt idx="254">
                  <c:v>43709</c:v>
                </c:pt>
                <c:pt idx="255">
                  <c:v>43739</c:v>
                </c:pt>
                <c:pt idx="256">
                  <c:v>43770</c:v>
                </c:pt>
                <c:pt idx="257">
                  <c:v>43800</c:v>
                </c:pt>
                <c:pt idx="258">
                  <c:v>43831</c:v>
                </c:pt>
                <c:pt idx="259">
                  <c:v>43862</c:v>
                </c:pt>
                <c:pt idx="260">
                  <c:v>43891</c:v>
                </c:pt>
                <c:pt idx="261">
                  <c:v>43922</c:v>
                </c:pt>
                <c:pt idx="262">
                  <c:v>43952</c:v>
                </c:pt>
                <c:pt idx="263">
                  <c:v>43983</c:v>
                </c:pt>
                <c:pt idx="264">
                  <c:v>44013</c:v>
                </c:pt>
                <c:pt idx="265">
                  <c:v>44044</c:v>
                </c:pt>
                <c:pt idx="266">
                  <c:v>44075</c:v>
                </c:pt>
                <c:pt idx="267">
                  <c:v>44105</c:v>
                </c:pt>
                <c:pt idx="268">
                  <c:v>44136</c:v>
                </c:pt>
                <c:pt idx="269">
                  <c:v>44166</c:v>
                </c:pt>
                <c:pt idx="270">
                  <c:v>44197</c:v>
                </c:pt>
                <c:pt idx="271">
                  <c:v>44228</c:v>
                </c:pt>
                <c:pt idx="272">
                  <c:v>44256</c:v>
                </c:pt>
                <c:pt idx="273">
                  <c:v>44287</c:v>
                </c:pt>
                <c:pt idx="274">
                  <c:v>44317</c:v>
                </c:pt>
                <c:pt idx="275">
                  <c:v>44348</c:v>
                </c:pt>
                <c:pt idx="276">
                  <c:v>44378</c:v>
                </c:pt>
                <c:pt idx="277">
                  <c:v>44409</c:v>
                </c:pt>
                <c:pt idx="278">
                  <c:v>44440</c:v>
                </c:pt>
                <c:pt idx="279">
                  <c:v>44470</c:v>
                </c:pt>
                <c:pt idx="280">
                  <c:v>44501</c:v>
                </c:pt>
                <c:pt idx="281">
                  <c:v>44531</c:v>
                </c:pt>
                <c:pt idx="282">
                  <c:v>44562</c:v>
                </c:pt>
                <c:pt idx="283">
                  <c:v>44593</c:v>
                </c:pt>
                <c:pt idx="284">
                  <c:v>44621</c:v>
                </c:pt>
                <c:pt idx="285">
                  <c:v>44652</c:v>
                </c:pt>
                <c:pt idx="286">
                  <c:v>44682</c:v>
                </c:pt>
                <c:pt idx="287">
                  <c:v>44713</c:v>
                </c:pt>
                <c:pt idx="288">
                  <c:v>44743</c:v>
                </c:pt>
                <c:pt idx="289">
                  <c:v>44774</c:v>
                </c:pt>
                <c:pt idx="290">
                  <c:v>44805</c:v>
                </c:pt>
                <c:pt idx="291">
                  <c:v>44835</c:v>
                </c:pt>
                <c:pt idx="292">
                  <c:v>44866</c:v>
                </c:pt>
                <c:pt idx="293">
                  <c:v>44896</c:v>
                </c:pt>
                <c:pt idx="294">
                  <c:v>44927</c:v>
                </c:pt>
                <c:pt idx="295">
                  <c:v>44958</c:v>
                </c:pt>
                <c:pt idx="296">
                  <c:v>44986</c:v>
                </c:pt>
                <c:pt idx="297">
                  <c:v>45017</c:v>
                </c:pt>
                <c:pt idx="298">
                  <c:v>45047</c:v>
                </c:pt>
                <c:pt idx="299">
                  <c:v>45078</c:v>
                </c:pt>
                <c:pt idx="300">
                  <c:v>45108</c:v>
                </c:pt>
                <c:pt idx="301">
                  <c:v>45139</c:v>
                </c:pt>
                <c:pt idx="302">
                  <c:v>45170</c:v>
                </c:pt>
                <c:pt idx="303">
                  <c:v>45200</c:v>
                </c:pt>
                <c:pt idx="304">
                  <c:v>45231</c:v>
                </c:pt>
                <c:pt idx="305">
                  <c:v>45261</c:v>
                </c:pt>
                <c:pt idx="306">
                  <c:v>45292</c:v>
                </c:pt>
                <c:pt idx="307">
                  <c:v>45323</c:v>
                </c:pt>
                <c:pt idx="308">
                  <c:v>45352</c:v>
                </c:pt>
                <c:pt idx="309">
                  <c:v>45383</c:v>
                </c:pt>
                <c:pt idx="310">
                  <c:v>45413</c:v>
                </c:pt>
                <c:pt idx="311">
                  <c:v>45444</c:v>
                </c:pt>
                <c:pt idx="312">
                  <c:v>45474</c:v>
                </c:pt>
              </c:numCache>
            </c:numRef>
          </c:cat>
          <c:val>
            <c:numRef>
              <c:f>Contents!$T$3:$T$315</c:f>
              <c:numCache>
                <c:formatCode>General</c:formatCode>
                <c:ptCount val="313"/>
                <c:pt idx="0">
                  <c:v>2.6</c:v>
                </c:pt>
                <c:pt idx="1">
                  <c:v>2.6328468676792394</c:v>
                </c:pt>
                <c:pt idx="2">
                  <c:v>2.6862077489248719</c:v>
                </c:pt>
                <c:pt idx="3">
                  <c:v>2.748086006918224</c:v>
                </c:pt>
                <c:pt idx="4">
                  <c:v>3.3187485850179304</c:v>
                </c:pt>
                <c:pt idx="5">
                  <c:v>3.8965661134601661</c:v>
                </c:pt>
                <c:pt idx="6">
                  <c:v>4.1973167916648961</c:v>
                </c:pt>
                <c:pt idx="7">
                  <c:v>4.0902706539271128</c:v>
                </c:pt>
                <c:pt idx="8">
                  <c:v>3.497684755143263</c:v>
                </c:pt>
                <c:pt idx="9">
                  <c:v>3.0030588996085812</c:v>
                </c:pt>
                <c:pt idx="10">
                  <c:v>2.9233491200581865</c:v>
                </c:pt>
                <c:pt idx="11">
                  <c:v>2.9212306851775951</c:v>
                </c:pt>
                <c:pt idx="12">
                  <c:v>2.9221163882063808</c:v>
                </c:pt>
                <c:pt idx="13">
                  <c:v>2.9360245595863952</c:v>
                </c:pt>
                <c:pt idx="14">
                  <c:v>2.9474317297372536</c:v>
                </c:pt>
                <c:pt idx="15">
                  <c:v>2.9863962576592638</c:v>
                </c:pt>
                <c:pt idx="16">
                  <c:v>3.3951497041680625</c:v>
                </c:pt>
                <c:pt idx="17">
                  <c:v>3.8917070215760852</c:v>
                </c:pt>
                <c:pt idx="18">
                  <c:v>4.2059530363998689</c:v>
                </c:pt>
                <c:pt idx="19">
                  <c:v>4.0786171121141939</c:v>
                </c:pt>
                <c:pt idx="20">
                  <c:v>3.4655662068049553</c:v>
                </c:pt>
                <c:pt idx="21">
                  <c:v>2.9700006100554677</c:v>
                </c:pt>
                <c:pt idx="22">
                  <c:v>2.9033171299027156</c:v>
                </c:pt>
                <c:pt idx="23">
                  <c:v>2.8938381959767319</c:v>
                </c:pt>
                <c:pt idx="24">
                  <c:v>2.8979170421361831</c:v>
                </c:pt>
                <c:pt idx="25">
                  <c:v>2.9145634370627533</c:v>
                </c:pt>
                <c:pt idx="26">
                  <c:v>2.9196576888681811</c:v>
                </c:pt>
                <c:pt idx="27">
                  <c:v>2.9569452058655425</c:v>
                </c:pt>
                <c:pt idx="28">
                  <c:v>3.3801776251824083</c:v>
                </c:pt>
                <c:pt idx="29">
                  <c:v>3.8887850049536361</c:v>
                </c:pt>
                <c:pt idx="30">
                  <c:v>4.2072560967243371</c:v>
                </c:pt>
                <c:pt idx="31">
                  <c:v>4.0781758065403713</c:v>
                </c:pt>
                <c:pt idx="32">
                  <c:v>3.4915344119150769</c:v>
                </c:pt>
                <c:pt idx="33">
                  <c:v>2.9836377017150344</c:v>
                </c:pt>
                <c:pt idx="34">
                  <c:v>2.919572283093518</c:v>
                </c:pt>
                <c:pt idx="35">
                  <c:v>2.9099315131597834</c:v>
                </c:pt>
                <c:pt idx="36">
                  <c:v>2.9048245251460609</c:v>
                </c:pt>
                <c:pt idx="37">
                  <c:v>2.9214138182602407</c:v>
                </c:pt>
                <c:pt idx="38">
                  <c:v>2.9264028927994623</c:v>
                </c:pt>
                <c:pt idx="39">
                  <c:v>2.9637134704300583</c:v>
                </c:pt>
                <c:pt idx="40">
                  <c:v>3.3884918545005327</c:v>
                </c:pt>
                <c:pt idx="41">
                  <c:v>3.8989431112064956</c:v>
                </c:pt>
                <c:pt idx="42">
                  <c:v>4.2439768141262082</c:v>
                </c:pt>
                <c:pt idx="43">
                  <c:v>4.1144404576232656</c:v>
                </c:pt>
                <c:pt idx="44">
                  <c:v>3.5255358644411823</c:v>
                </c:pt>
                <c:pt idx="45">
                  <c:v>3.0182047624024104</c:v>
                </c:pt>
                <c:pt idx="46">
                  <c:v>2.9539247549693339</c:v>
                </c:pt>
                <c:pt idx="47">
                  <c:v>2.9442843961973297</c:v>
                </c:pt>
                <c:pt idx="48">
                  <c:v>2.9391956889491961</c:v>
                </c:pt>
                <c:pt idx="49">
                  <c:v>2.9558898709878241</c:v>
                </c:pt>
                <c:pt idx="50">
                  <c:v>2.9609377042526717</c:v>
                </c:pt>
                <c:pt idx="51">
                  <c:v>2.9984370180992959</c:v>
                </c:pt>
                <c:pt idx="52">
                  <c:v>3.4249659135819992</c:v>
                </c:pt>
                <c:pt idx="53">
                  <c:v>3.9375227898438334</c:v>
                </c:pt>
                <c:pt idx="54">
                  <c:v>4.2947871574442118</c:v>
                </c:pt>
                <c:pt idx="55">
                  <c:v>4.1653765660888826</c:v>
                </c:pt>
                <c:pt idx="56">
                  <c:v>3.5744823746983223</c:v>
                </c:pt>
                <c:pt idx="57">
                  <c:v>3.0653560338130985</c:v>
                </c:pt>
                <c:pt idx="58">
                  <c:v>3.0012611069034985</c:v>
                </c:pt>
                <c:pt idx="59">
                  <c:v>2.9920582585265096</c:v>
                </c:pt>
                <c:pt idx="60">
                  <c:v>2.9874275261667083</c:v>
                </c:pt>
                <c:pt idx="61">
                  <c:v>3.0046938148350888</c:v>
                </c:pt>
                <c:pt idx="62">
                  <c:v>3.010255450430301</c:v>
                </c:pt>
                <c:pt idx="63">
                  <c:v>3.0484528883403472</c:v>
                </c:pt>
                <c:pt idx="64">
                  <c:v>3.4779431988084131</c:v>
                </c:pt>
                <c:pt idx="65">
                  <c:v>3.9941087482126143</c:v>
                </c:pt>
                <c:pt idx="66">
                  <c:v>4.364287048358273</c:v>
                </c:pt>
                <c:pt idx="67">
                  <c:v>4.2346559840571043</c:v>
                </c:pt>
                <c:pt idx="68">
                  <c:v>3.6405849271987814</c:v>
                </c:pt>
                <c:pt idx="69">
                  <c:v>3.1286574193596666</c:v>
                </c:pt>
                <c:pt idx="70">
                  <c:v>3.0645636064027637</c:v>
                </c:pt>
                <c:pt idx="71">
                  <c:v>3.055714340660777</c:v>
                </c:pt>
                <c:pt idx="72">
                  <c:v>3.0514662015585765</c:v>
                </c:pt>
                <c:pt idx="73">
                  <c:v>3.0692668123059832</c:v>
                </c:pt>
                <c:pt idx="74">
                  <c:v>3.0752840825366921</c:v>
                </c:pt>
                <c:pt idx="75">
                  <c:v>3.114174938720188</c:v>
                </c:pt>
                <c:pt idx="76">
                  <c:v>3.5472521717602028</c:v>
                </c:pt>
                <c:pt idx="77">
                  <c:v>4.0677659017346697</c:v>
                </c:pt>
                <c:pt idx="78">
                  <c:v>4.451482332255325</c:v>
                </c:pt>
                <c:pt idx="79">
                  <c:v>4.3213315876810388</c:v>
                </c:pt>
                <c:pt idx="80">
                  <c:v>3.7230917892226536</c:v>
                </c:pt>
                <c:pt idx="81">
                  <c:v>3.2075250126413173</c:v>
                </c:pt>
                <c:pt idx="82">
                  <c:v>3.1432725621245106</c:v>
                </c:pt>
                <c:pt idx="83">
                  <c:v>3.1346994532737678</c:v>
                </c:pt>
                <c:pt idx="84">
                  <c:v>3.130763493745131</c:v>
                </c:pt>
                <c:pt idx="85">
                  <c:v>3.1490585911386462</c:v>
                </c:pt>
                <c:pt idx="86">
                  <c:v>3.1554749521919634</c:v>
                </c:pt>
                <c:pt idx="87">
                  <c:v>3.1950457953161946</c:v>
                </c:pt>
                <c:pt idx="88">
                  <c:v>3.6322036065417382</c:v>
                </c:pt>
                <c:pt idx="89">
                  <c:v>4.1576466398274867</c:v>
                </c:pt>
                <c:pt idx="90">
                  <c:v>4.5555755193604535</c:v>
                </c:pt>
                <c:pt idx="91">
                  <c:v>4.4247633873803212</c:v>
                </c:pt>
                <c:pt idx="92">
                  <c:v>3.8216201002647479</c:v>
                </c:pt>
                <c:pt idx="93">
                  <c:v>3.3043851933752113</c:v>
                </c:pt>
                <c:pt idx="94">
                  <c:v>3.2399172062513095</c:v>
                </c:pt>
                <c:pt idx="95">
                  <c:v>3.2316340035749196</c:v>
                </c:pt>
                <c:pt idx="96">
                  <c:v>3.2280299348002006</c:v>
                </c:pt>
                <c:pt idx="97">
                  <c:v>3.2468675593428431</c:v>
                </c:pt>
                <c:pt idx="98">
                  <c:v>3.2537160652463797</c:v>
                </c:pt>
                <c:pt idx="99">
                  <c:v>3.2940422334557722</c:v>
                </c:pt>
                <c:pt idx="100">
                  <c:v>3.7358623588504623</c:v>
                </c:pt>
                <c:pt idx="101">
                  <c:v>4.2669298007446805</c:v>
                </c:pt>
                <c:pt idx="102">
                  <c:v>4.6796677498006414</c:v>
                </c:pt>
                <c:pt idx="103">
                  <c:v>4.5479321726558206</c:v>
                </c:pt>
                <c:pt idx="104">
                  <c:v>3.9390681173423019</c:v>
                </c:pt>
                <c:pt idx="105">
                  <c:v>3.4169028373152286</c:v>
                </c:pt>
                <c:pt idx="106">
                  <c:v>3.3520765124447331</c:v>
                </c:pt>
                <c:pt idx="107">
                  <c:v>3.3440063108237963</c:v>
                </c:pt>
                <c:pt idx="108">
                  <c:v>3.3406628159301537</c:v>
                </c:pt>
                <c:pt idx="109">
                  <c:v>3.3599955504219272</c:v>
                </c:pt>
                <c:pt idx="110">
                  <c:v>3.3672155280657035</c:v>
                </c:pt>
                <c:pt idx="111">
                  <c:v>3.4082694408212442</c:v>
                </c:pt>
                <c:pt idx="112">
                  <c:v>3.8551115823565967</c:v>
                </c:pt>
                <c:pt idx="113">
                  <c:v>4.3922229549504221</c:v>
                </c:pt>
                <c:pt idx="114">
                  <c:v>4.8256325208242377</c:v>
                </c:pt>
                <c:pt idx="115">
                  <c:v>4.6928167381289274</c:v>
                </c:pt>
                <c:pt idx="116">
                  <c:v>4.0776481992844369</c:v>
                </c:pt>
                <c:pt idx="117">
                  <c:v>3.5500622078871893</c:v>
                </c:pt>
                <c:pt idx="118">
                  <c:v>3.4848016759909943</c:v>
                </c:pt>
                <c:pt idx="119">
                  <c:v>3.4769193381122467</c:v>
                </c:pt>
                <c:pt idx="120">
                  <c:v>3.4738155673824558</c:v>
                </c:pt>
                <c:pt idx="121">
                  <c:v>3.4936416629831606</c:v>
                </c:pt>
                <c:pt idx="122">
                  <c:v>3.5012209464111121</c:v>
                </c:pt>
                <c:pt idx="123">
                  <c:v>3.5430176845974755</c:v>
                </c:pt>
                <c:pt idx="124">
                  <c:v>3.9952188772961246</c:v>
                </c:pt>
                <c:pt idx="125">
                  <c:v>4.5387700718608368</c:v>
                </c:pt>
                <c:pt idx="126">
                  <c:v>4.9936599628451148</c:v>
                </c:pt>
                <c:pt idx="127">
                  <c:v>4.8597743679583978</c:v>
                </c:pt>
                <c:pt idx="128">
                  <c:v>4.2379028187903298</c:v>
                </c:pt>
                <c:pt idx="129">
                  <c:v>3.7045500284240638</c:v>
                </c:pt>
                <c:pt idx="130">
                  <c:v>3.6388942111635521</c:v>
                </c:pt>
                <c:pt idx="131">
                  <c:v>3.6312875664482549</c:v>
                </c:pt>
                <c:pt idx="132">
                  <c:v>3.6285154850660826</c:v>
                </c:pt>
                <c:pt idx="133">
                  <c:v>3.6489481847816641</c:v>
                </c:pt>
                <c:pt idx="134">
                  <c:v>3.6569892052613713</c:v>
                </c:pt>
                <c:pt idx="135">
                  <c:v>3.6996646297855884</c:v>
                </c:pt>
                <c:pt idx="136">
                  <c:v>4.1577666707590115</c:v>
                </c:pt>
                <c:pt idx="137">
                  <c:v>4.7084079327990862</c:v>
                </c:pt>
                <c:pt idx="138">
                  <c:v>5.185608146020126</c:v>
                </c:pt>
                <c:pt idx="139">
                  <c:v>5.0505152050164765</c:v>
                </c:pt>
                <c:pt idx="140">
                  <c:v>4.4213275936164615</c:v>
                </c:pt>
                <c:pt idx="141">
                  <c:v>3.8816911379648102</c:v>
                </c:pt>
                <c:pt idx="142">
                  <c:v>3.8155822606609333</c:v>
                </c:pt>
                <c:pt idx="143">
                  <c:v>3.8082501082831746</c:v>
                </c:pt>
                <c:pt idx="144">
                  <c:v>3.8058133010314243</c:v>
                </c:pt>
                <c:pt idx="145">
                  <c:v>3.8268780970762988</c:v>
                </c:pt>
                <c:pt idx="146">
                  <c:v>3.8353945726910923</c:v>
                </c:pt>
                <c:pt idx="147">
                  <c:v>3.878994299106024</c:v>
                </c:pt>
                <c:pt idx="148">
                  <c:v>4.3434219676460426</c:v>
                </c:pt>
                <c:pt idx="149">
                  <c:v>4.9016546085674193</c:v>
                </c:pt>
                <c:pt idx="150">
                  <c:v>5.4024115209685473</c:v>
                </c:pt>
                <c:pt idx="151">
                  <c:v>5.2663747138935211</c:v>
                </c:pt>
                <c:pt idx="152">
                  <c:v>4.629566734591374</c:v>
                </c:pt>
                <c:pt idx="153">
                  <c:v>4.1081930602616721</c:v>
                </c:pt>
                <c:pt idx="154">
                  <c:v>4.0170326995271486</c:v>
                </c:pt>
                <c:pt idx="155">
                  <c:v>4.010276420737668</c:v>
                </c:pt>
                <c:pt idx="156">
                  <c:v>4.0084822124644441</c:v>
                </c:pt>
                <c:pt idx="157">
                  <c:v>4.0305204654110875</c:v>
                </c:pt>
                <c:pt idx="158">
                  <c:v>4.0398376890717005</c:v>
                </c:pt>
                <c:pt idx="159">
                  <c:v>4.0847442381103436</c:v>
                </c:pt>
                <c:pt idx="160">
                  <c:v>4.5565856202060768</c:v>
                </c:pt>
                <c:pt idx="161">
                  <c:v>5.1237241906780344</c:v>
                </c:pt>
                <c:pt idx="162">
                  <c:v>5.6488943642175027</c:v>
                </c:pt>
                <c:pt idx="163">
                  <c:v>5.511241065611955</c:v>
                </c:pt>
                <c:pt idx="164">
                  <c:v>4.8654417946599864</c:v>
                </c:pt>
                <c:pt idx="165">
                  <c:v>4.3367381471203457</c:v>
                </c:pt>
                <c:pt idx="166">
                  <c:v>4.244570716380025</c:v>
                </c:pt>
                <c:pt idx="167">
                  <c:v>4.2380514837195467</c:v>
                </c:pt>
                <c:pt idx="168">
                  <c:v>4.2365677794588432</c:v>
                </c:pt>
                <c:pt idx="169">
                  <c:v>4.2592710683397579</c:v>
                </c:pt>
                <c:pt idx="170">
                  <c:v>4.2690654346722638</c:v>
                </c:pt>
                <c:pt idx="171">
                  <c:v>4.3149814643772366</c:v>
                </c:pt>
                <c:pt idx="172">
                  <c:v>4.7942247951821528</c:v>
                </c:pt>
                <c:pt idx="173">
                  <c:v>5.3702249503291659</c:v>
                </c:pt>
                <c:pt idx="174">
                  <c:v>5.9207314705756593</c:v>
                </c:pt>
                <c:pt idx="175">
                  <c:v>5.7814959679116642</c:v>
                </c:pt>
                <c:pt idx="176">
                  <c:v>5.1264128180758153</c:v>
                </c:pt>
                <c:pt idx="177">
                  <c:v>4.5901446795087448</c:v>
                </c:pt>
                <c:pt idx="178">
                  <c:v>4.4970107237455768</c:v>
                </c:pt>
                <c:pt idx="179">
                  <c:v>4.4908246392420246</c:v>
                </c:pt>
                <c:pt idx="180">
                  <c:v>4.4897509229323287</c:v>
                </c:pt>
                <c:pt idx="181">
                  <c:v>4.5132358461731563</c:v>
                </c:pt>
                <c:pt idx="182">
                  <c:v>4.5236153770663421</c:v>
                </c:pt>
                <c:pt idx="183">
                  <c:v>4.5706757805397213</c:v>
                </c:pt>
                <c:pt idx="184">
                  <c:v>5.0577814949296522</c:v>
                </c:pt>
                <c:pt idx="185">
                  <c:v>5.6431909560047888</c:v>
                </c:pt>
                <c:pt idx="186">
                  <c:v>6.2083656188298422</c:v>
                </c:pt>
                <c:pt idx="187">
                  <c:v>6.067332730044507</c:v>
                </c:pt>
                <c:pt idx="188">
                  <c:v>5.4024013563802828</c:v>
                </c:pt>
                <c:pt idx="189">
                  <c:v>4.8581150768001731</c:v>
                </c:pt>
                <c:pt idx="190">
                  <c:v>4.7638712389555327</c:v>
                </c:pt>
                <c:pt idx="191">
                  <c:v>4.7579332041797553</c:v>
                </c:pt>
                <c:pt idx="192">
                  <c:v>4.7571877706739336</c:v>
                </c:pt>
                <c:pt idx="193">
                  <c:v>4.7813867272606023</c:v>
                </c:pt>
                <c:pt idx="194">
                  <c:v>4.7922756011180887</c:v>
                </c:pt>
                <c:pt idx="195">
                  <c:v>4.8404232537393312</c:v>
                </c:pt>
                <c:pt idx="196">
                  <c:v>5.3355510105272304</c:v>
                </c:pt>
                <c:pt idx="197">
                  <c:v>5.9305526428030042</c:v>
                </c:pt>
                <c:pt idx="198">
                  <c:v>6.5110574176007647</c:v>
                </c:pt>
                <c:pt idx="199">
                  <c:v>6.3683677725293411</c:v>
                </c:pt>
                <c:pt idx="200">
                  <c:v>5.6934250056004423</c:v>
                </c:pt>
                <c:pt idx="201">
                  <c:v>5.1409891404396983</c:v>
                </c:pt>
                <c:pt idx="202">
                  <c:v>5.0457521231974916</c:v>
                </c:pt>
                <c:pt idx="203">
                  <c:v>5.040230998750701</c:v>
                </c:pt>
                <c:pt idx="204">
                  <c:v>5.0399859736867736</c:v>
                </c:pt>
                <c:pt idx="205">
                  <c:v>5.0650889307689928</c:v>
                </c:pt>
                <c:pt idx="206">
                  <c:v>5.0766687338564802</c:v>
                </c:pt>
                <c:pt idx="207">
                  <c:v>5.1261148019661249</c:v>
                </c:pt>
                <c:pt idx="208">
                  <c:v>5.6298383466782651</c:v>
                </c:pt>
                <c:pt idx="209">
                  <c:v>6.2351191314666456</c:v>
                </c:pt>
                <c:pt idx="210">
                  <c:v>6.831786885589902</c:v>
                </c:pt>
                <c:pt idx="211">
                  <c:v>6.6874784878291074</c:v>
                </c:pt>
                <c:pt idx="212">
                  <c:v>6.0020830062611399</c:v>
                </c:pt>
                <c:pt idx="213">
                  <c:v>5.4411425072899817</c:v>
                </c:pt>
                <c:pt idx="214">
                  <c:v>5.3449610752159327</c:v>
                </c:pt>
                <c:pt idx="215">
                  <c:v>5.3399871361465845</c:v>
                </c:pt>
                <c:pt idx="216">
                  <c:v>5.3403778043577281</c:v>
                </c:pt>
                <c:pt idx="217">
                  <c:v>5.3665451132939364</c:v>
                </c:pt>
                <c:pt idx="218">
                  <c:v>5.3789636939953844</c:v>
                </c:pt>
                <c:pt idx="219">
                  <c:v>5.429895281269367</c:v>
                </c:pt>
                <c:pt idx="220">
                  <c:v>5.9428764850863054</c:v>
                </c:pt>
                <c:pt idx="221">
                  <c:v>6.5592249363962791</c:v>
                </c:pt>
                <c:pt idx="222">
                  <c:v>7.1726001249922771</c:v>
                </c:pt>
                <c:pt idx="223">
                  <c:v>7.0262488112539279</c:v>
                </c:pt>
                <c:pt idx="224">
                  <c:v>6.3294931015302947</c:v>
                </c:pt>
                <c:pt idx="225">
                  <c:v>5.7593134346550237</c:v>
                </c:pt>
                <c:pt idx="226">
                  <c:v>5.6618890968387365</c:v>
                </c:pt>
                <c:pt idx="227">
                  <c:v>5.6572439131234518</c:v>
                </c:pt>
                <c:pt idx="228">
                  <c:v>5.6580563313777263</c:v>
                </c:pt>
                <c:pt idx="229">
                  <c:v>5.685091735427938</c:v>
                </c:pt>
                <c:pt idx="230">
                  <c:v>5.6981417253356668</c:v>
                </c:pt>
                <c:pt idx="231">
                  <c:v>5.7503731114755858</c:v>
                </c:pt>
                <c:pt idx="232">
                  <c:v>6.2726723830277162</c:v>
                </c:pt>
                <c:pt idx="233">
                  <c:v>6.9001521027608321</c:v>
                </c:pt>
                <c:pt idx="234">
                  <c:v>7.5287733942568416</c:v>
                </c:pt>
                <c:pt idx="235">
                  <c:v>7.3807708791560698</c:v>
                </c:pt>
                <c:pt idx="236">
                  <c:v>6.6726533792563671</c:v>
                </c:pt>
                <c:pt idx="237">
                  <c:v>6.093240879066113</c:v>
                </c:pt>
                <c:pt idx="238">
                  <c:v>5.9948903403720371</c:v>
                </c:pt>
                <c:pt idx="239">
                  <c:v>5.9909591723281501</c:v>
                </c:pt>
                <c:pt idx="240">
                  <c:v>5.9925832227236402</c:v>
                </c:pt>
                <c:pt idx="241">
                  <c:v>6.0209028364038346</c:v>
                </c:pt>
                <c:pt idx="242">
                  <c:v>6.0349890890569347</c:v>
                </c:pt>
                <c:pt idx="243">
                  <c:v>6.0889705911763361</c:v>
                </c:pt>
                <c:pt idx="244">
                  <c:v>6.6215985371992945</c:v>
                </c:pt>
                <c:pt idx="245">
                  <c:v>7.2614154781690878</c:v>
                </c:pt>
                <c:pt idx="246">
                  <c:v>7.9049324786501796</c:v>
                </c:pt>
                <c:pt idx="247">
                  <c:v>7.7550873304897951</c:v>
                </c:pt>
                <c:pt idx="248">
                  <c:v>7.0347380463944136</c:v>
                </c:pt>
                <c:pt idx="249">
                  <c:v>6.4453896559973956</c:v>
                </c:pt>
                <c:pt idx="250">
                  <c:v>6.3459965985207809</c:v>
                </c:pt>
                <c:pt idx="251">
                  <c:v>6.3427774466955622</c:v>
                </c:pt>
                <c:pt idx="252">
                  <c:v>6.3452179600879193</c:v>
                </c:pt>
                <c:pt idx="253">
                  <c:v>6.3748581832500175</c:v>
                </c:pt>
                <c:pt idx="254">
                  <c:v>6.3900002087493029</c:v>
                </c:pt>
                <c:pt idx="255">
                  <c:v>6.4457976099449121</c:v>
                </c:pt>
                <c:pt idx="256">
                  <c:v>6.9893711361237072</c:v>
                </c:pt>
                <c:pt idx="257">
                  <c:v>7.6422567489933666</c:v>
                </c:pt>
                <c:pt idx="258">
                  <c:v>8.3016613309910934</c:v>
                </c:pt>
                <c:pt idx="259">
                  <c:v>8.1499603972069519</c:v>
                </c:pt>
                <c:pt idx="260">
                  <c:v>7.4166852608929528</c:v>
                </c:pt>
                <c:pt idx="261">
                  <c:v>6.8168443572408126</c:v>
                </c:pt>
                <c:pt idx="262">
                  <c:v>6.7164309881556559</c:v>
                </c:pt>
                <c:pt idx="263">
                  <c:v>6.7140616365589825</c:v>
                </c:pt>
                <c:pt idx="264">
                  <c:v>6.7174635452896236</c:v>
                </c:pt>
                <c:pt idx="265">
                  <c:v>6.7486037564819865</c:v>
                </c:pt>
                <c:pt idx="266">
                  <c:v>6.7649635523332181</c:v>
                </c:pt>
                <c:pt idx="267">
                  <c:v>6.822791692909167</c:v>
                </c:pt>
                <c:pt idx="268">
                  <c:v>7.3781606552422359</c:v>
                </c:pt>
                <c:pt idx="269">
                  <c:v>8.0451236671955506</c:v>
                </c:pt>
                <c:pt idx="270">
                  <c:v>8.7324951622791041</c:v>
                </c:pt>
                <c:pt idx="271">
                  <c:v>8.6368382806184929</c:v>
                </c:pt>
                <c:pt idx="272">
                  <c:v>7.8684872879260599</c:v>
                </c:pt>
                <c:pt idx="273">
                  <c:v>7.241412141829108</c:v>
                </c:pt>
                <c:pt idx="274">
                  <c:v>7.142079357860549</c:v>
                </c:pt>
                <c:pt idx="275">
                  <c:v>7.1322723047325738</c:v>
                </c:pt>
                <c:pt idx="276">
                  <c:v>7.1401550619767411</c:v>
                </c:pt>
                <c:pt idx="277">
                  <c:v>7.1947765019631476</c:v>
                </c:pt>
                <c:pt idx="278">
                  <c:v>7.2106612945051607</c:v>
                </c:pt>
                <c:pt idx="279">
                  <c:v>7.27280584294226</c:v>
                </c:pt>
                <c:pt idx="280">
                  <c:v>7.81603161388567</c:v>
                </c:pt>
                <c:pt idx="281">
                  <c:v>8.4730139845237264</c:v>
                </c:pt>
                <c:pt idx="282">
                  <c:v>9.1865747055630074</c:v>
                </c:pt>
                <c:pt idx="283">
                  <c:v>9.0894593255635829</c:v>
                </c:pt>
                <c:pt idx="284">
                  <c:v>8.3061438286257196</c:v>
                </c:pt>
                <c:pt idx="285">
                  <c:v>7.6669415704376984</c:v>
                </c:pt>
                <c:pt idx="286">
                  <c:v>7.5660787836893757</c:v>
                </c:pt>
                <c:pt idx="287">
                  <c:v>7.5565400513630205</c:v>
                </c:pt>
                <c:pt idx="288">
                  <c:v>7.5650470878245812</c:v>
                </c:pt>
                <c:pt idx="289">
                  <c:v>7.621232028111308</c:v>
                </c:pt>
                <c:pt idx="290">
                  <c:v>7.6379033162948131</c:v>
                </c:pt>
                <c:pt idx="291">
                  <c:v>7.7017639678284366</c:v>
                </c:pt>
                <c:pt idx="292">
                  <c:v>8.2563660673781119</c:v>
                </c:pt>
                <c:pt idx="293">
                  <c:v>8.9270096204033518</c:v>
                </c:pt>
                <c:pt idx="294">
                  <c:v>9.6580763167337498</c:v>
                </c:pt>
                <c:pt idx="295">
                  <c:v>9.560843167354248</c:v>
                </c:pt>
                <c:pt idx="296">
                  <c:v>8.7622787404631524</c:v>
                </c:pt>
                <c:pt idx="297">
                  <c:v>8.1107219420028187</c:v>
                </c:pt>
                <c:pt idx="298">
                  <c:v>8.0083145263079096</c:v>
                </c:pt>
                <c:pt idx="299">
                  <c:v>7.9990656231639168</c:v>
                </c:pt>
                <c:pt idx="300">
                  <c:v>8.0082256211074707</c:v>
                </c:pt>
                <c:pt idx="301">
                  <c:v>8.0660216289991382</c:v>
                </c:pt>
                <c:pt idx="302">
                  <c:v>8.0835114057616462</c:v>
                </c:pt>
                <c:pt idx="303">
                  <c:v>8.1491388454297518</c:v>
                </c:pt>
                <c:pt idx="304">
                  <c:v>8.71536194956653</c:v>
                </c:pt>
                <c:pt idx="305">
                  <c:v>9.3999572646308938</c:v>
                </c:pt>
                <c:pt idx="306">
                  <c:v>10.14895211393339</c:v>
                </c:pt>
                <c:pt idx="307">
                  <c:v>10.050259012465609</c:v>
                </c:pt>
                <c:pt idx="308">
                  <c:v>9.2361536827438524</c:v>
                </c:pt>
                <c:pt idx="309">
                  <c:v>8.5720085100476595</c:v>
                </c:pt>
                <c:pt idx="310">
                  <c:v>8.4680397031790253</c:v>
                </c:pt>
                <c:pt idx="311">
                  <c:v>8.4785981573598956</c:v>
                </c:pt>
                <c:pt idx="312">
                  <c:v>8.4787059732971919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D7-455D-8EBE-017D1650D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4892736"/>
        <c:axId val="1"/>
      </c:lineChart>
      <c:catAx>
        <c:axId val="14848927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$/MMBTU nominal (HB infl)</a:t>
                </a:r>
              </a:p>
            </c:rich>
          </c:tx>
          <c:layout>
            <c:manualLayout>
              <c:xMode val="edge"/>
              <c:yMode val="edge"/>
              <c:x val="4.2216413228187394E-2"/>
              <c:y val="0.168421629734202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48927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Data from the detail runs
7/9/98</a:t>
            </a:r>
          </a:p>
        </c:rich>
      </c:tx>
      <c:layout>
        <c:manualLayout>
          <c:xMode val="edge"/>
          <c:yMode val="edge"/>
          <c:x val="0.32082551594746717"/>
          <c:y val="3.28283637852247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2270168855535"/>
          <c:y val="0.17676811268967185"/>
          <c:w val="0.46529080675422141"/>
          <c:h val="0.64899149944636658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'Week data'!$G$40</c:f>
              <c:strCache>
                <c:ptCount val="1"/>
                <c:pt idx="0">
                  <c:v>NYPP-West(Generation) July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yVal>
            <c:numRef>
              <c:f>'Week data'!$G$41:$G$208</c:f>
              <c:numCache>
                <c:formatCode>General</c:formatCode>
                <c:ptCount val="168"/>
                <c:pt idx="0">
                  <c:v>8592.6298828125</c:v>
                </c:pt>
                <c:pt idx="1">
                  <c:v>8543.6298828125</c:v>
                </c:pt>
                <c:pt idx="2">
                  <c:v>8475.6298828125</c:v>
                </c:pt>
                <c:pt idx="3">
                  <c:v>8475.6298828125</c:v>
                </c:pt>
                <c:pt idx="4">
                  <c:v>8555.6298828125</c:v>
                </c:pt>
                <c:pt idx="5">
                  <c:v>8594.830078125</c:v>
                </c:pt>
                <c:pt idx="6">
                  <c:v>9568.0791015625</c:v>
                </c:pt>
                <c:pt idx="7">
                  <c:v>11390.30078125</c:v>
                </c:pt>
                <c:pt idx="8">
                  <c:v>12958.1591796875</c:v>
                </c:pt>
                <c:pt idx="9">
                  <c:v>13199.8603515625</c:v>
                </c:pt>
                <c:pt idx="10">
                  <c:v>13638.3603515625</c:v>
                </c:pt>
                <c:pt idx="11">
                  <c:v>14324.7607421875</c:v>
                </c:pt>
                <c:pt idx="12">
                  <c:v>14764.861328125</c:v>
                </c:pt>
                <c:pt idx="13">
                  <c:v>14768.861328125</c:v>
                </c:pt>
                <c:pt idx="14">
                  <c:v>14807.294921875</c:v>
                </c:pt>
                <c:pt idx="15">
                  <c:v>14868.060546875</c:v>
                </c:pt>
                <c:pt idx="16">
                  <c:v>14893.1953125</c:v>
                </c:pt>
                <c:pt idx="17">
                  <c:v>14759.060546875</c:v>
                </c:pt>
                <c:pt idx="18">
                  <c:v>13419.015625</c:v>
                </c:pt>
                <c:pt idx="19">
                  <c:v>13118.203125</c:v>
                </c:pt>
                <c:pt idx="20">
                  <c:v>13056.203125</c:v>
                </c:pt>
                <c:pt idx="21">
                  <c:v>12709.107421875</c:v>
                </c:pt>
                <c:pt idx="22">
                  <c:v>11526.982421875</c:v>
                </c:pt>
                <c:pt idx="23">
                  <c:v>10449.3681640625</c:v>
                </c:pt>
                <c:pt idx="24">
                  <c:v>9325.0283203125</c:v>
                </c:pt>
                <c:pt idx="25">
                  <c:v>9276.0283203125</c:v>
                </c:pt>
                <c:pt idx="26">
                  <c:v>9028.728515625</c:v>
                </c:pt>
                <c:pt idx="27">
                  <c:v>9096.728515625</c:v>
                </c:pt>
                <c:pt idx="28">
                  <c:v>9096.728515625</c:v>
                </c:pt>
                <c:pt idx="29">
                  <c:v>9168.818359375</c:v>
                </c:pt>
                <c:pt idx="30">
                  <c:v>10249.583984375</c:v>
                </c:pt>
                <c:pt idx="31">
                  <c:v>12205.7998046875</c:v>
                </c:pt>
                <c:pt idx="32">
                  <c:v>12970.859375</c:v>
                </c:pt>
                <c:pt idx="33">
                  <c:v>12438.197265625</c:v>
                </c:pt>
                <c:pt idx="34">
                  <c:v>13368.64453125</c:v>
                </c:pt>
                <c:pt idx="35">
                  <c:v>14055.759765625</c:v>
                </c:pt>
                <c:pt idx="36">
                  <c:v>14111.759765625</c:v>
                </c:pt>
                <c:pt idx="37">
                  <c:v>14124.958984375</c:v>
                </c:pt>
                <c:pt idx="38">
                  <c:v>14153.359375</c:v>
                </c:pt>
                <c:pt idx="39">
                  <c:v>14153.359375</c:v>
                </c:pt>
                <c:pt idx="40">
                  <c:v>14119.060546875</c:v>
                </c:pt>
                <c:pt idx="41">
                  <c:v>13918.560546875</c:v>
                </c:pt>
                <c:pt idx="42">
                  <c:v>12513.298828125</c:v>
                </c:pt>
                <c:pt idx="43">
                  <c:v>11975.248046875</c:v>
                </c:pt>
                <c:pt idx="44">
                  <c:v>11683.46875</c:v>
                </c:pt>
                <c:pt idx="45">
                  <c:v>11006.5986328125</c:v>
                </c:pt>
                <c:pt idx="46">
                  <c:v>9886.3037109375</c:v>
                </c:pt>
                <c:pt idx="47">
                  <c:v>8135.76611328125</c:v>
                </c:pt>
                <c:pt idx="48">
                  <c:v>7828.3642578125</c:v>
                </c:pt>
                <c:pt idx="49">
                  <c:v>7894.22998046875</c:v>
                </c:pt>
                <c:pt idx="50">
                  <c:v>7845.22998046875</c:v>
                </c:pt>
                <c:pt idx="51">
                  <c:v>7845.22998046875</c:v>
                </c:pt>
                <c:pt idx="52">
                  <c:v>7845.22998046875</c:v>
                </c:pt>
                <c:pt idx="53">
                  <c:v>7995.43017578125</c:v>
                </c:pt>
                <c:pt idx="54">
                  <c:v>9374.0810546875</c:v>
                </c:pt>
                <c:pt idx="55">
                  <c:v>11282.7197265625</c:v>
                </c:pt>
                <c:pt idx="56">
                  <c:v>12208.0068359375</c:v>
                </c:pt>
                <c:pt idx="57">
                  <c:v>12580.259765625</c:v>
                </c:pt>
                <c:pt idx="58">
                  <c:v>12681.259765625</c:v>
                </c:pt>
                <c:pt idx="59">
                  <c:v>13732.359375</c:v>
                </c:pt>
                <c:pt idx="60">
                  <c:v>13673.060546875</c:v>
                </c:pt>
                <c:pt idx="61">
                  <c:v>13780.33984375</c:v>
                </c:pt>
                <c:pt idx="62">
                  <c:v>13754.560546875</c:v>
                </c:pt>
                <c:pt idx="63">
                  <c:v>13781.560546875</c:v>
                </c:pt>
                <c:pt idx="64">
                  <c:v>13859.060546875</c:v>
                </c:pt>
                <c:pt idx="65">
                  <c:v>13177.0146484375</c:v>
                </c:pt>
                <c:pt idx="66">
                  <c:v>12204.001953125</c:v>
                </c:pt>
                <c:pt idx="67">
                  <c:v>12027.9990234375</c:v>
                </c:pt>
                <c:pt idx="68">
                  <c:v>11947.00390625</c:v>
                </c:pt>
                <c:pt idx="69">
                  <c:v>11659.001953125</c:v>
                </c:pt>
                <c:pt idx="70">
                  <c:v>10901.5859375</c:v>
                </c:pt>
                <c:pt idx="71">
                  <c:v>9315.7626953125</c:v>
                </c:pt>
                <c:pt idx="72">
                  <c:v>7964.13037109375</c:v>
                </c:pt>
                <c:pt idx="73">
                  <c:v>8207.1298828125</c:v>
                </c:pt>
                <c:pt idx="74">
                  <c:v>8422.1298828125</c:v>
                </c:pt>
                <c:pt idx="75">
                  <c:v>8503.0009765625</c:v>
                </c:pt>
                <c:pt idx="76">
                  <c:v>8483.529296875</c:v>
                </c:pt>
                <c:pt idx="77">
                  <c:v>8483.529296875</c:v>
                </c:pt>
                <c:pt idx="78">
                  <c:v>8214.5673828125</c:v>
                </c:pt>
                <c:pt idx="79">
                  <c:v>9406.48828125</c:v>
                </c:pt>
                <c:pt idx="80">
                  <c:v>10775.40234375</c:v>
                </c:pt>
                <c:pt idx="81">
                  <c:v>11631.703125</c:v>
                </c:pt>
                <c:pt idx="82">
                  <c:v>11931.044921875</c:v>
                </c:pt>
                <c:pt idx="83">
                  <c:v>12318.615234375</c:v>
                </c:pt>
                <c:pt idx="84">
                  <c:v>12335.77734375</c:v>
                </c:pt>
                <c:pt idx="85">
                  <c:v>12271.859375</c:v>
                </c:pt>
                <c:pt idx="86">
                  <c:v>13040.9140625</c:v>
                </c:pt>
                <c:pt idx="87">
                  <c:v>13083.01171875</c:v>
                </c:pt>
                <c:pt idx="88">
                  <c:v>13056.009765625</c:v>
                </c:pt>
                <c:pt idx="89">
                  <c:v>11960.36328125</c:v>
                </c:pt>
                <c:pt idx="90">
                  <c:v>11319.3994140625</c:v>
                </c:pt>
                <c:pt idx="91">
                  <c:v>10930.400390625</c:v>
                </c:pt>
                <c:pt idx="92">
                  <c:v>10978.40625</c:v>
                </c:pt>
                <c:pt idx="93">
                  <c:v>10702.4033203125</c:v>
                </c:pt>
                <c:pt idx="94">
                  <c:v>9990.283203125</c:v>
                </c:pt>
                <c:pt idx="95">
                  <c:v>8679.861328125</c:v>
                </c:pt>
                <c:pt idx="96">
                  <c:v>7913.0302734375</c:v>
                </c:pt>
                <c:pt idx="97">
                  <c:v>7970</c:v>
                </c:pt>
                <c:pt idx="98">
                  <c:v>7799.4990234375</c:v>
                </c:pt>
                <c:pt idx="99">
                  <c:v>7864.0302734375</c:v>
                </c:pt>
                <c:pt idx="100">
                  <c:v>6598.90234375</c:v>
                </c:pt>
                <c:pt idx="101">
                  <c:v>7017.73046875</c:v>
                </c:pt>
                <c:pt idx="102">
                  <c:v>8083.07421875</c:v>
                </c:pt>
                <c:pt idx="103">
                  <c:v>9757.1044921875</c:v>
                </c:pt>
                <c:pt idx="104">
                  <c:v>10402.4033203125</c:v>
                </c:pt>
                <c:pt idx="105">
                  <c:v>10849.359375</c:v>
                </c:pt>
                <c:pt idx="106">
                  <c:v>10949.859375</c:v>
                </c:pt>
                <c:pt idx="107">
                  <c:v>10949.859375</c:v>
                </c:pt>
                <c:pt idx="108">
                  <c:v>10951.359375</c:v>
                </c:pt>
                <c:pt idx="109">
                  <c:v>10979.958984375</c:v>
                </c:pt>
                <c:pt idx="110">
                  <c:v>11075.298828125</c:v>
                </c:pt>
                <c:pt idx="111">
                  <c:v>11260.0595703125</c:v>
                </c:pt>
                <c:pt idx="112">
                  <c:v>11383.7138671875</c:v>
                </c:pt>
                <c:pt idx="113">
                  <c:v>10945.9033203125</c:v>
                </c:pt>
                <c:pt idx="114">
                  <c:v>10163.751953125</c:v>
                </c:pt>
                <c:pt idx="115">
                  <c:v>9776.001953125</c:v>
                </c:pt>
                <c:pt idx="116">
                  <c:v>9648.9970703125</c:v>
                </c:pt>
                <c:pt idx="117">
                  <c:v>9718.09375</c:v>
                </c:pt>
                <c:pt idx="118">
                  <c:v>9122.8720703125</c:v>
                </c:pt>
                <c:pt idx="119">
                  <c:v>7411.830078125</c:v>
                </c:pt>
                <c:pt idx="120">
                  <c:v>7233.1298828125</c:v>
                </c:pt>
                <c:pt idx="121">
                  <c:v>7233.1298828125</c:v>
                </c:pt>
                <c:pt idx="122">
                  <c:v>7184.1298828125</c:v>
                </c:pt>
                <c:pt idx="123">
                  <c:v>7184.1298828125</c:v>
                </c:pt>
                <c:pt idx="124">
                  <c:v>6990.6298828125</c:v>
                </c:pt>
                <c:pt idx="125">
                  <c:v>6990.6298828125</c:v>
                </c:pt>
                <c:pt idx="126">
                  <c:v>7094.330078125</c:v>
                </c:pt>
                <c:pt idx="127">
                  <c:v>7327.82470703125</c:v>
                </c:pt>
                <c:pt idx="128">
                  <c:v>7580.37744140625</c:v>
                </c:pt>
                <c:pt idx="129">
                  <c:v>7946.9775390625</c:v>
                </c:pt>
                <c:pt idx="130">
                  <c:v>8822.474609375</c:v>
                </c:pt>
                <c:pt idx="131">
                  <c:v>8848.0849609375</c:v>
                </c:pt>
                <c:pt idx="132">
                  <c:v>8460.68359375</c:v>
                </c:pt>
                <c:pt idx="133">
                  <c:v>8338.2802734375</c:v>
                </c:pt>
                <c:pt idx="134">
                  <c:v>8201.4755859375</c:v>
                </c:pt>
                <c:pt idx="135">
                  <c:v>8233.4755859375</c:v>
                </c:pt>
                <c:pt idx="136">
                  <c:v>8271.4755859375</c:v>
                </c:pt>
                <c:pt idx="137">
                  <c:v>8234.4755859375</c:v>
                </c:pt>
                <c:pt idx="138">
                  <c:v>8056.97265625</c:v>
                </c:pt>
                <c:pt idx="139">
                  <c:v>7324.46923828125</c:v>
                </c:pt>
                <c:pt idx="140">
                  <c:v>7691.96923828125</c:v>
                </c:pt>
                <c:pt idx="141">
                  <c:v>7926.47265625</c:v>
                </c:pt>
                <c:pt idx="142">
                  <c:v>7591.13037109375</c:v>
                </c:pt>
                <c:pt idx="143">
                  <c:v>7593.13037109375</c:v>
                </c:pt>
                <c:pt idx="144">
                  <c:v>7897.0302734375</c:v>
                </c:pt>
                <c:pt idx="145">
                  <c:v>8178.330078125</c:v>
                </c:pt>
                <c:pt idx="146">
                  <c:v>8403.3291015625</c:v>
                </c:pt>
                <c:pt idx="147">
                  <c:v>8308.80859375</c:v>
                </c:pt>
                <c:pt idx="148">
                  <c:v>8403.3291015625</c:v>
                </c:pt>
                <c:pt idx="149">
                  <c:v>8323.3291015625</c:v>
                </c:pt>
                <c:pt idx="150">
                  <c:v>8516.8291015625</c:v>
                </c:pt>
                <c:pt idx="151">
                  <c:v>8516.8291015625</c:v>
                </c:pt>
                <c:pt idx="152">
                  <c:v>8565.8291015625</c:v>
                </c:pt>
                <c:pt idx="153">
                  <c:v>8666.328125</c:v>
                </c:pt>
                <c:pt idx="154">
                  <c:v>9016.1748046875</c:v>
                </c:pt>
                <c:pt idx="155">
                  <c:v>9936.373046875</c:v>
                </c:pt>
                <c:pt idx="156">
                  <c:v>10685.8740234375</c:v>
                </c:pt>
                <c:pt idx="157">
                  <c:v>10750.658203125</c:v>
                </c:pt>
                <c:pt idx="158">
                  <c:v>10593.0732421875</c:v>
                </c:pt>
                <c:pt idx="159">
                  <c:v>10618.0732421875</c:v>
                </c:pt>
                <c:pt idx="160">
                  <c:v>10637.7783203125</c:v>
                </c:pt>
                <c:pt idx="161">
                  <c:v>10673.6962890625</c:v>
                </c:pt>
                <c:pt idx="162">
                  <c:v>10559.57421875</c:v>
                </c:pt>
                <c:pt idx="163">
                  <c:v>10489.5712890625</c:v>
                </c:pt>
                <c:pt idx="164">
                  <c:v>10634.576171875</c:v>
                </c:pt>
                <c:pt idx="165">
                  <c:v>10820.6826171875</c:v>
                </c:pt>
                <c:pt idx="166">
                  <c:v>10127.2666015625</c:v>
                </c:pt>
                <c:pt idx="167">
                  <c:v>8563.4296875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20-422C-A64D-801A6B63AC20}"/>
            </c:ext>
          </c:extLst>
        </c:ser>
        <c:ser>
          <c:idx val="7"/>
          <c:order val="2"/>
          <c:tx>
            <c:strRef>
              <c:f>'Week data'!$J$40</c:f>
              <c:strCache>
                <c:ptCount val="1"/>
                <c:pt idx="0">
                  <c:v>NYPP-West(Generation) Jan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none"/>
          </c:marker>
          <c:yVal>
            <c:numRef>
              <c:f>'Week data'!$J$41:$J$208</c:f>
              <c:numCache>
                <c:formatCode>General</c:formatCode>
                <c:ptCount val="168"/>
                <c:pt idx="0">
                  <c:v>7768.60009765625</c:v>
                </c:pt>
                <c:pt idx="1">
                  <c:v>7977.10107421875</c:v>
                </c:pt>
                <c:pt idx="2">
                  <c:v>8183.2001953125</c:v>
                </c:pt>
                <c:pt idx="3">
                  <c:v>8389.298828125</c:v>
                </c:pt>
                <c:pt idx="4">
                  <c:v>8393</c:v>
                </c:pt>
                <c:pt idx="5">
                  <c:v>8393</c:v>
                </c:pt>
                <c:pt idx="6">
                  <c:v>8746.96875</c:v>
                </c:pt>
                <c:pt idx="7">
                  <c:v>9685.0185546875</c:v>
                </c:pt>
                <c:pt idx="8">
                  <c:v>10314.7490234375</c:v>
                </c:pt>
                <c:pt idx="9">
                  <c:v>10680.765625</c:v>
                </c:pt>
                <c:pt idx="10">
                  <c:v>10706.990234375</c:v>
                </c:pt>
                <c:pt idx="11">
                  <c:v>10560.9921875</c:v>
                </c:pt>
                <c:pt idx="12">
                  <c:v>10423.98828125</c:v>
                </c:pt>
                <c:pt idx="13">
                  <c:v>10204.0107421875</c:v>
                </c:pt>
                <c:pt idx="14">
                  <c:v>9766.9951171875</c:v>
                </c:pt>
                <c:pt idx="15">
                  <c:v>9904.0595703125</c:v>
                </c:pt>
                <c:pt idx="16">
                  <c:v>10575.193359375</c:v>
                </c:pt>
                <c:pt idx="17">
                  <c:v>11878.291015625</c:v>
                </c:pt>
                <c:pt idx="18">
                  <c:v>11771.890625</c:v>
                </c:pt>
                <c:pt idx="19">
                  <c:v>11728.291015625</c:v>
                </c:pt>
                <c:pt idx="20">
                  <c:v>10631.29296875</c:v>
                </c:pt>
                <c:pt idx="21">
                  <c:v>9808.4951171875</c:v>
                </c:pt>
                <c:pt idx="22">
                  <c:v>8803.8955078125</c:v>
                </c:pt>
                <c:pt idx="23">
                  <c:v>8430.8994140625</c:v>
                </c:pt>
                <c:pt idx="24">
                  <c:v>8339.8994140625</c:v>
                </c:pt>
                <c:pt idx="25">
                  <c:v>8305.099609375</c:v>
                </c:pt>
                <c:pt idx="26">
                  <c:v>8349.0595703125</c:v>
                </c:pt>
                <c:pt idx="27">
                  <c:v>8527.607421875</c:v>
                </c:pt>
                <c:pt idx="28">
                  <c:v>8534</c:v>
                </c:pt>
                <c:pt idx="29">
                  <c:v>8568.798828125</c:v>
                </c:pt>
                <c:pt idx="30">
                  <c:v>9854.791015625</c:v>
                </c:pt>
                <c:pt idx="31">
                  <c:v>11259.1904296875</c:v>
                </c:pt>
                <c:pt idx="32">
                  <c:v>11707.7060546875</c:v>
                </c:pt>
                <c:pt idx="33">
                  <c:v>11757.1904296875</c:v>
                </c:pt>
                <c:pt idx="34">
                  <c:v>11807.3515625</c:v>
                </c:pt>
                <c:pt idx="35">
                  <c:v>11503.791015625</c:v>
                </c:pt>
                <c:pt idx="36">
                  <c:v>11170.392578125</c:v>
                </c:pt>
                <c:pt idx="37">
                  <c:v>11107.1884765625</c:v>
                </c:pt>
                <c:pt idx="38">
                  <c:v>10876.3935546875</c:v>
                </c:pt>
                <c:pt idx="39">
                  <c:v>10806.3876953125</c:v>
                </c:pt>
                <c:pt idx="40">
                  <c:v>11652.3896484375</c:v>
                </c:pt>
                <c:pt idx="41">
                  <c:v>12732.390625</c:v>
                </c:pt>
                <c:pt idx="42">
                  <c:v>12608.9501953125</c:v>
                </c:pt>
                <c:pt idx="43">
                  <c:v>12001.1904296875</c:v>
                </c:pt>
                <c:pt idx="44">
                  <c:v>11196.791015625</c:v>
                </c:pt>
                <c:pt idx="45">
                  <c:v>9617.791015625</c:v>
                </c:pt>
                <c:pt idx="46">
                  <c:v>8590.7958984375</c:v>
                </c:pt>
                <c:pt idx="47">
                  <c:v>8074.80029296875</c:v>
                </c:pt>
                <c:pt idx="48">
                  <c:v>8055.24658203125</c:v>
                </c:pt>
                <c:pt idx="49">
                  <c:v>8040.00048828125</c:v>
                </c:pt>
                <c:pt idx="50">
                  <c:v>8040.00048828125</c:v>
                </c:pt>
                <c:pt idx="51">
                  <c:v>8186.998046875</c:v>
                </c:pt>
                <c:pt idx="52">
                  <c:v>8031.50048828125</c:v>
                </c:pt>
                <c:pt idx="53">
                  <c:v>8291.298828125</c:v>
                </c:pt>
                <c:pt idx="54">
                  <c:v>8921.490234375</c:v>
                </c:pt>
                <c:pt idx="55">
                  <c:v>9775.4931640625</c:v>
                </c:pt>
                <c:pt idx="56">
                  <c:v>10361.890625</c:v>
                </c:pt>
                <c:pt idx="57">
                  <c:v>10507.490234375</c:v>
                </c:pt>
                <c:pt idx="58">
                  <c:v>10482.490234375</c:v>
                </c:pt>
                <c:pt idx="59">
                  <c:v>10208.4921875</c:v>
                </c:pt>
                <c:pt idx="60">
                  <c:v>9872.490234375</c:v>
                </c:pt>
                <c:pt idx="61">
                  <c:v>9712.490234375</c:v>
                </c:pt>
                <c:pt idx="62">
                  <c:v>9729.892578125</c:v>
                </c:pt>
                <c:pt idx="63">
                  <c:v>9824.8095703125</c:v>
                </c:pt>
                <c:pt idx="64">
                  <c:v>10504.693359375</c:v>
                </c:pt>
                <c:pt idx="65">
                  <c:v>12378.291015625</c:v>
                </c:pt>
                <c:pt idx="66">
                  <c:v>12503.806640625</c:v>
                </c:pt>
                <c:pt idx="67">
                  <c:v>11301.19140625</c:v>
                </c:pt>
                <c:pt idx="68">
                  <c:v>10154.892578125</c:v>
                </c:pt>
                <c:pt idx="69">
                  <c:v>9234.494140625</c:v>
                </c:pt>
                <c:pt idx="70">
                  <c:v>8528.126953125</c:v>
                </c:pt>
                <c:pt idx="71">
                  <c:v>8175.2001953125</c:v>
                </c:pt>
                <c:pt idx="72">
                  <c:v>8140.400390625</c:v>
                </c:pt>
                <c:pt idx="73">
                  <c:v>8140.400390625</c:v>
                </c:pt>
                <c:pt idx="74">
                  <c:v>8140.400390625</c:v>
                </c:pt>
                <c:pt idx="75">
                  <c:v>7042.72802734375</c:v>
                </c:pt>
                <c:pt idx="76">
                  <c:v>7047</c:v>
                </c:pt>
                <c:pt idx="77">
                  <c:v>7185.7998046875</c:v>
                </c:pt>
                <c:pt idx="78">
                  <c:v>8212.9912109375</c:v>
                </c:pt>
                <c:pt idx="79">
                  <c:v>9494.5556640625</c:v>
                </c:pt>
                <c:pt idx="80">
                  <c:v>10485.890625</c:v>
                </c:pt>
                <c:pt idx="81">
                  <c:v>10646.08984375</c:v>
                </c:pt>
                <c:pt idx="82">
                  <c:v>9862.6904296875</c:v>
                </c:pt>
                <c:pt idx="83">
                  <c:v>9159.7900390625</c:v>
                </c:pt>
                <c:pt idx="84">
                  <c:v>8975.21875</c:v>
                </c:pt>
                <c:pt idx="85">
                  <c:v>9148.697265625</c:v>
                </c:pt>
                <c:pt idx="86">
                  <c:v>8759.4892578125</c:v>
                </c:pt>
                <c:pt idx="87">
                  <c:v>8736.9892578125</c:v>
                </c:pt>
                <c:pt idx="88">
                  <c:v>9731.494140625</c:v>
                </c:pt>
                <c:pt idx="89">
                  <c:v>11433.1904296875</c:v>
                </c:pt>
                <c:pt idx="90">
                  <c:v>13056.5771484375</c:v>
                </c:pt>
                <c:pt idx="91">
                  <c:v>12279.794921875</c:v>
                </c:pt>
                <c:pt idx="92">
                  <c:v>10454.5908203125</c:v>
                </c:pt>
                <c:pt idx="93">
                  <c:v>8813.6083984375</c:v>
                </c:pt>
                <c:pt idx="94">
                  <c:v>7782.6953125</c:v>
                </c:pt>
                <c:pt idx="95">
                  <c:v>7314.30029296875</c:v>
                </c:pt>
                <c:pt idx="96">
                  <c:v>7668.5595703125</c:v>
                </c:pt>
                <c:pt idx="97">
                  <c:v>7833.39990234375</c:v>
                </c:pt>
                <c:pt idx="98">
                  <c:v>8207.1083984375</c:v>
                </c:pt>
                <c:pt idx="99">
                  <c:v>8310.599609375</c:v>
                </c:pt>
                <c:pt idx="100">
                  <c:v>8400.115234375</c:v>
                </c:pt>
                <c:pt idx="101">
                  <c:v>8400.599609375</c:v>
                </c:pt>
                <c:pt idx="102">
                  <c:v>9216.58984375</c:v>
                </c:pt>
                <c:pt idx="103">
                  <c:v>10185.7900390625</c:v>
                </c:pt>
                <c:pt idx="104">
                  <c:v>11121.1904296875</c:v>
                </c:pt>
                <c:pt idx="105">
                  <c:v>11455.791015625</c:v>
                </c:pt>
                <c:pt idx="106">
                  <c:v>11609.490234375</c:v>
                </c:pt>
                <c:pt idx="107">
                  <c:v>11189.1923828125</c:v>
                </c:pt>
                <c:pt idx="108">
                  <c:v>10873.1953125</c:v>
                </c:pt>
                <c:pt idx="109">
                  <c:v>10743.1875</c:v>
                </c:pt>
                <c:pt idx="110">
                  <c:v>10456.7890625</c:v>
                </c:pt>
                <c:pt idx="111">
                  <c:v>10374.79296875</c:v>
                </c:pt>
                <c:pt idx="112">
                  <c:v>10940.4130859375</c:v>
                </c:pt>
                <c:pt idx="113">
                  <c:v>12817.990234375</c:v>
                </c:pt>
                <c:pt idx="114">
                  <c:v>12528.7900390625</c:v>
                </c:pt>
                <c:pt idx="115">
                  <c:v>11875.1904296875</c:v>
                </c:pt>
                <c:pt idx="116">
                  <c:v>10911.1875</c:v>
                </c:pt>
                <c:pt idx="117">
                  <c:v>10267.4228515625</c:v>
                </c:pt>
                <c:pt idx="118">
                  <c:v>8834.9951171875</c:v>
                </c:pt>
                <c:pt idx="119">
                  <c:v>8545.798828125</c:v>
                </c:pt>
                <c:pt idx="120">
                  <c:v>8355.798828125</c:v>
                </c:pt>
                <c:pt idx="121">
                  <c:v>7870.7998046875</c:v>
                </c:pt>
                <c:pt idx="122">
                  <c:v>7778.7998046875</c:v>
                </c:pt>
                <c:pt idx="123">
                  <c:v>7778.7998046875</c:v>
                </c:pt>
                <c:pt idx="124">
                  <c:v>7821.919921875</c:v>
                </c:pt>
                <c:pt idx="125">
                  <c:v>7932.80029296875</c:v>
                </c:pt>
                <c:pt idx="126">
                  <c:v>7932.80029296875</c:v>
                </c:pt>
                <c:pt idx="127">
                  <c:v>7967.60107421875</c:v>
                </c:pt>
                <c:pt idx="128">
                  <c:v>8777.416015625</c:v>
                </c:pt>
                <c:pt idx="129">
                  <c:v>9207.490234375</c:v>
                </c:pt>
                <c:pt idx="130">
                  <c:v>9519.310546875</c:v>
                </c:pt>
                <c:pt idx="131">
                  <c:v>9363.791015625</c:v>
                </c:pt>
                <c:pt idx="132">
                  <c:v>9206.4296875</c:v>
                </c:pt>
                <c:pt idx="133">
                  <c:v>9010.791015625</c:v>
                </c:pt>
                <c:pt idx="134">
                  <c:v>8553.791015625</c:v>
                </c:pt>
                <c:pt idx="135">
                  <c:v>8564.791015625</c:v>
                </c:pt>
                <c:pt idx="136">
                  <c:v>8828.890625</c:v>
                </c:pt>
                <c:pt idx="137">
                  <c:v>9788.08984375</c:v>
                </c:pt>
                <c:pt idx="138">
                  <c:v>9237.390625</c:v>
                </c:pt>
                <c:pt idx="139">
                  <c:v>8848.58984375</c:v>
                </c:pt>
                <c:pt idx="140">
                  <c:v>8553.08984375</c:v>
                </c:pt>
                <c:pt idx="141">
                  <c:v>8046.79150390625</c:v>
                </c:pt>
                <c:pt idx="142">
                  <c:v>7941.50048828125</c:v>
                </c:pt>
                <c:pt idx="143">
                  <c:v>7747.599609375</c:v>
                </c:pt>
                <c:pt idx="144">
                  <c:v>7540.1005859375</c:v>
                </c:pt>
                <c:pt idx="145">
                  <c:v>7578.7998046875</c:v>
                </c:pt>
                <c:pt idx="146">
                  <c:v>7578.7998046875</c:v>
                </c:pt>
                <c:pt idx="147">
                  <c:v>7663.5</c:v>
                </c:pt>
                <c:pt idx="148">
                  <c:v>7164.2001953125</c:v>
                </c:pt>
                <c:pt idx="149">
                  <c:v>7198.6005859375</c:v>
                </c:pt>
                <c:pt idx="150">
                  <c:v>6995.80029296875</c:v>
                </c:pt>
                <c:pt idx="151">
                  <c:v>6995.80029296875</c:v>
                </c:pt>
                <c:pt idx="152">
                  <c:v>7423.60009765625</c:v>
                </c:pt>
                <c:pt idx="153">
                  <c:v>7623.60009765625</c:v>
                </c:pt>
                <c:pt idx="154">
                  <c:v>7504.39111328125</c:v>
                </c:pt>
                <c:pt idx="155">
                  <c:v>7570.0908203125</c:v>
                </c:pt>
                <c:pt idx="156">
                  <c:v>7511.7001953125</c:v>
                </c:pt>
                <c:pt idx="157">
                  <c:v>7482.60009765625</c:v>
                </c:pt>
                <c:pt idx="158">
                  <c:v>7456.2001953125</c:v>
                </c:pt>
                <c:pt idx="159">
                  <c:v>7801.099609375</c:v>
                </c:pt>
                <c:pt idx="160">
                  <c:v>8350.6904296875</c:v>
                </c:pt>
                <c:pt idx="161">
                  <c:v>9584.64453125</c:v>
                </c:pt>
                <c:pt idx="162">
                  <c:v>9495.69140625</c:v>
                </c:pt>
                <c:pt idx="163">
                  <c:v>9282.291015625</c:v>
                </c:pt>
                <c:pt idx="164">
                  <c:v>8805.4501953125</c:v>
                </c:pt>
                <c:pt idx="165">
                  <c:v>8349.1904296875</c:v>
                </c:pt>
                <c:pt idx="166">
                  <c:v>8014.40087890625</c:v>
                </c:pt>
                <c:pt idx="167">
                  <c:v>7537.6005859375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20-422C-A64D-801A6B63A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315376"/>
        <c:axId val="1"/>
      </c:scatterChart>
      <c:scatterChart>
        <c:scatterStyle val="lineMarker"/>
        <c:varyColors val="0"/>
        <c:ser>
          <c:idx val="5"/>
          <c:order val="1"/>
          <c:tx>
            <c:strRef>
              <c:f>'Week data'!$H$40</c:f>
              <c:strCache>
                <c:ptCount val="1"/>
                <c:pt idx="0">
                  <c:v>NYPP-West(SMP) July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yVal>
            <c:numRef>
              <c:f>'Week data'!$H$41:$H$208</c:f>
              <c:numCache>
                <c:formatCode>General</c:formatCode>
                <c:ptCount val="168"/>
                <c:pt idx="0">
                  <c:v>20.639364242553711</c:v>
                </c:pt>
                <c:pt idx="1">
                  <c:v>20.564279556274414</c:v>
                </c:pt>
                <c:pt idx="2">
                  <c:v>19.094200134277344</c:v>
                </c:pt>
                <c:pt idx="3">
                  <c:v>18.649396896362305</c:v>
                </c:pt>
                <c:pt idx="4">
                  <c:v>19.594587326049805</c:v>
                </c:pt>
                <c:pt idx="5">
                  <c:v>20.339975357055664</c:v>
                </c:pt>
                <c:pt idx="6">
                  <c:v>11.477436065673828</c:v>
                </c:pt>
                <c:pt idx="7">
                  <c:v>12.45158863067627</c:v>
                </c:pt>
                <c:pt idx="8">
                  <c:v>24.277156829833984</c:v>
                </c:pt>
                <c:pt idx="9">
                  <c:v>25.038427352905273</c:v>
                </c:pt>
                <c:pt idx="10">
                  <c:v>23.696516036987305</c:v>
                </c:pt>
                <c:pt idx="11">
                  <c:v>28.861879348754883</c:v>
                </c:pt>
                <c:pt idx="12">
                  <c:v>29.660564422607422</c:v>
                </c:pt>
                <c:pt idx="13">
                  <c:v>29.897796630859375</c:v>
                </c:pt>
                <c:pt idx="14">
                  <c:v>29.897796630859375</c:v>
                </c:pt>
                <c:pt idx="15">
                  <c:v>28.373348236083984</c:v>
                </c:pt>
                <c:pt idx="16">
                  <c:v>28.08723258972168</c:v>
                </c:pt>
                <c:pt idx="17">
                  <c:v>25.786569595336914</c:v>
                </c:pt>
                <c:pt idx="18">
                  <c:v>25.145212173461914</c:v>
                </c:pt>
                <c:pt idx="19">
                  <c:v>23.458030700683594</c:v>
                </c:pt>
                <c:pt idx="20">
                  <c:v>23.458030700683594</c:v>
                </c:pt>
                <c:pt idx="21">
                  <c:v>22.432350158691406</c:v>
                </c:pt>
                <c:pt idx="22">
                  <c:v>23.593017578125</c:v>
                </c:pt>
                <c:pt idx="23">
                  <c:v>23.469261169433594</c:v>
                </c:pt>
                <c:pt idx="24">
                  <c:v>21.047567367553711</c:v>
                </c:pt>
                <c:pt idx="25">
                  <c:v>20.377960205078125</c:v>
                </c:pt>
                <c:pt idx="26">
                  <c:v>19.154731750488281</c:v>
                </c:pt>
                <c:pt idx="27">
                  <c:v>18.356229782104492</c:v>
                </c:pt>
                <c:pt idx="28">
                  <c:v>19.768552780151367</c:v>
                </c:pt>
                <c:pt idx="29">
                  <c:v>20.377960205078125</c:v>
                </c:pt>
                <c:pt idx="30">
                  <c:v>21.177370071411133</c:v>
                </c:pt>
                <c:pt idx="31">
                  <c:v>22.853704452514648</c:v>
                </c:pt>
                <c:pt idx="32">
                  <c:v>24.78803825378418</c:v>
                </c:pt>
                <c:pt idx="33">
                  <c:v>23.696496963500977</c:v>
                </c:pt>
                <c:pt idx="34">
                  <c:v>27.651344299316406</c:v>
                </c:pt>
                <c:pt idx="35">
                  <c:v>29.358596801757813</c:v>
                </c:pt>
                <c:pt idx="36">
                  <c:v>30.279111862182617</c:v>
                </c:pt>
                <c:pt idx="37">
                  <c:v>29.574459075927734</c:v>
                </c:pt>
                <c:pt idx="38">
                  <c:v>28.831491470336914</c:v>
                </c:pt>
                <c:pt idx="39">
                  <c:v>28.705904006958008</c:v>
                </c:pt>
                <c:pt idx="40">
                  <c:v>28.216617584228516</c:v>
                </c:pt>
                <c:pt idx="41">
                  <c:v>26.971981048583984</c:v>
                </c:pt>
                <c:pt idx="42">
                  <c:v>25.141181945800781</c:v>
                </c:pt>
                <c:pt idx="43">
                  <c:v>24.983243942260742</c:v>
                </c:pt>
                <c:pt idx="44">
                  <c:v>24.78803825378418</c:v>
                </c:pt>
                <c:pt idx="45">
                  <c:v>24.689519882202148</c:v>
                </c:pt>
                <c:pt idx="46">
                  <c:v>24.441755294799805</c:v>
                </c:pt>
                <c:pt idx="47">
                  <c:v>22.467903137207031</c:v>
                </c:pt>
                <c:pt idx="48">
                  <c:v>21.61445426940918</c:v>
                </c:pt>
                <c:pt idx="49">
                  <c:v>20.796491622924805</c:v>
                </c:pt>
                <c:pt idx="50">
                  <c:v>20.520244598388672</c:v>
                </c:pt>
                <c:pt idx="51">
                  <c:v>20.143213272094727</c:v>
                </c:pt>
                <c:pt idx="52">
                  <c:v>20.252965927124023</c:v>
                </c:pt>
                <c:pt idx="53">
                  <c:v>21.595870971679688</c:v>
                </c:pt>
                <c:pt idx="54">
                  <c:v>21.698062896728516</c:v>
                </c:pt>
                <c:pt idx="55">
                  <c:v>24.171352386474609</c:v>
                </c:pt>
                <c:pt idx="56">
                  <c:v>25.547487258911133</c:v>
                </c:pt>
                <c:pt idx="57">
                  <c:v>25.677501678466797</c:v>
                </c:pt>
                <c:pt idx="58">
                  <c:v>27.189567565917969</c:v>
                </c:pt>
                <c:pt idx="59">
                  <c:v>26.373954772949219</c:v>
                </c:pt>
                <c:pt idx="60">
                  <c:v>26.226774215698242</c:v>
                </c:pt>
                <c:pt idx="61">
                  <c:v>27.363151550292969</c:v>
                </c:pt>
                <c:pt idx="62">
                  <c:v>28.057411193847656</c:v>
                </c:pt>
                <c:pt idx="63">
                  <c:v>28.025629043579102</c:v>
                </c:pt>
                <c:pt idx="64">
                  <c:v>27.853168487548828</c:v>
                </c:pt>
                <c:pt idx="65">
                  <c:v>25.388919830322266</c:v>
                </c:pt>
                <c:pt idx="66">
                  <c:v>26.066394805908203</c:v>
                </c:pt>
                <c:pt idx="67">
                  <c:v>26.346027374267578</c:v>
                </c:pt>
                <c:pt idx="68">
                  <c:v>26.373954772949219</c:v>
                </c:pt>
                <c:pt idx="69">
                  <c:v>25.607345581054688</c:v>
                </c:pt>
                <c:pt idx="70">
                  <c:v>25.381305694580078</c:v>
                </c:pt>
                <c:pt idx="71">
                  <c:v>24.298948287963867</c:v>
                </c:pt>
                <c:pt idx="72">
                  <c:v>23.887327194213867</c:v>
                </c:pt>
                <c:pt idx="73">
                  <c:v>21.245101928710938</c:v>
                </c:pt>
                <c:pt idx="74">
                  <c:v>20.143213272094727</c:v>
                </c:pt>
                <c:pt idx="75">
                  <c:v>19.955499649047852</c:v>
                </c:pt>
                <c:pt idx="76">
                  <c:v>19.154731750488281</c:v>
                </c:pt>
                <c:pt idx="77">
                  <c:v>19.894069671630859</c:v>
                </c:pt>
                <c:pt idx="78">
                  <c:v>22.166337966918945</c:v>
                </c:pt>
                <c:pt idx="79">
                  <c:v>23.887321472167969</c:v>
                </c:pt>
                <c:pt idx="80">
                  <c:v>21.057004928588867</c:v>
                </c:pt>
                <c:pt idx="81">
                  <c:v>21.057004928588867</c:v>
                </c:pt>
                <c:pt idx="82">
                  <c:v>23.217042922973633</c:v>
                </c:pt>
                <c:pt idx="83">
                  <c:v>25.85438346862793</c:v>
                </c:pt>
                <c:pt idx="84">
                  <c:v>26.235710144042969</c:v>
                </c:pt>
                <c:pt idx="85">
                  <c:v>27.135105133056641</c:v>
                </c:pt>
                <c:pt idx="86">
                  <c:v>27.058658599853516</c:v>
                </c:pt>
                <c:pt idx="87">
                  <c:v>27.189567565917969</c:v>
                </c:pt>
                <c:pt idx="88">
                  <c:v>26.179899215698242</c:v>
                </c:pt>
                <c:pt idx="89">
                  <c:v>28.057411193847656</c:v>
                </c:pt>
                <c:pt idx="90">
                  <c:v>27.148040771484375</c:v>
                </c:pt>
                <c:pt idx="91">
                  <c:v>25.547487258911133</c:v>
                </c:pt>
                <c:pt idx="92">
                  <c:v>26.066394805908203</c:v>
                </c:pt>
                <c:pt idx="93">
                  <c:v>25.381298065185547</c:v>
                </c:pt>
                <c:pt idx="94">
                  <c:v>24.239654541015625</c:v>
                </c:pt>
                <c:pt idx="95">
                  <c:v>22.166339874267578</c:v>
                </c:pt>
                <c:pt idx="96">
                  <c:v>21.058683395385742</c:v>
                </c:pt>
                <c:pt idx="97">
                  <c:v>20.755897521972656</c:v>
                </c:pt>
                <c:pt idx="98">
                  <c:v>20.518257141113281</c:v>
                </c:pt>
                <c:pt idx="99">
                  <c:v>20.31463623046875</c:v>
                </c:pt>
                <c:pt idx="100">
                  <c:v>20.896381378173828</c:v>
                </c:pt>
                <c:pt idx="101">
                  <c:v>21.730930328369141</c:v>
                </c:pt>
                <c:pt idx="102">
                  <c:v>23.482139587402344</c:v>
                </c:pt>
                <c:pt idx="103">
                  <c:v>24.78803825378418</c:v>
                </c:pt>
                <c:pt idx="104">
                  <c:v>26.203413009643555</c:v>
                </c:pt>
                <c:pt idx="105">
                  <c:v>27.189567565917969</c:v>
                </c:pt>
                <c:pt idx="106">
                  <c:v>24.728130340576172</c:v>
                </c:pt>
                <c:pt idx="107">
                  <c:v>26.546916961669922</c:v>
                </c:pt>
                <c:pt idx="108">
                  <c:v>26.798168182373047</c:v>
                </c:pt>
                <c:pt idx="109">
                  <c:v>26.798168182373047</c:v>
                </c:pt>
                <c:pt idx="110">
                  <c:v>24.283332824707031</c:v>
                </c:pt>
                <c:pt idx="111">
                  <c:v>25.512693405151367</c:v>
                </c:pt>
                <c:pt idx="112">
                  <c:v>27.470401763916016</c:v>
                </c:pt>
                <c:pt idx="113">
                  <c:v>27.14801025390625</c:v>
                </c:pt>
                <c:pt idx="114">
                  <c:v>28.057411193847656</c:v>
                </c:pt>
                <c:pt idx="115">
                  <c:v>26.546916961669922</c:v>
                </c:pt>
                <c:pt idx="116">
                  <c:v>27.470401763916016</c:v>
                </c:pt>
                <c:pt idx="117">
                  <c:v>26.457859039306641</c:v>
                </c:pt>
                <c:pt idx="118">
                  <c:v>25.547487258911133</c:v>
                </c:pt>
                <c:pt idx="119">
                  <c:v>23.887336730957031</c:v>
                </c:pt>
                <c:pt idx="120">
                  <c:v>21.698062896728516</c:v>
                </c:pt>
                <c:pt idx="121">
                  <c:v>20.625324249267578</c:v>
                </c:pt>
                <c:pt idx="122">
                  <c:v>20.483953475952148</c:v>
                </c:pt>
                <c:pt idx="123">
                  <c:v>20.545070648193359</c:v>
                </c:pt>
                <c:pt idx="124">
                  <c:v>21.047567367553711</c:v>
                </c:pt>
                <c:pt idx="125">
                  <c:v>20.483953475952148</c:v>
                </c:pt>
                <c:pt idx="126">
                  <c:v>20.430088043212891</c:v>
                </c:pt>
                <c:pt idx="127">
                  <c:v>19.563930511474609</c:v>
                </c:pt>
                <c:pt idx="128">
                  <c:v>24.239654541015625</c:v>
                </c:pt>
                <c:pt idx="129">
                  <c:v>21.731122970581055</c:v>
                </c:pt>
                <c:pt idx="130">
                  <c:v>24.057140350341797</c:v>
                </c:pt>
                <c:pt idx="131">
                  <c:v>30.969545364379883</c:v>
                </c:pt>
                <c:pt idx="132">
                  <c:v>32.342857360839844</c:v>
                </c:pt>
                <c:pt idx="133">
                  <c:v>32.342857360839844</c:v>
                </c:pt>
                <c:pt idx="134">
                  <c:v>26.457859039306641</c:v>
                </c:pt>
                <c:pt idx="135">
                  <c:v>26.235710144042969</c:v>
                </c:pt>
                <c:pt idx="136">
                  <c:v>27.148040771484375</c:v>
                </c:pt>
                <c:pt idx="137">
                  <c:v>26.457859039306641</c:v>
                </c:pt>
                <c:pt idx="138">
                  <c:v>26.235710144042969</c:v>
                </c:pt>
                <c:pt idx="139">
                  <c:v>26.147024154663086</c:v>
                </c:pt>
                <c:pt idx="140">
                  <c:v>26.457859039306641</c:v>
                </c:pt>
                <c:pt idx="141">
                  <c:v>26.235710144042969</c:v>
                </c:pt>
                <c:pt idx="142">
                  <c:v>24.7568359375</c:v>
                </c:pt>
                <c:pt idx="143">
                  <c:v>23.887336730957031</c:v>
                </c:pt>
                <c:pt idx="144">
                  <c:v>21.245101928710938</c:v>
                </c:pt>
                <c:pt idx="145">
                  <c:v>20.639377593994141</c:v>
                </c:pt>
                <c:pt idx="146">
                  <c:v>19.267221450805664</c:v>
                </c:pt>
                <c:pt idx="147">
                  <c:v>13.774957656860352</c:v>
                </c:pt>
                <c:pt idx="148">
                  <c:v>14.731739044189453</c:v>
                </c:pt>
                <c:pt idx="149">
                  <c:v>14.731739044189453</c:v>
                </c:pt>
                <c:pt idx="150">
                  <c:v>18.822542190551758</c:v>
                </c:pt>
                <c:pt idx="151">
                  <c:v>19.964736938476563</c:v>
                </c:pt>
                <c:pt idx="152">
                  <c:v>21.419107437133789</c:v>
                </c:pt>
                <c:pt idx="153">
                  <c:v>24.285106658935547</c:v>
                </c:pt>
                <c:pt idx="154">
                  <c:v>25.315067291259766</c:v>
                </c:pt>
                <c:pt idx="155">
                  <c:v>25.98243522644043</c:v>
                </c:pt>
                <c:pt idx="156">
                  <c:v>22.090747833251953</c:v>
                </c:pt>
                <c:pt idx="157">
                  <c:v>22.090747833251953</c:v>
                </c:pt>
                <c:pt idx="158">
                  <c:v>28.057411193847656</c:v>
                </c:pt>
                <c:pt idx="159">
                  <c:v>27.470401763916016</c:v>
                </c:pt>
                <c:pt idx="160">
                  <c:v>28.057411193847656</c:v>
                </c:pt>
                <c:pt idx="161">
                  <c:v>29.113510131835938</c:v>
                </c:pt>
                <c:pt idx="162">
                  <c:v>27.470401763916016</c:v>
                </c:pt>
                <c:pt idx="163">
                  <c:v>26.066394805908203</c:v>
                </c:pt>
                <c:pt idx="164">
                  <c:v>28.057411193847656</c:v>
                </c:pt>
                <c:pt idx="165">
                  <c:v>30.500064849853516</c:v>
                </c:pt>
                <c:pt idx="166">
                  <c:v>25.315067291259766</c:v>
                </c:pt>
                <c:pt idx="167">
                  <c:v>24.298948287963867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20-422C-A64D-801A6B63AC20}"/>
            </c:ext>
          </c:extLst>
        </c:ser>
        <c:ser>
          <c:idx val="8"/>
          <c:order val="3"/>
          <c:tx>
            <c:strRef>
              <c:f>'Week data'!$K$40</c:f>
              <c:strCache>
                <c:ptCount val="1"/>
                <c:pt idx="0">
                  <c:v>NYPP-West(SMP) Jan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yVal>
            <c:numRef>
              <c:f>'Week data'!$K$41:$K$208</c:f>
              <c:numCache>
                <c:formatCode>General</c:formatCode>
                <c:ptCount val="168"/>
                <c:pt idx="0">
                  <c:v>22.599843978881836</c:v>
                </c:pt>
                <c:pt idx="1">
                  <c:v>21.789844512939453</c:v>
                </c:pt>
                <c:pt idx="2">
                  <c:v>21.159187316894531</c:v>
                </c:pt>
                <c:pt idx="3">
                  <c:v>21.159187316894531</c:v>
                </c:pt>
                <c:pt idx="4">
                  <c:v>21.4512939453125</c:v>
                </c:pt>
                <c:pt idx="5">
                  <c:v>20.791439056396484</c:v>
                </c:pt>
                <c:pt idx="6">
                  <c:v>25.858451843261719</c:v>
                </c:pt>
                <c:pt idx="7">
                  <c:v>21.792959213256836</c:v>
                </c:pt>
                <c:pt idx="8">
                  <c:v>27.651506423950195</c:v>
                </c:pt>
                <c:pt idx="9">
                  <c:v>28.007246017456055</c:v>
                </c:pt>
                <c:pt idx="10">
                  <c:v>28.651506423950195</c:v>
                </c:pt>
                <c:pt idx="11">
                  <c:v>28.651506423950195</c:v>
                </c:pt>
                <c:pt idx="12">
                  <c:v>28.651506423950195</c:v>
                </c:pt>
                <c:pt idx="13">
                  <c:v>26.305898666381836</c:v>
                </c:pt>
                <c:pt idx="14">
                  <c:v>26.383962631225586</c:v>
                </c:pt>
                <c:pt idx="15">
                  <c:v>27.070459365844727</c:v>
                </c:pt>
                <c:pt idx="16">
                  <c:v>30.839639663696289</c:v>
                </c:pt>
                <c:pt idx="17">
                  <c:v>39.718910217285156</c:v>
                </c:pt>
                <c:pt idx="18">
                  <c:v>40.198509216308594</c:v>
                </c:pt>
                <c:pt idx="19">
                  <c:v>30.579524993896484</c:v>
                </c:pt>
                <c:pt idx="20">
                  <c:v>31.36878776550293</c:v>
                </c:pt>
                <c:pt idx="21">
                  <c:v>27.201076507568359</c:v>
                </c:pt>
                <c:pt idx="22">
                  <c:v>25.443117141723633</c:v>
                </c:pt>
                <c:pt idx="23">
                  <c:v>24.179042816162109</c:v>
                </c:pt>
                <c:pt idx="24">
                  <c:v>23.382913589477539</c:v>
                </c:pt>
                <c:pt idx="25">
                  <c:v>21.518825531005859</c:v>
                </c:pt>
                <c:pt idx="26">
                  <c:v>21.518825531005859</c:v>
                </c:pt>
                <c:pt idx="27">
                  <c:v>20.083066940307617</c:v>
                </c:pt>
                <c:pt idx="28">
                  <c:v>21.126373291015625</c:v>
                </c:pt>
                <c:pt idx="29">
                  <c:v>23.985204696655273</c:v>
                </c:pt>
                <c:pt idx="30">
                  <c:v>27.651506423950195</c:v>
                </c:pt>
                <c:pt idx="31">
                  <c:v>20.265861511230469</c:v>
                </c:pt>
                <c:pt idx="32">
                  <c:v>31.823099136352539</c:v>
                </c:pt>
                <c:pt idx="33">
                  <c:v>28.651506423950195</c:v>
                </c:pt>
                <c:pt idx="34">
                  <c:v>34.867912292480469</c:v>
                </c:pt>
                <c:pt idx="35">
                  <c:v>34.506332397460938</c:v>
                </c:pt>
                <c:pt idx="36">
                  <c:v>34.506332397460938</c:v>
                </c:pt>
                <c:pt idx="37">
                  <c:v>38.724109649658203</c:v>
                </c:pt>
                <c:pt idx="38">
                  <c:v>28.651506423950195</c:v>
                </c:pt>
                <c:pt idx="39">
                  <c:v>28.651506423950195</c:v>
                </c:pt>
                <c:pt idx="40">
                  <c:v>35.068813323974609</c:v>
                </c:pt>
                <c:pt idx="41">
                  <c:v>23.155918121337891</c:v>
                </c:pt>
                <c:pt idx="42">
                  <c:v>23.155918121337891</c:v>
                </c:pt>
                <c:pt idx="43">
                  <c:v>23.155918121337891</c:v>
                </c:pt>
                <c:pt idx="44">
                  <c:v>23.155918121337891</c:v>
                </c:pt>
                <c:pt idx="45">
                  <c:v>23.155918121337891</c:v>
                </c:pt>
                <c:pt idx="46">
                  <c:v>23.155918121337891</c:v>
                </c:pt>
                <c:pt idx="47">
                  <c:v>23.155918121337891</c:v>
                </c:pt>
                <c:pt idx="48">
                  <c:v>23.235677719116211</c:v>
                </c:pt>
                <c:pt idx="49">
                  <c:v>22.467903137207031</c:v>
                </c:pt>
                <c:pt idx="50">
                  <c:v>22.023012161254883</c:v>
                </c:pt>
                <c:pt idx="51">
                  <c:v>22.111434936523438</c:v>
                </c:pt>
                <c:pt idx="52">
                  <c:v>22.789794921875</c:v>
                </c:pt>
                <c:pt idx="53">
                  <c:v>23.968511581420898</c:v>
                </c:pt>
                <c:pt idx="54">
                  <c:v>23.155918121337891</c:v>
                </c:pt>
                <c:pt idx="55">
                  <c:v>21.792959213256836</c:v>
                </c:pt>
                <c:pt idx="56">
                  <c:v>21.057748794555664</c:v>
                </c:pt>
                <c:pt idx="57">
                  <c:v>21.057748794555664</c:v>
                </c:pt>
                <c:pt idx="58">
                  <c:v>39.652458190917969</c:v>
                </c:pt>
                <c:pt idx="59">
                  <c:v>40.820560455322266</c:v>
                </c:pt>
                <c:pt idx="60">
                  <c:v>40.820560455322266</c:v>
                </c:pt>
                <c:pt idx="61">
                  <c:v>40.198509216308594</c:v>
                </c:pt>
                <c:pt idx="62">
                  <c:v>39.872356414794922</c:v>
                </c:pt>
                <c:pt idx="63">
                  <c:v>28.388181686401367</c:v>
                </c:pt>
                <c:pt idx="64">
                  <c:v>40.820560455322266</c:v>
                </c:pt>
                <c:pt idx="65">
                  <c:v>35.068813323974609</c:v>
                </c:pt>
                <c:pt idx="66">
                  <c:v>38.724109649658203</c:v>
                </c:pt>
                <c:pt idx="67">
                  <c:v>38.088081359863281</c:v>
                </c:pt>
                <c:pt idx="68">
                  <c:v>28.388181686401367</c:v>
                </c:pt>
                <c:pt idx="69">
                  <c:v>25.858451843261719</c:v>
                </c:pt>
                <c:pt idx="70">
                  <c:v>23.079833984375</c:v>
                </c:pt>
                <c:pt idx="71">
                  <c:v>23.894765853881836</c:v>
                </c:pt>
                <c:pt idx="72">
                  <c:v>23.101005554199219</c:v>
                </c:pt>
                <c:pt idx="73">
                  <c:v>22.447780609130859</c:v>
                </c:pt>
                <c:pt idx="74">
                  <c:v>22.495805740356445</c:v>
                </c:pt>
                <c:pt idx="75">
                  <c:v>22.829320907592773</c:v>
                </c:pt>
                <c:pt idx="76">
                  <c:v>23.165437698364258</c:v>
                </c:pt>
                <c:pt idx="77">
                  <c:v>24.688676834106445</c:v>
                </c:pt>
                <c:pt idx="78">
                  <c:v>23.206987380981445</c:v>
                </c:pt>
                <c:pt idx="79">
                  <c:v>31.494659423828125</c:v>
                </c:pt>
                <c:pt idx="80">
                  <c:v>31.085165023803711</c:v>
                </c:pt>
                <c:pt idx="81">
                  <c:v>24.674245834350586</c:v>
                </c:pt>
                <c:pt idx="82">
                  <c:v>28.341617584228516</c:v>
                </c:pt>
                <c:pt idx="83">
                  <c:v>20.504844665527344</c:v>
                </c:pt>
                <c:pt idx="84">
                  <c:v>29.677356719970703</c:v>
                </c:pt>
                <c:pt idx="85">
                  <c:v>29.048398971557617</c:v>
                </c:pt>
                <c:pt idx="86">
                  <c:v>28.263059616088867</c:v>
                </c:pt>
                <c:pt idx="87">
                  <c:v>27.72917366027832</c:v>
                </c:pt>
                <c:pt idx="88">
                  <c:v>32.775566101074219</c:v>
                </c:pt>
                <c:pt idx="89">
                  <c:v>41.0008544921875</c:v>
                </c:pt>
                <c:pt idx="90">
                  <c:v>33.929721832275391</c:v>
                </c:pt>
                <c:pt idx="91">
                  <c:v>41.429061889648438</c:v>
                </c:pt>
                <c:pt idx="92">
                  <c:v>35.239799499511719</c:v>
                </c:pt>
                <c:pt idx="93">
                  <c:v>30.627227783203125</c:v>
                </c:pt>
                <c:pt idx="94">
                  <c:v>26.956258773803711</c:v>
                </c:pt>
                <c:pt idx="95">
                  <c:v>24.712564468383789</c:v>
                </c:pt>
                <c:pt idx="96">
                  <c:v>22.592622756958008</c:v>
                </c:pt>
                <c:pt idx="97">
                  <c:v>21.737707138061523</c:v>
                </c:pt>
                <c:pt idx="98">
                  <c:v>21.617612838745117</c:v>
                </c:pt>
                <c:pt idx="99">
                  <c:v>21.557979583740234</c:v>
                </c:pt>
                <c:pt idx="100">
                  <c:v>21.12333869934082</c:v>
                </c:pt>
                <c:pt idx="101">
                  <c:v>22.70416259765625</c:v>
                </c:pt>
                <c:pt idx="102">
                  <c:v>21.91887092590332</c:v>
                </c:pt>
                <c:pt idx="103">
                  <c:v>27.651506423950195</c:v>
                </c:pt>
                <c:pt idx="104">
                  <c:v>28.651506423950195</c:v>
                </c:pt>
                <c:pt idx="105">
                  <c:v>27.651506423950195</c:v>
                </c:pt>
                <c:pt idx="106">
                  <c:v>36.871513366699219</c:v>
                </c:pt>
                <c:pt idx="107">
                  <c:v>30.112319946289063</c:v>
                </c:pt>
                <c:pt idx="108">
                  <c:v>30.112319946289063</c:v>
                </c:pt>
                <c:pt idx="109">
                  <c:v>30.112319946289063</c:v>
                </c:pt>
                <c:pt idx="110">
                  <c:v>26.91459846496582</c:v>
                </c:pt>
                <c:pt idx="111">
                  <c:v>28.007280349731445</c:v>
                </c:pt>
                <c:pt idx="112">
                  <c:v>31.295864105224609</c:v>
                </c:pt>
                <c:pt idx="113">
                  <c:v>150</c:v>
                </c:pt>
                <c:pt idx="114">
                  <c:v>39.381961822509766</c:v>
                </c:pt>
                <c:pt idx="115">
                  <c:v>30.984943389892578</c:v>
                </c:pt>
                <c:pt idx="116">
                  <c:v>26.593025207519531</c:v>
                </c:pt>
                <c:pt idx="117">
                  <c:v>24.507375717163086</c:v>
                </c:pt>
                <c:pt idx="118">
                  <c:v>24.133251190185547</c:v>
                </c:pt>
                <c:pt idx="119">
                  <c:v>22.634115219116211</c:v>
                </c:pt>
                <c:pt idx="120">
                  <c:v>21.61445426940918</c:v>
                </c:pt>
                <c:pt idx="121">
                  <c:v>21.775554656982422</c:v>
                </c:pt>
                <c:pt idx="122">
                  <c:v>22.592622756958008</c:v>
                </c:pt>
                <c:pt idx="123">
                  <c:v>22.515243530273438</c:v>
                </c:pt>
                <c:pt idx="124">
                  <c:v>22.536815643310547</c:v>
                </c:pt>
                <c:pt idx="125">
                  <c:v>21.482858657836914</c:v>
                </c:pt>
                <c:pt idx="126">
                  <c:v>22.592622756958008</c:v>
                </c:pt>
                <c:pt idx="127">
                  <c:v>24.012533187866211</c:v>
                </c:pt>
                <c:pt idx="128">
                  <c:v>28.007236480712891</c:v>
                </c:pt>
                <c:pt idx="129">
                  <c:v>37.010730743408203</c:v>
                </c:pt>
                <c:pt idx="130">
                  <c:v>38.724109649658203</c:v>
                </c:pt>
                <c:pt idx="131">
                  <c:v>26.361457824707031</c:v>
                </c:pt>
                <c:pt idx="132">
                  <c:v>29.755643844604492</c:v>
                </c:pt>
                <c:pt idx="133">
                  <c:v>28.651506423950195</c:v>
                </c:pt>
                <c:pt idx="134">
                  <c:v>28.651506423950195</c:v>
                </c:pt>
                <c:pt idx="135">
                  <c:v>25.408863067626953</c:v>
                </c:pt>
                <c:pt idx="136">
                  <c:v>29.711204528808594</c:v>
                </c:pt>
                <c:pt idx="137">
                  <c:v>38.265232086181641</c:v>
                </c:pt>
                <c:pt idx="138">
                  <c:v>50.735214233398438</c:v>
                </c:pt>
                <c:pt idx="139">
                  <c:v>38.724109649658203</c:v>
                </c:pt>
                <c:pt idx="140">
                  <c:v>38.724109649658203</c:v>
                </c:pt>
                <c:pt idx="141">
                  <c:v>31.487667083740234</c:v>
                </c:pt>
                <c:pt idx="142">
                  <c:v>27.252239227294922</c:v>
                </c:pt>
                <c:pt idx="143">
                  <c:v>24.501989364624023</c:v>
                </c:pt>
                <c:pt idx="144">
                  <c:v>22.611265182495117</c:v>
                </c:pt>
                <c:pt idx="145">
                  <c:v>23.189567565917969</c:v>
                </c:pt>
                <c:pt idx="146">
                  <c:v>23.189567565917969</c:v>
                </c:pt>
                <c:pt idx="147">
                  <c:v>20.173460006713867</c:v>
                </c:pt>
                <c:pt idx="148">
                  <c:v>20.173460006713867</c:v>
                </c:pt>
                <c:pt idx="149">
                  <c:v>23.834693908691406</c:v>
                </c:pt>
                <c:pt idx="150">
                  <c:v>23.345441818237305</c:v>
                </c:pt>
                <c:pt idx="151">
                  <c:v>24.716951370239258</c:v>
                </c:pt>
                <c:pt idx="152">
                  <c:v>23.206987380981445</c:v>
                </c:pt>
                <c:pt idx="153">
                  <c:v>28.651506423950195</c:v>
                </c:pt>
                <c:pt idx="154">
                  <c:v>34.687164306640625</c:v>
                </c:pt>
                <c:pt idx="155">
                  <c:v>34.314929962158203</c:v>
                </c:pt>
                <c:pt idx="156">
                  <c:v>33.105510711669922</c:v>
                </c:pt>
                <c:pt idx="157">
                  <c:v>30.453250885009766</c:v>
                </c:pt>
                <c:pt idx="158">
                  <c:v>29.061347961425781</c:v>
                </c:pt>
                <c:pt idx="159">
                  <c:v>28.651506423950195</c:v>
                </c:pt>
                <c:pt idx="160">
                  <c:v>23.526023864746094</c:v>
                </c:pt>
                <c:pt idx="161">
                  <c:v>45.261516571044922</c:v>
                </c:pt>
                <c:pt idx="162">
                  <c:v>48.071201324462891</c:v>
                </c:pt>
                <c:pt idx="163">
                  <c:v>40.062999725341797</c:v>
                </c:pt>
                <c:pt idx="164">
                  <c:v>36.969074249267578</c:v>
                </c:pt>
                <c:pt idx="165">
                  <c:v>33.221656799316406</c:v>
                </c:pt>
                <c:pt idx="166">
                  <c:v>27.651506423950195</c:v>
                </c:pt>
                <c:pt idx="167">
                  <c:v>24.277156829833984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20-422C-A64D-801A6B63A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1487315376"/>
        <c:scaling>
          <c:orientation val="minMax"/>
          <c:max val="168"/>
          <c:min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31707317073170732"/>
              <c:y val="0.904042633470035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crossBetween val="midCat"/>
        <c:majorUnit val="24"/>
        <c:minorUnit val="4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7315376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41651031894934"/>
          <c:y val="0.18181863019509104"/>
          <c:w val="0.32082551594746717"/>
          <c:h val="0.393940365422697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Supply curves -- NYPP West
Available MW Hour 62</a:t>
            </a:r>
          </a:p>
        </c:rich>
      </c:tx>
      <c:layout>
        <c:manualLayout>
          <c:xMode val="edge"/>
          <c:yMode val="edge"/>
          <c:x val="0.206794682422452"/>
          <c:y val="3.26975911869773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5258493353028066"/>
          <c:y val="0.32425111260419232"/>
          <c:w val="0.50812407680945348"/>
          <c:h val="0.3569487037911696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'Supply curves Available'!$B$1</c:f>
              <c:strCache>
                <c:ptCount val="1"/>
                <c:pt idx="0">
                  <c:v>Winter (Cost)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'Supply curves Available'!$A$2:$A$103</c:f>
              <c:numCache>
                <c:formatCode>General</c:formatCode>
                <c:ptCount val="102"/>
                <c:pt idx="0">
                  <c:v>1040.0999999999999</c:v>
                </c:pt>
                <c:pt idx="1">
                  <c:v>4240.1000000000004</c:v>
                </c:pt>
                <c:pt idx="2">
                  <c:v>4330.5</c:v>
                </c:pt>
                <c:pt idx="3">
                  <c:v>5240.5</c:v>
                </c:pt>
                <c:pt idx="4">
                  <c:v>5283.5</c:v>
                </c:pt>
                <c:pt idx="5">
                  <c:v>5299.2</c:v>
                </c:pt>
                <c:pt idx="6">
                  <c:v>5307.4</c:v>
                </c:pt>
                <c:pt idx="7">
                  <c:v>5339.4</c:v>
                </c:pt>
                <c:pt idx="8">
                  <c:v>5344.2</c:v>
                </c:pt>
                <c:pt idx="9">
                  <c:v>5396.04</c:v>
                </c:pt>
                <c:pt idx="10">
                  <c:v>6542.84</c:v>
                </c:pt>
                <c:pt idx="11">
                  <c:v>7164.84</c:v>
                </c:pt>
                <c:pt idx="12">
                  <c:v>7994.84</c:v>
                </c:pt>
                <c:pt idx="13">
                  <c:v>8479.84</c:v>
                </c:pt>
                <c:pt idx="14">
                  <c:v>8497.64</c:v>
                </c:pt>
                <c:pt idx="15">
                  <c:v>9172.64</c:v>
                </c:pt>
                <c:pt idx="16">
                  <c:v>9326.64</c:v>
                </c:pt>
                <c:pt idx="17">
                  <c:v>9475.64</c:v>
                </c:pt>
                <c:pt idx="18">
                  <c:v>9787.64</c:v>
                </c:pt>
                <c:pt idx="19">
                  <c:v>10097.64</c:v>
                </c:pt>
                <c:pt idx="20">
                  <c:v>10181.64</c:v>
                </c:pt>
                <c:pt idx="21">
                  <c:v>10289.64</c:v>
                </c:pt>
                <c:pt idx="22">
                  <c:v>10492.439999999999</c:v>
                </c:pt>
                <c:pt idx="23">
                  <c:v>10583.439999999999</c:v>
                </c:pt>
                <c:pt idx="24">
                  <c:v>10963.439999999999</c:v>
                </c:pt>
                <c:pt idx="25">
                  <c:v>11055.439999999999</c:v>
                </c:pt>
                <c:pt idx="26">
                  <c:v>11085.439999999999</c:v>
                </c:pt>
                <c:pt idx="27">
                  <c:v>11112.839999999998</c:v>
                </c:pt>
                <c:pt idx="28">
                  <c:v>11192.739999999998</c:v>
                </c:pt>
                <c:pt idx="29">
                  <c:v>11242.839999999998</c:v>
                </c:pt>
                <c:pt idx="30">
                  <c:v>11296.239999999998</c:v>
                </c:pt>
                <c:pt idx="31">
                  <c:v>11361.239999999998</c:v>
                </c:pt>
                <c:pt idx="32">
                  <c:v>11426.239999999998</c:v>
                </c:pt>
                <c:pt idx="33">
                  <c:v>11606.239999999998</c:v>
                </c:pt>
                <c:pt idx="34">
                  <c:v>11653.239999999998</c:v>
                </c:pt>
                <c:pt idx="35">
                  <c:v>11733.239999999998</c:v>
                </c:pt>
                <c:pt idx="36">
                  <c:v>12055.239999999998</c:v>
                </c:pt>
                <c:pt idx="37">
                  <c:v>12097.239999999998</c:v>
                </c:pt>
                <c:pt idx="38">
                  <c:v>12187.239999999998</c:v>
                </c:pt>
                <c:pt idx="39">
                  <c:v>12231.239999999998</c:v>
                </c:pt>
                <c:pt idx="40">
                  <c:v>12247.039999999997</c:v>
                </c:pt>
                <c:pt idx="41">
                  <c:v>12280.039999999997</c:v>
                </c:pt>
                <c:pt idx="42">
                  <c:v>12318.039999999997</c:v>
                </c:pt>
                <c:pt idx="43">
                  <c:v>12318.539999999997</c:v>
                </c:pt>
                <c:pt idx="44">
                  <c:v>12318.839999999997</c:v>
                </c:pt>
                <c:pt idx="45">
                  <c:v>12343.839999999997</c:v>
                </c:pt>
                <c:pt idx="46">
                  <c:v>12347.439999999997</c:v>
                </c:pt>
                <c:pt idx="47">
                  <c:v>12410.939999999997</c:v>
                </c:pt>
                <c:pt idx="48">
                  <c:v>12413.939999999997</c:v>
                </c:pt>
                <c:pt idx="49">
                  <c:v>12416.639999999998</c:v>
                </c:pt>
                <c:pt idx="50">
                  <c:v>12419.039999999997</c:v>
                </c:pt>
                <c:pt idx="51">
                  <c:v>12420.639999999998</c:v>
                </c:pt>
                <c:pt idx="52">
                  <c:v>12422.839999999998</c:v>
                </c:pt>
                <c:pt idx="53">
                  <c:v>12429.539999999999</c:v>
                </c:pt>
                <c:pt idx="54">
                  <c:v>12440.539999999999</c:v>
                </c:pt>
                <c:pt idx="55">
                  <c:v>12619.539999999999</c:v>
                </c:pt>
                <c:pt idx="56">
                  <c:v>12658.539999999999</c:v>
                </c:pt>
                <c:pt idx="57">
                  <c:v>12713.539999999999</c:v>
                </c:pt>
                <c:pt idx="58">
                  <c:v>12729.539999999999</c:v>
                </c:pt>
                <c:pt idx="59">
                  <c:v>12969.539999999999</c:v>
                </c:pt>
                <c:pt idx="60">
                  <c:v>13709.539999999999</c:v>
                </c:pt>
                <c:pt idx="61">
                  <c:v>13729.539999999999</c:v>
                </c:pt>
                <c:pt idx="62">
                  <c:v>13807.539999999999</c:v>
                </c:pt>
                <c:pt idx="63">
                  <c:v>13819.939999999999</c:v>
                </c:pt>
                <c:pt idx="64">
                  <c:v>13893.939999999999</c:v>
                </c:pt>
                <c:pt idx="65">
                  <c:v>13937.939999999999</c:v>
                </c:pt>
                <c:pt idx="66">
                  <c:v>14092.039999999999</c:v>
                </c:pt>
                <c:pt idx="67">
                  <c:v>14141.039999999999</c:v>
                </c:pt>
                <c:pt idx="68">
                  <c:v>14209.439999999999</c:v>
                </c:pt>
                <c:pt idx="69">
                  <c:v>14288.939999999999</c:v>
                </c:pt>
                <c:pt idx="70">
                  <c:v>14368.239999999998</c:v>
                </c:pt>
                <c:pt idx="71">
                  <c:v>14425.039999999997</c:v>
                </c:pt>
                <c:pt idx="72">
                  <c:v>14488.039999999997</c:v>
                </c:pt>
                <c:pt idx="73">
                  <c:v>14545.439999999997</c:v>
                </c:pt>
                <c:pt idx="74">
                  <c:v>14610.339999999997</c:v>
                </c:pt>
                <c:pt idx="75">
                  <c:v>14672.139999999996</c:v>
                </c:pt>
                <c:pt idx="76">
                  <c:v>14751.139999999996</c:v>
                </c:pt>
                <c:pt idx="77">
                  <c:v>14789.139999999996</c:v>
                </c:pt>
                <c:pt idx="78">
                  <c:v>14815.139999999996</c:v>
                </c:pt>
                <c:pt idx="79">
                  <c:v>14882.939999999995</c:v>
                </c:pt>
                <c:pt idx="80">
                  <c:v>14915.539999999995</c:v>
                </c:pt>
                <c:pt idx="81">
                  <c:v>14975.239999999996</c:v>
                </c:pt>
                <c:pt idx="82">
                  <c:v>15023.439999999997</c:v>
                </c:pt>
                <c:pt idx="83">
                  <c:v>15028.039999999997</c:v>
                </c:pt>
                <c:pt idx="84">
                  <c:v>15068.539999999997</c:v>
                </c:pt>
                <c:pt idx="85">
                  <c:v>15131.539999999997</c:v>
                </c:pt>
                <c:pt idx="86">
                  <c:v>15161.839999999997</c:v>
                </c:pt>
                <c:pt idx="87">
                  <c:v>15180.839999999997</c:v>
                </c:pt>
                <c:pt idx="88">
                  <c:v>15196.639999999996</c:v>
                </c:pt>
                <c:pt idx="89">
                  <c:v>15214.639999999996</c:v>
                </c:pt>
                <c:pt idx="90">
                  <c:v>15232.639999999996</c:v>
                </c:pt>
                <c:pt idx="91">
                  <c:v>15234.639999999996</c:v>
                </c:pt>
                <c:pt idx="92">
                  <c:v>15238.839999999997</c:v>
                </c:pt>
                <c:pt idx="93">
                  <c:v>15246.139999999996</c:v>
                </c:pt>
                <c:pt idx="94">
                  <c:v>15250.339999999997</c:v>
                </c:pt>
                <c:pt idx="95">
                  <c:v>15260.339999999997</c:v>
                </c:pt>
                <c:pt idx="96">
                  <c:v>15265.239999999996</c:v>
                </c:pt>
                <c:pt idx="97">
                  <c:v>15265.439999999997</c:v>
                </c:pt>
                <c:pt idx="98">
                  <c:v>15265.739999999996</c:v>
                </c:pt>
                <c:pt idx="99">
                  <c:v>15270.739999999996</c:v>
                </c:pt>
                <c:pt idx="100">
                  <c:v>15271.039999999995</c:v>
                </c:pt>
                <c:pt idx="101">
                  <c:v>15285.139999999996</c:v>
                </c:pt>
              </c:numCache>
            </c:numRef>
          </c:xVal>
          <c:yVal>
            <c:numRef>
              <c:f>'Supply curves Available'!$B$2:$B$103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12.42</c:v>
                </c:pt>
                <c:pt idx="16">
                  <c:v>13.22</c:v>
                </c:pt>
                <c:pt idx="17">
                  <c:v>13.37</c:v>
                </c:pt>
                <c:pt idx="18">
                  <c:v>13.76</c:v>
                </c:pt>
                <c:pt idx="19">
                  <c:v>13.77</c:v>
                </c:pt>
                <c:pt idx="20">
                  <c:v>14.33</c:v>
                </c:pt>
                <c:pt idx="21">
                  <c:v>14.52</c:v>
                </c:pt>
                <c:pt idx="22">
                  <c:v>14.79</c:v>
                </c:pt>
                <c:pt idx="23">
                  <c:v>15.52</c:v>
                </c:pt>
                <c:pt idx="24">
                  <c:v>15.55</c:v>
                </c:pt>
                <c:pt idx="25">
                  <c:v>15.66</c:v>
                </c:pt>
                <c:pt idx="26">
                  <c:v>15.84</c:v>
                </c:pt>
                <c:pt idx="27">
                  <c:v>15.84</c:v>
                </c:pt>
                <c:pt idx="28">
                  <c:v>16.09</c:v>
                </c:pt>
                <c:pt idx="29">
                  <c:v>16.11</c:v>
                </c:pt>
                <c:pt idx="30">
                  <c:v>16.59</c:v>
                </c:pt>
                <c:pt idx="31">
                  <c:v>16.72</c:v>
                </c:pt>
                <c:pt idx="32">
                  <c:v>16.8</c:v>
                </c:pt>
                <c:pt idx="33">
                  <c:v>17.25</c:v>
                </c:pt>
                <c:pt idx="34">
                  <c:v>17.329999999999998</c:v>
                </c:pt>
                <c:pt idx="35">
                  <c:v>17.46</c:v>
                </c:pt>
                <c:pt idx="36">
                  <c:v>17.600000000000001</c:v>
                </c:pt>
                <c:pt idx="37">
                  <c:v>17.82</c:v>
                </c:pt>
                <c:pt idx="38">
                  <c:v>18.3</c:v>
                </c:pt>
                <c:pt idx="39">
                  <c:v>19.010000000000002</c:v>
                </c:pt>
                <c:pt idx="40">
                  <c:v>23.32</c:v>
                </c:pt>
                <c:pt idx="41">
                  <c:v>25.12</c:v>
                </c:pt>
                <c:pt idx="42">
                  <c:v>27.13</c:v>
                </c:pt>
                <c:pt idx="43">
                  <c:v>27.73</c:v>
                </c:pt>
                <c:pt idx="44">
                  <c:v>28.24</c:v>
                </c:pt>
                <c:pt idx="45">
                  <c:v>28.48</c:v>
                </c:pt>
                <c:pt idx="46">
                  <c:v>28.48</c:v>
                </c:pt>
                <c:pt idx="47">
                  <c:v>33.51</c:v>
                </c:pt>
                <c:pt idx="48">
                  <c:v>31.3</c:v>
                </c:pt>
                <c:pt idx="49">
                  <c:v>31.3</c:v>
                </c:pt>
                <c:pt idx="50">
                  <c:v>31.3</c:v>
                </c:pt>
                <c:pt idx="51">
                  <c:v>31.3</c:v>
                </c:pt>
                <c:pt idx="52">
                  <c:v>31.3</c:v>
                </c:pt>
                <c:pt idx="53">
                  <c:v>31.3</c:v>
                </c:pt>
                <c:pt idx="54">
                  <c:v>33.97</c:v>
                </c:pt>
                <c:pt idx="55">
                  <c:v>38.18</c:v>
                </c:pt>
                <c:pt idx="56">
                  <c:v>38.6</c:v>
                </c:pt>
                <c:pt idx="57">
                  <c:v>36.89</c:v>
                </c:pt>
                <c:pt idx="58">
                  <c:v>38.6</c:v>
                </c:pt>
                <c:pt idx="59">
                  <c:v>38.71</c:v>
                </c:pt>
                <c:pt idx="60">
                  <c:v>38.71</c:v>
                </c:pt>
                <c:pt idx="61">
                  <c:v>35.54</c:v>
                </c:pt>
                <c:pt idx="62">
                  <c:v>38.729999999999997</c:v>
                </c:pt>
                <c:pt idx="63">
                  <c:v>36.51</c:v>
                </c:pt>
                <c:pt idx="64">
                  <c:v>36.51</c:v>
                </c:pt>
                <c:pt idx="65">
                  <c:v>40.14</c:v>
                </c:pt>
                <c:pt idx="66">
                  <c:v>50.08</c:v>
                </c:pt>
                <c:pt idx="67">
                  <c:v>27.55</c:v>
                </c:pt>
                <c:pt idx="68">
                  <c:v>37.11</c:v>
                </c:pt>
                <c:pt idx="69">
                  <c:v>37.119999999999997</c:v>
                </c:pt>
                <c:pt idx="70">
                  <c:v>37.119999999999997</c:v>
                </c:pt>
                <c:pt idx="71">
                  <c:v>37.119999999999997</c:v>
                </c:pt>
                <c:pt idx="72">
                  <c:v>37.119999999999997</c:v>
                </c:pt>
                <c:pt idx="73">
                  <c:v>37.119999999999997</c:v>
                </c:pt>
                <c:pt idx="74">
                  <c:v>37.119999999999997</c:v>
                </c:pt>
                <c:pt idx="75">
                  <c:v>37.119999999999997</c:v>
                </c:pt>
                <c:pt idx="76">
                  <c:v>37.17</c:v>
                </c:pt>
                <c:pt idx="77">
                  <c:v>37.57</c:v>
                </c:pt>
                <c:pt idx="78">
                  <c:v>37.6</c:v>
                </c:pt>
                <c:pt idx="79">
                  <c:v>37.950000000000003</c:v>
                </c:pt>
                <c:pt idx="80">
                  <c:v>40.28</c:v>
                </c:pt>
                <c:pt idx="81">
                  <c:v>40.43</c:v>
                </c:pt>
                <c:pt idx="82">
                  <c:v>40.56</c:v>
                </c:pt>
                <c:pt idx="83">
                  <c:v>50.82</c:v>
                </c:pt>
                <c:pt idx="84">
                  <c:v>45.19</c:v>
                </c:pt>
                <c:pt idx="85">
                  <c:v>41.38</c:v>
                </c:pt>
                <c:pt idx="86">
                  <c:v>45.9</c:v>
                </c:pt>
                <c:pt idx="87">
                  <c:v>45.8</c:v>
                </c:pt>
                <c:pt idx="88">
                  <c:v>46.13</c:v>
                </c:pt>
                <c:pt idx="89">
                  <c:v>48.65</c:v>
                </c:pt>
                <c:pt idx="91">
                  <c:v>46.5</c:v>
                </c:pt>
                <c:pt idx="92">
                  <c:v>46.57</c:v>
                </c:pt>
                <c:pt idx="93">
                  <c:v>46.57</c:v>
                </c:pt>
                <c:pt idx="94">
                  <c:v>44.82</c:v>
                </c:pt>
                <c:pt idx="95">
                  <c:v>46.48</c:v>
                </c:pt>
                <c:pt idx="96">
                  <c:v>46.48</c:v>
                </c:pt>
                <c:pt idx="97">
                  <c:v>46.5</c:v>
                </c:pt>
                <c:pt idx="98">
                  <c:v>46.5</c:v>
                </c:pt>
                <c:pt idx="99">
                  <c:v>48.08</c:v>
                </c:pt>
                <c:pt idx="100">
                  <c:v>50.7</c:v>
                </c:pt>
                <c:pt idx="101">
                  <c:v>50.72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67-4B45-A789-CAC20A78756A}"/>
            </c:ext>
          </c:extLst>
        </c:ser>
        <c:ser>
          <c:idx val="2"/>
          <c:order val="1"/>
          <c:tx>
            <c:strRef>
              <c:f>'Supply curves Available'!$D$1</c:f>
              <c:strCache>
                <c:ptCount val="1"/>
                <c:pt idx="0">
                  <c:v>Summer (Cost)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'Supply curves Available'!$C$2:$C$103</c:f>
              <c:numCache>
                <c:formatCode>General</c:formatCode>
                <c:ptCount val="102"/>
                <c:pt idx="0">
                  <c:v>1040.0999999999999</c:v>
                </c:pt>
                <c:pt idx="1">
                  <c:v>4240.1000000000004</c:v>
                </c:pt>
                <c:pt idx="2">
                  <c:v>4328.4000000000005</c:v>
                </c:pt>
                <c:pt idx="3">
                  <c:v>5236.4000000000005</c:v>
                </c:pt>
                <c:pt idx="4">
                  <c:v>5275.4000000000005</c:v>
                </c:pt>
                <c:pt idx="5">
                  <c:v>5293.0000000000009</c:v>
                </c:pt>
                <c:pt idx="6">
                  <c:v>5302.3000000000011</c:v>
                </c:pt>
                <c:pt idx="7">
                  <c:v>5338.3000000000011</c:v>
                </c:pt>
                <c:pt idx="8">
                  <c:v>5343.7000000000007</c:v>
                </c:pt>
                <c:pt idx="9">
                  <c:v>5727.7000000000007</c:v>
                </c:pt>
                <c:pt idx="10">
                  <c:v>5779.5400000000009</c:v>
                </c:pt>
                <c:pt idx="11">
                  <c:v>6916.0400000000009</c:v>
                </c:pt>
                <c:pt idx="12">
                  <c:v>7533.3400000000011</c:v>
                </c:pt>
                <c:pt idx="13">
                  <c:v>8018.3400000000011</c:v>
                </c:pt>
                <c:pt idx="14">
                  <c:v>8036.1400000000012</c:v>
                </c:pt>
                <c:pt idx="15">
                  <c:v>8711.1400000000012</c:v>
                </c:pt>
                <c:pt idx="16">
                  <c:v>8860.1400000000012</c:v>
                </c:pt>
                <c:pt idx="17">
                  <c:v>9017.1400000000012</c:v>
                </c:pt>
                <c:pt idx="18">
                  <c:v>9328.1400000000012</c:v>
                </c:pt>
                <c:pt idx="19">
                  <c:v>9637.1400000000012</c:v>
                </c:pt>
                <c:pt idx="20">
                  <c:v>9720.1400000000012</c:v>
                </c:pt>
                <c:pt idx="21">
                  <c:v>9928.1400000000012</c:v>
                </c:pt>
                <c:pt idx="22">
                  <c:v>10132.140000000001</c:v>
                </c:pt>
                <c:pt idx="23">
                  <c:v>10225.140000000001</c:v>
                </c:pt>
                <c:pt idx="24">
                  <c:v>10612.140000000001</c:v>
                </c:pt>
                <c:pt idx="25">
                  <c:v>10704.140000000001</c:v>
                </c:pt>
                <c:pt idx="26">
                  <c:v>10734.140000000001</c:v>
                </c:pt>
                <c:pt idx="27">
                  <c:v>10814.04</c:v>
                </c:pt>
                <c:pt idx="28">
                  <c:v>10894.04</c:v>
                </c:pt>
                <c:pt idx="29">
                  <c:v>10962.04</c:v>
                </c:pt>
                <c:pt idx="30">
                  <c:v>11014.84</c:v>
                </c:pt>
                <c:pt idx="31">
                  <c:v>11079.84</c:v>
                </c:pt>
                <c:pt idx="32">
                  <c:v>11264.44</c:v>
                </c:pt>
                <c:pt idx="33">
                  <c:v>11311.44</c:v>
                </c:pt>
                <c:pt idx="34">
                  <c:v>11391.44</c:v>
                </c:pt>
                <c:pt idx="35">
                  <c:v>11716.44</c:v>
                </c:pt>
                <c:pt idx="36">
                  <c:v>11759.44</c:v>
                </c:pt>
                <c:pt idx="37">
                  <c:v>11844.44</c:v>
                </c:pt>
                <c:pt idx="38">
                  <c:v>11891.44</c:v>
                </c:pt>
                <c:pt idx="39">
                  <c:v>11914.94</c:v>
                </c:pt>
                <c:pt idx="40">
                  <c:v>11953.94</c:v>
                </c:pt>
                <c:pt idx="41">
                  <c:v>12008.94</c:v>
                </c:pt>
                <c:pt idx="42">
                  <c:v>12024.94</c:v>
                </c:pt>
                <c:pt idx="43">
                  <c:v>12104.94</c:v>
                </c:pt>
                <c:pt idx="44">
                  <c:v>12344.94</c:v>
                </c:pt>
                <c:pt idx="45">
                  <c:v>13084.94</c:v>
                </c:pt>
                <c:pt idx="46">
                  <c:v>13097.94</c:v>
                </c:pt>
                <c:pt idx="47">
                  <c:v>13161.44</c:v>
                </c:pt>
                <c:pt idx="48">
                  <c:v>13196.44</c:v>
                </c:pt>
                <c:pt idx="49">
                  <c:v>13363.54</c:v>
                </c:pt>
                <c:pt idx="50">
                  <c:v>13404.740000000002</c:v>
                </c:pt>
                <c:pt idx="51">
                  <c:v>13448.740000000002</c:v>
                </c:pt>
                <c:pt idx="52">
                  <c:v>13598.140000000001</c:v>
                </c:pt>
                <c:pt idx="53">
                  <c:v>13677.44</c:v>
                </c:pt>
                <c:pt idx="54">
                  <c:v>13756.94</c:v>
                </c:pt>
                <c:pt idx="55">
                  <c:v>13836.54</c:v>
                </c:pt>
                <c:pt idx="56">
                  <c:v>13915.84</c:v>
                </c:pt>
                <c:pt idx="57">
                  <c:v>13957.34</c:v>
                </c:pt>
                <c:pt idx="58">
                  <c:v>13983.84</c:v>
                </c:pt>
                <c:pt idx="59">
                  <c:v>13984.34</c:v>
                </c:pt>
                <c:pt idx="60">
                  <c:v>13985.84</c:v>
                </c:pt>
                <c:pt idx="61">
                  <c:v>14042.14</c:v>
                </c:pt>
                <c:pt idx="62">
                  <c:v>14102.039999999999</c:v>
                </c:pt>
                <c:pt idx="63">
                  <c:v>14164.439999999999</c:v>
                </c:pt>
                <c:pt idx="64">
                  <c:v>14219.939999999999</c:v>
                </c:pt>
                <c:pt idx="65">
                  <c:v>14271.039999999999</c:v>
                </c:pt>
                <c:pt idx="66">
                  <c:v>14325.14</c:v>
                </c:pt>
                <c:pt idx="67">
                  <c:v>15144.64</c:v>
                </c:pt>
                <c:pt idx="68">
                  <c:v>15169.64</c:v>
                </c:pt>
                <c:pt idx="69">
                  <c:v>15173.24</c:v>
                </c:pt>
                <c:pt idx="70">
                  <c:v>15222.24</c:v>
                </c:pt>
                <c:pt idx="71">
                  <c:v>15254.84</c:v>
                </c:pt>
                <c:pt idx="72">
                  <c:v>15300.84</c:v>
                </c:pt>
                <c:pt idx="73">
                  <c:v>15303.24</c:v>
                </c:pt>
                <c:pt idx="74">
                  <c:v>15309.24</c:v>
                </c:pt>
                <c:pt idx="75">
                  <c:v>15310.84</c:v>
                </c:pt>
                <c:pt idx="76">
                  <c:v>15313.54</c:v>
                </c:pt>
                <c:pt idx="77">
                  <c:v>15314.44</c:v>
                </c:pt>
                <c:pt idx="78">
                  <c:v>15317.44</c:v>
                </c:pt>
                <c:pt idx="79">
                  <c:v>15357.84</c:v>
                </c:pt>
                <c:pt idx="80">
                  <c:v>15362.04</c:v>
                </c:pt>
                <c:pt idx="81">
                  <c:v>15420.740000000002</c:v>
                </c:pt>
                <c:pt idx="82">
                  <c:v>15439.740000000002</c:v>
                </c:pt>
                <c:pt idx="83">
                  <c:v>15455.54</c:v>
                </c:pt>
                <c:pt idx="84">
                  <c:v>15459.54</c:v>
                </c:pt>
                <c:pt idx="85">
                  <c:v>15463.640000000001</c:v>
                </c:pt>
                <c:pt idx="86">
                  <c:v>15473.640000000001</c:v>
                </c:pt>
                <c:pt idx="87">
                  <c:v>15475.640000000001</c:v>
                </c:pt>
                <c:pt idx="88">
                  <c:v>15480.640000000001</c:v>
                </c:pt>
                <c:pt idx="89">
                  <c:v>15500.640000000001</c:v>
                </c:pt>
                <c:pt idx="90">
                  <c:v>15513.140000000001</c:v>
                </c:pt>
                <c:pt idx="91">
                  <c:v>15550.94</c:v>
                </c:pt>
                <c:pt idx="92">
                  <c:v>15551.140000000001</c:v>
                </c:pt>
                <c:pt idx="93">
                  <c:v>15565.240000000002</c:v>
                </c:pt>
                <c:pt idx="94">
                  <c:v>15597.640000000001</c:v>
                </c:pt>
                <c:pt idx="95">
                  <c:v>15605.840000000002</c:v>
                </c:pt>
                <c:pt idx="96">
                  <c:v>15620.840000000002</c:v>
                </c:pt>
                <c:pt idx="97">
                  <c:v>15634.840000000002</c:v>
                </c:pt>
                <c:pt idx="98">
                  <c:v>15641.840000000002</c:v>
                </c:pt>
                <c:pt idx="99">
                  <c:v>15646.040000000003</c:v>
                </c:pt>
              </c:numCache>
            </c:numRef>
          </c:xVal>
          <c:yVal>
            <c:numRef>
              <c:f>'Supply curves Available'!$D$2:$D$103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12.42</c:v>
                </c:pt>
                <c:pt idx="16">
                  <c:v>13.24</c:v>
                </c:pt>
                <c:pt idx="17">
                  <c:v>13.35</c:v>
                </c:pt>
                <c:pt idx="18">
                  <c:v>13.77</c:v>
                </c:pt>
                <c:pt idx="19">
                  <c:v>13.77</c:v>
                </c:pt>
                <c:pt idx="20">
                  <c:v>14.34</c:v>
                </c:pt>
                <c:pt idx="21">
                  <c:v>14.47</c:v>
                </c:pt>
                <c:pt idx="22">
                  <c:v>14.79</c:v>
                </c:pt>
                <c:pt idx="23">
                  <c:v>15.51</c:v>
                </c:pt>
                <c:pt idx="24">
                  <c:v>15.54</c:v>
                </c:pt>
                <c:pt idx="25">
                  <c:v>15.66</c:v>
                </c:pt>
                <c:pt idx="26">
                  <c:v>15.84</c:v>
                </c:pt>
                <c:pt idx="27">
                  <c:v>16.09</c:v>
                </c:pt>
                <c:pt idx="28">
                  <c:v>16.59</c:v>
                </c:pt>
                <c:pt idx="29">
                  <c:v>16.690000000000001</c:v>
                </c:pt>
                <c:pt idx="30">
                  <c:v>16.600000000000001</c:v>
                </c:pt>
                <c:pt idx="31">
                  <c:v>16.8</c:v>
                </c:pt>
                <c:pt idx="32">
                  <c:v>17.239999999999998</c:v>
                </c:pt>
                <c:pt idx="33">
                  <c:v>17.329999999999998</c:v>
                </c:pt>
                <c:pt idx="34">
                  <c:v>17.46</c:v>
                </c:pt>
                <c:pt idx="35">
                  <c:v>17.600000000000001</c:v>
                </c:pt>
                <c:pt idx="36">
                  <c:v>17.809999999999999</c:v>
                </c:pt>
                <c:pt idx="37">
                  <c:v>18.329999999999998</c:v>
                </c:pt>
                <c:pt idx="38">
                  <c:v>18.97</c:v>
                </c:pt>
                <c:pt idx="39">
                  <c:v>23.32</c:v>
                </c:pt>
                <c:pt idx="40">
                  <c:v>24.94</c:v>
                </c:pt>
                <c:pt idx="41">
                  <c:v>24.94</c:v>
                </c:pt>
                <c:pt idx="42">
                  <c:v>24.94</c:v>
                </c:pt>
                <c:pt idx="43">
                  <c:v>24.94</c:v>
                </c:pt>
                <c:pt idx="44">
                  <c:v>25</c:v>
                </c:pt>
                <c:pt idx="45">
                  <c:v>25</c:v>
                </c:pt>
                <c:pt idx="46">
                  <c:v>24.3</c:v>
                </c:pt>
                <c:pt idx="47">
                  <c:v>24.7</c:v>
                </c:pt>
                <c:pt idx="48">
                  <c:v>25.08</c:v>
                </c:pt>
                <c:pt idx="49">
                  <c:v>24.79</c:v>
                </c:pt>
                <c:pt idx="50">
                  <c:v>25.43</c:v>
                </c:pt>
                <c:pt idx="51">
                  <c:v>25.77</c:v>
                </c:pt>
                <c:pt idx="52">
                  <c:v>26.49</c:v>
                </c:pt>
                <c:pt idx="53">
                  <c:v>27.22</c:v>
                </c:pt>
                <c:pt idx="54">
                  <c:v>27.22</c:v>
                </c:pt>
                <c:pt idx="55">
                  <c:v>27.22</c:v>
                </c:pt>
                <c:pt idx="56">
                  <c:v>27.22</c:v>
                </c:pt>
                <c:pt idx="57">
                  <c:v>27.22</c:v>
                </c:pt>
                <c:pt idx="58">
                  <c:v>27.48</c:v>
                </c:pt>
                <c:pt idx="59">
                  <c:v>27.73</c:v>
                </c:pt>
                <c:pt idx="60">
                  <c:v>28.24</c:v>
                </c:pt>
                <c:pt idx="61">
                  <c:v>27.25</c:v>
                </c:pt>
                <c:pt idx="62">
                  <c:v>27.51</c:v>
                </c:pt>
                <c:pt idx="63">
                  <c:v>27.54</c:v>
                </c:pt>
                <c:pt idx="64">
                  <c:v>27.61</c:v>
                </c:pt>
                <c:pt idx="65">
                  <c:v>27.65</c:v>
                </c:pt>
                <c:pt idx="66">
                  <c:v>27.79</c:v>
                </c:pt>
                <c:pt idx="67">
                  <c:v>28.17</c:v>
                </c:pt>
                <c:pt idx="68">
                  <c:v>28.48</c:v>
                </c:pt>
                <c:pt idx="69">
                  <c:v>28.48</c:v>
                </c:pt>
                <c:pt idx="70">
                  <c:v>20.55</c:v>
                </c:pt>
                <c:pt idx="71">
                  <c:v>29.42</c:v>
                </c:pt>
                <c:pt idx="72">
                  <c:v>29.8</c:v>
                </c:pt>
                <c:pt idx="73">
                  <c:v>31.3</c:v>
                </c:pt>
                <c:pt idx="74">
                  <c:v>31.3</c:v>
                </c:pt>
                <c:pt idx="75">
                  <c:v>31.3</c:v>
                </c:pt>
                <c:pt idx="76">
                  <c:v>31.3</c:v>
                </c:pt>
                <c:pt idx="77">
                  <c:v>31.3</c:v>
                </c:pt>
                <c:pt idx="78">
                  <c:v>31.3</c:v>
                </c:pt>
                <c:pt idx="79">
                  <c:v>31.82</c:v>
                </c:pt>
                <c:pt idx="80">
                  <c:v>36.07</c:v>
                </c:pt>
                <c:pt idx="81">
                  <c:v>29.63</c:v>
                </c:pt>
                <c:pt idx="82">
                  <c:v>32.42</c:v>
                </c:pt>
                <c:pt idx="83">
                  <c:v>32.65</c:v>
                </c:pt>
                <c:pt idx="84">
                  <c:v>32.9</c:v>
                </c:pt>
                <c:pt idx="85">
                  <c:v>33.74</c:v>
                </c:pt>
                <c:pt idx="86">
                  <c:v>33.74</c:v>
                </c:pt>
                <c:pt idx="87">
                  <c:v>33.76</c:v>
                </c:pt>
                <c:pt idx="88">
                  <c:v>34.85</c:v>
                </c:pt>
                <c:pt idx="89">
                  <c:v>35.54</c:v>
                </c:pt>
                <c:pt idx="90">
                  <c:v>36.51</c:v>
                </c:pt>
                <c:pt idx="91">
                  <c:v>36.51</c:v>
                </c:pt>
                <c:pt idx="92">
                  <c:v>36.68</c:v>
                </c:pt>
                <c:pt idx="93">
                  <c:v>36.700000000000003</c:v>
                </c:pt>
                <c:pt idx="94">
                  <c:v>36.74</c:v>
                </c:pt>
                <c:pt idx="95">
                  <c:v>40.880000000000003</c:v>
                </c:pt>
                <c:pt idx="96">
                  <c:v>49.52</c:v>
                </c:pt>
                <c:pt idx="97">
                  <c:v>50.76</c:v>
                </c:pt>
                <c:pt idx="98">
                  <c:v>46.79</c:v>
                </c:pt>
                <c:pt idx="99">
                  <c:v>46.79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67-4B45-A789-CAC20A787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316816"/>
        <c:axId val="1"/>
      </c:scatterChart>
      <c:valAx>
        <c:axId val="1487316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 MW</a:t>
                </a:r>
              </a:p>
            </c:rich>
          </c:tx>
          <c:layout>
            <c:manualLayout>
              <c:xMode val="edge"/>
              <c:yMode val="edge"/>
              <c:x val="0.4239290989660266"/>
              <c:y val="0.841962973064667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mills/kWh average commitment</a:t>
                </a:r>
              </a:p>
            </c:rich>
          </c:tx>
          <c:layout>
            <c:manualLayout>
              <c:xMode val="edge"/>
              <c:yMode val="edge"/>
              <c:x val="2.3633677991137372E-2"/>
              <c:y val="0.29700311994837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73168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570162481536191"/>
          <c:y val="0.47683987147675339"/>
          <c:w val="0.16248153618906944"/>
          <c:h val="0.1062671713576764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Supply curves -- NYPP West
Actual Dispatch MW</a:t>
            </a:r>
          </a:p>
        </c:rich>
      </c:tx>
      <c:layout>
        <c:manualLayout>
          <c:xMode val="edge"/>
          <c:yMode val="edge"/>
          <c:x val="0.206794682422452"/>
          <c:y val="3.26975911869773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5258493353028066"/>
          <c:y val="0.37602229865023984"/>
          <c:w val="0.36041358936484491"/>
          <c:h val="0.305177517745122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'Supply curves Actual'!$B$1</c:f>
              <c:strCache>
                <c:ptCount val="1"/>
                <c:pt idx="0">
                  <c:v>Winter (Cost)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'Supply curves Actual'!$A$2:$A$103</c:f>
              <c:numCache>
                <c:formatCode>General</c:formatCode>
                <c:ptCount val="102"/>
                <c:pt idx="0">
                  <c:v>0</c:v>
                </c:pt>
                <c:pt idx="1">
                  <c:v>2510.0100000000002</c:v>
                </c:pt>
                <c:pt idx="2">
                  <c:v>2600.4100000000003</c:v>
                </c:pt>
                <c:pt idx="3">
                  <c:v>3229.0000000000005</c:v>
                </c:pt>
                <c:pt idx="4">
                  <c:v>3238.4000000000005</c:v>
                </c:pt>
                <c:pt idx="5">
                  <c:v>3254.1000000000004</c:v>
                </c:pt>
                <c:pt idx="6">
                  <c:v>3262.3</c:v>
                </c:pt>
                <c:pt idx="7">
                  <c:v>3294.3</c:v>
                </c:pt>
                <c:pt idx="8">
                  <c:v>3299.1000000000004</c:v>
                </c:pt>
                <c:pt idx="9">
                  <c:v>3350.9400000000005</c:v>
                </c:pt>
                <c:pt idx="10">
                  <c:v>4497.7400000000007</c:v>
                </c:pt>
                <c:pt idx="11">
                  <c:v>5119.7400000000007</c:v>
                </c:pt>
                <c:pt idx="12">
                  <c:v>5949.7400000000007</c:v>
                </c:pt>
                <c:pt idx="13">
                  <c:v>6434.7400000000007</c:v>
                </c:pt>
                <c:pt idx="14">
                  <c:v>6452.5400000000009</c:v>
                </c:pt>
                <c:pt idx="15">
                  <c:v>7127.5400000000009</c:v>
                </c:pt>
                <c:pt idx="16">
                  <c:v>7281.5400000000009</c:v>
                </c:pt>
                <c:pt idx="17">
                  <c:v>7430.5400000000009</c:v>
                </c:pt>
                <c:pt idx="18">
                  <c:v>7742.5400000000009</c:v>
                </c:pt>
                <c:pt idx="19">
                  <c:v>8052.5400000000009</c:v>
                </c:pt>
                <c:pt idx="20">
                  <c:v>8136.5400000000009</c:v>
                </c:pt>
                <c:pt idx="21">
                  <c:v>8244.5400000000009</c:v>
                </c:pt>
                <c:pt idx="22">
                  <c:v>8447.34</c:v>
                </c:pt>
                <c:pt idx="23">
                  <c:v>8538.34</c:v>
                </c:pt>
                <c:pt idx="24">
                  <c:v>8918.34</c:v>
                </c:pt>
                <c:pt idx="25">
                  <c:v>9010.34</c:v>
                </c:pt>
                <c:pt idx="26">
                  <c:v>9040.34</c:v>
                </c:pt>
                <c:pt idx="27">
                  <c:v>9067.74</c:v>
                </c:pt>
                <c:pt idx="28">
                  <c:v>9147.64</c:v>
                </c:pt>
                <c:pt idx="29">
                  <c:v>9197.74</c:v>
                </c:pt>
                <c:pt idx="30">
                  <c:v>9251.14</c:v>
                </c:pt>
                <c:pt idx="31">
                  <c:v>9316.14</c:v>
                </c:pt>
                <c:pt idx="32">
                  <c:v>9381.14</c:v>
                </c:pt>
                <c:pt idx="33">
                  <c:v>9561.14</c:v>
                </c:pt>
                <c:pt idx="34">
                  <c:v>9608.14</c:v>
                </c:pt>
                <c:pt idx="35">
                  <c:v>9688.14</c:v>
                </c:pt>
                <c:pt idx="36">
                  <c:v>10010.14</c:v>
                </c:pt>
                <c:pt idx="37">
                  <c:v>10052.14</c:v>
                </c:pt>
                <c:pt idx="38">
                  <c:v>10142.14</c:v>
                </c:pt>
                <c:pt idx="39">
                  <c:v>10186.14</c:v>
                </c:pt>
                <c:pt idx="40">
                  <c:v>10201.939999999999</c:v>
                </c:pt>
                <c:pt idx="41">
                  <c:v>10234.939999999999</c:v>
                </c:pt>
                <c:pt idx="42">
                  <c:v>10272.939999999999</c:v>
                </c:pt>
                <c:pt idx="43">
                  <c:v>10273.439999999999</c:v>
                </c:pt>
                <c:pt idx="44">
                  <c:v>10273.739999999998</c:v>
                </c:pt>
                <c:pt idx="45">
                  <c:v>10298.739999999998</c:v>
                </c:pt>
                <c:pt idx="46">
                  <c:v>10302.339999999998</c:v>
                </c:pt>
                <c:pt idx="47">
                  <c:v>10302.339999999998</c:v>
                </c:pt>
                <c:pt idx="48">
                  <c:v>10305.339999999998</c:v>
                </c:pt>
                <c:pt idx="49">
                  <c:v>10308.039999999999</c:v>
                </c:pt>
                <c:pt idx="50">
                  <c:v>10310.439999999999</c:v>
                </c:pt>
                <c:pt idx="51">
                  <c:v>10312.039999999999</c:v>
                </c:pt>
                <c:pt idx="52">
                  <c:v>10314.24</c:v>
                </c:pt>
                <c:pt idx="53">
                  <c:v>10320.94</c:v>
                </c:pt>
                <c:pt idx="54">
                  <c:v>10320.94</c:v>
                </c:pt>
                <c:pt idx="55">
                  <c:v>10320.94</c:v>
                </c:pt>
                <c:pt idx="56">
                  <c:v>10320.94</c:v>
                </c:pt>
                <c:pt idx="57">
                  <c:v>10320.94</c:v>
                </c:pt>
                <c:pt idx="58">
                  <c:v>10320.94</c:v>
                </c:pt>
                <c:pt idx="59">
                  <c:v>10320.94</c:v>
                </c:pt>
                <c:pt idx="60">
                  <c:v>10320.94</c:v>
                </c:pt>
                <c:pt idx="61">
                  <c:v>10320.94</c:v>
                </c:pt>
                <c:pt idx="62">
                  <c:v>10320.94</c:v>
                </c:pt>
                <c:pt idx="63">
                  <c:v>10320.94</c:v>
                </c:pt>
                <c:pt idx="64">
                  <c:v>10320.94</c:v>
                </c:pt>
                <c:pt idx="65">
                  <c:v>10320.94</c:v>
                </c:pt>
                <c:pt idx="66">
                  <c:v>10320.94</c:v>
                </c:pt>
                <c:pt idx="67">
                  <c:v>10369.94</c:v>
                </c:pt>
                <c:pt idx="68">
                  <c:v>10369.94</c:v>
                </c:pt>
                <c:pt idx="69">
                  <c:v>10369.94</c:v>
                </c:pt>
                <c:pt idx="70">
                  <c:v>10369.94</c:v>
                </c:pt>
                <c:pt idx="71">
                  <c:v>10369.94</c:v>
                </c:pt>
                <c:pt idx="72">
                  <c:v>10369.94</c:v>
                </c:pt>
                <c:pt idx="73">
                  <c:v>10369.94</c:v>
                </c:pt>
                <c:pt idx="74">
                  <c:v>10369.94</c:v>
                </c:pt>
                <c:pt idx="75">
                  <c:v>10369.94</c:v>
                </c:pt>
                <c:pt idx="76">
                  <c:v>10369.94</c:v>
                </c:pt>
                <c:pt idx="77">
                  <c:v>10369.94</c:v>
                </c:pt>
                <c:pt idx="78">
                  <c:v>10369.94</c:v>
                </c:pt>
                <c:pt idx="79">
                  <c:v>10369.94</c:v>
                </c:pt>
                <c:pt idx="80">
                  <c:v>10369.94</c:v>
                </c:pt>
                <c:pt idx="81">
                  <c:v>10369.94</c:v>
                </c:pt>
                <c:pt idx="82">
                  <c:v>10369.94</c:v>
                </c:pt>
                <c:pt idx="83">
                  <c:v>10369.94</c:v>
                </c:pt>
                <c:pt idx="84">
                  <c:v>10369.94</c:v>
                </c:pt>
                <c:pt idx="85">
                  <c:v>10369.94</c:v>
                </c:pt>
                <c:pt idx="86">
                  <c:v>10369.94</c:v>
                </c:pt>
                <c:pt idx="87">
                  <c:v>10369.94</c:v>
                </c:pt>
                <c:pt idx="88">
                  <c:v>10369.94</c:v>
                </c:pt>
                <c:pt idx="89">
                  <c:v>10369.94</c:v>
                </c:pt>
                <c:pt idx="90">
                  <c:v>10369.94</c:v>
                </c:pt>
                <c:pt idx="91">
                  <c:v>10369.94</c:v>
                </c:pt>
                <c:pt idx="92">
                  <c:v>10369.94</c:v>
                </c:pt>
                <c:pt idx="93">
                  <c:v>10369.94</c:v>
                </c:pt>
                <c:pt idx="94">
                  <c:v>10369.94</c:v>
                </c:pt>
                <c:pt idx="95">
                  <c:v>10369.94</c:v>
                </c:pt>
                <c:pt idx="96">
                  <c:v>10369.94</c:v>
                </c:pt>
                <c:pt idx="97">
                  <c:v>10369.94</c:v>
                </c:pt>
                <c:pt idx="98">
                  <c:v>10369.94</c:v>
                </c:pt>
                <c:pt idx="99">
                  <c:v>10369.94</c:v>
                </c:pt>
                <c:pt idx="100">
                  <c:v>10369.94</c:v>
                </c:pt>
                <c:pt idx="101">
                  <c:v>10369.94</c:v>
                </c:pt>
              </c:numCache>
            </c:numRef>
          </c:xVal>
          <c:yVal>
            <c:numRef>
              <c:f>'Supply curves Actual'!$B$2:$B$103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12.42</c:v>
                </c:pt>
                <c:pt idx="16">
                  <c:v>13.22</c:v>
                </c:pt>
                <c:pt idx="17">
                  <c:v>13.37</c:v>
                </c:pt>
                <c:pt idx="18">
                  <c:v>13.76</c:v>
                </c:pt>
                <c:pt idx="19">
                  <c:v>13.77</c:v>
                </c:pt>
                <c:pt idx="20">
                  <c:v>14.33</c:v>
                </c:pt>
                <c:pt idx="21">
                  <c:v>14.52</c:v>
                </c:pt>
                <c:pt idx="22">
                  <c:v>14.79</c:v>
                </c:pt>
                <c:pt idx="23">
                  <c:v>15.52</c:v>
                </c:pt>
                <c:pt idx="24">
                  <c:v>15.55</c:v>
                </c:pt>
                <c:pt idx="25">
                  <c:v>15.66</c:v>
                </c:pt>
                <c:pt idx="26">
                  <c:v>15.84</c:v>
                </c:pt>
                <c:pt idx="27">
                  <c:v>15.84</c:v>
                </c:pt>
                <c:pt idx="28">
                  <c:v>16.09</c:v>
                </c:pt>
                <c:pt idx="29">
                  <c:v>16.11</c:v>
                </c:pt>
                <c:pt idx="30">
                  <c:v>16.59</c:v>
                </c:pt>
                <c:pt idx="31">
                  <c:v>16.72</c:v>
                </c:pt>
                <c:pt idx="32">
                  <c:v>16.8</c:v>
                </c:pt>
                <c:pt idx="33">
                  <c:v>17.25</c:v>
                </c:pt>
                <c:pt idx="34">
                  <c:v>17.329999999999998</c:v>
                </c:pt>
                <c:pt idx="35">
                  <c:v>17.46</c:v>
                </c:pt>
                <c:pt idx="36">
                  <c:v>17.600000000000001</c:v>
                </c:pt>
                <c:pt idx="37">
                  <c:v>17.82</c:v>
                </c:pt>
                <c:pt idx="38">
                  <c:v>18.3</c:v>
                </c:pt>
                <c:pt idx="39">
                  <c:v>19.010000000000002</c:v>
                </c:pt>
                <c:pt idx="40">
                  <c:v>23.32</c:v>
                </c:pt>
                <c:pt idx="41">
                  <c:v>25.12</c:v>
                </c:pt>
                <c:pt idx="42">
                  <c:v>27.13</c:v>
                </c:pt>
                <c:pt idx="43">
                  <c:v>27.73</c:v>
                </c:pt>
                <c:pt idx="44">
                  <c:v>28.24</c:v>
                </c:pt>
                <c:pt idx="45">
                  <c:v>28.48</c:v>
                </c:pt>
                <c:pt idx="46">
                  <c:v>28.48</c:v>
                </c:pt>
                <c:pt idx="47">
                  <c:v>33.51</c:v>
                </c:pt>
                <c:pt idx="48">
                  <c:v>31.3</c:v>
                </c:pt>
                <c:pt idx="49">
                  <c:v>31.3</c:v>
                </c:pt>
                <c:pt idx="50">
                  <c:v>31.3</c:v>
                </c:pt>
                <c:pt idx="51">
                  <c:v>31.3</c:v>
                </c:pt>
                <c:pt idx="52">
                  <c:v>31.3</c:v>
                </c:pt>
                <c:pt idx="53">
                  <c:v>31.3</c:v>
                </c:pt>
                <c:pt idx="54">
                  <c:v>33.97</c:v>
                </c:pt>
                <c:pt idx="55">
                  <c:v>38.18</c:v>
                </c:pt>
                <c:pt idx="56">
                  <c:v>38.6</c:v>
                </c:pt>
                <c:pt idx="57">
                  <c:v>36.89</c:v>
                </c:pt>
                <c:pt idx="58">
                  <c:v>38.6</c:v>
                </c:pt>
                <c:pt idx="59">
                  <c:v>38.71</c:v>
                </c:pt>
                <c:pt idx="60">
                  <c:v>38.71</c:v>
                </c:pt>
                <c:pt idx="61">
                  <c:v>35.54</c:v>
                </c:pt>
                <c:pt idx="62">
                  <c:v>38.729999999999997</c:v>
                </c:pt>
                <c:pt idx="63">
                  <c:v>36.51</c:v>
                </c:pt>
                <c:pt idx="64">
                  <c:v>36.51</c:v>
                </c:pt>
                <c:pt idx="65">
                  <c:v>40.14</c:v>
                </c:pt>
                <c:pt idx="66">
                  <c:v>50.08</c:v>
                </c:pt>
                <c:pt idx="67">
                  <c:v>27.55</c:v>
                </c:pt>
                <c:pt idx="68">
                  <c:v>37.11</c:v>
                </c:pt>
                <c:pt idx="69">
                  <c:v>37.119999999999997</c:v>
                </c:pt>
                <c:pt idx="70">
                  <c:v>37.119999999999997</c:v>
                </c:pt>
                <c:pt idx="71">
                  <c:v>37.119999999999997</c:v>
                </c:pt>
                <c:pt idx="72">
                  <c:v>37.119999999999997</c:v>
                </c:pt>
                <c:pt idx="73">
                  <c:v>37.119999999999997</c:v>
                </c:pt>
                <c:pt idx="74">
                  <c:v>37.119999999999997</c:v>
                </c:pt>
                <c:pt idx="75">
                  <c:v>37.119999999999997</c:v>
                </c:pt>
                <c:pt idx="76">
                  <c:v>37.17</c:v>
                </c:pt>
                <c:pt idx="77">
                  <c:v>37.57</c:v>
                </c:pt>
                <c:pt idx="78">
                  <c:v>37.6</c:v>
                </c:pt>
                <c:pt idx="79">
                  <c:v>37.950000000000003</c:v>
                </c:pt>
                <c:pt idx="80">
                  <c:v>40.28</c:v>
                </c:pt>
                <c:pt idx="81">
                  <c:v>40.43</c:v>
                </c:pt>
                <c:pt idx="82">
                  <c:v>40.56</c:v>
                </c:pt>
                <c:pt idx="83">
                  <c:v>50.82</c:v>
                </c:pt>
                <c:pt idx="84">
                  <c:v>45.19</c:v>
                </c:pt>
                <c:pt idx="85">
                  <c:v>41.38</c:v>
                </c:pt>
                <c:pt idx="86">
                  <c:v>45.9</c:v>
                </c:pt>
                <c:pt idx="87">
                  <c:v>45.8</c:v>
                </c:pt>
                <c:pt idx="88">
                  <c:v>46.13</c:v>
                </c:pt>
                <c:pt idx="89">
                  <c:v>48.65</c:v>
                </c:pt>
                <c:pt idx="91">
                  <c:v>46.5</c:v>
                </c:pt>
                <c:pt idx="92">
                  <c:v>46.57</c:v>
                </c:pt>
                <c:pt idx="93">
                  <c:v>46.57</c:v>
                </c:pt>
                <c:pt idx="94">
                  <c:v>44.82</c:v>
                </c:pt>
                <c:pt idx="95">
                  <c:v>46.48</c:v>
                </c:pt>
                <c:pt idx="96">
                  <c:v>46.48</c:v>
                </c:pt>
                <c:pt idx="97">
                  <c:v>46.5</c:v>
                </c:pt>
                <c:pt idx="98">
                  <c:v>46.5</c:v>
                </c:pt>
                <c:pt idx="99">
                  <c:v>48.08</c:v>
                </c:pt>
                <c:pt idx="100">
                  <c:v>50.7</c:v>
                </c:pt>
                <c:pt idx="101">
                  <c:v>50.72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10-41DB-BD0C-51CC1B7FCB04}"/>
            </c:ext>
          </c:extLst>
        </c:ser>
        <c:ser>
          <c:idx val="2"/>
          <c:order val="1"/>
          <c:tx>
            <c:strRef>
              <c:f>'Supply curves Actual'!$D$1</c:f>
              <c:strCache>
                <c:ptCount val="1"/>
                <c:pt idx="0">
                  <c:v>Summer (Cost)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'Supply curves Actual'!$C$2:$C$103</c:f>
              <c:numCache>
                <c:formatCode>General</c:formatCode>
                <c:ptCount val="102"/>
                <c:pt idx="0">
                  <c:v>1040.0999999999999</c:v>
                </c:pt>
                <c:pt idx="1">
                  <c:v>4240.1000000000004</c:v>
                </c:pt>
                <c:pt idx="2">
                  <c:v>4328.4000000000005</c:v>
                </c:pt>
                <c:pt idx="3">
                  <c:v>5236.4000000000005</c:v>
                </c:pt>
                <c:pt idx="4">
                  <c:v>5275.4000000000005</c:v>
                </c:pt>
                <c:pt idx="5">
                  <c:v>5293.0000000000009</c:v>
                </c:pt>
                <c:pt idx="6">
                  <c:v>5302.3000000000011</c:v>
                </c:pt>
                <c:pt idx="7">
                  <c:v>5338.3000000000011</c:v>
                </c:pt>
                <c:pt idx="8">
                  <c:v>5343.7000000000007</c:v>
                </c:pt>
                <c:pt idx="9">
                  <c:v>5727.7000000000007</c:v>
                </c:pt>
                <c:pt idx="10">
                  <c:v>5779.5400000000009</c:v>
                </c:pt>
                <c:pt idx="11">
                  <c:v>6916.0400000000009</c:v>
                </c:pt>
                <c:pt idx="12">
                  <c:v>7533.3400000000011</c:v>
                </c:pt>
                <c:pt idx="13">
                  <c:v>8018.3400000000011</c:v>
                </c:pt>
                <c:pt idx="14">
                  <c:v>8036.1400000000012</c:v>
                </c:pt>
                <c:pt idx="15">
                  <c:v>8711.1400000000012</c:v>
                </c:pt>
                <c:pt idx="16">
                  <c:v>8860.1400000000012</c:v>
                </c:pt>
                <c:pt idx="17">
                  <c:v>9017.1400000000012</c:v>
                </c:pt>
                <c:pt idx="18">
                  <c:v>9328.1400000000012</c:v>
                </c:pt>
                <c:pt idx="19">
                  <c:v>9637.1400000000012</c:v>
                </c:pt>
                <c:pt idx="20">
                  <c:v>9720.1400000000012</c:v>
                </c:pt>
                <c:pt idx="21">
                  <c:v>9928.1400000000012</c:v>
                </c:pt>
                <c:pt idx="22">
                  <c:v>10132.140000000001</c:v>
                </c:pt>
                <c:pt idx="23">
                  <c:v>10225.140000000001</c:v>
                </c:pt>
                <c:pt idx="24">
                  <c:v>10612.140000000001</c:v>
                </c:pt>
                <c:pt idx="25">
                  <c:v>10704.140000000001</c:v>
                </c:pt>
                <c:pt idx="26">
                  <c:v>10734.140000000001</c:v>
                </c:pt>
                <c:pt idx="27">
                  <c:v>10814.04</c:v>
                </c:pt>
                <c:pt idx="28">
                  <c:v>10894.04</c:v>
                </c:pt>
                <c:pt idx="29">
                  <c:v>10962.04</c:v>
                </c:pt>
                <c:pt idx="30">
                  <c:v>11014.84</c:v>
                </c:pt>
                <c:pt idx="31">
                  <c:v>11079.84</c:v>
                </c:pt>
                <c:pt idx="32">
                  <c:v>11264.44</c:v>
                </c:pt>
                <c:pt idx="33">
                  <c:v>11311.44</c:v>
                </c:pt>
                <c:pt idx="34">
                  <c:v>11391.44</c:v>
                </c:pt>
                <c:pt idx="35">
                  <c:v>11716.44</c:v>
                </c:pt>
                <c:pt idx="36">
                  <c:v>11759.44</c:v>
                </c:pt>
                <c:pt idx="37">
                  <c:v>11844.44</c:v>
                </c:pt>
                <c:pt idx="38">
                  <c:v>11891.44</c:v>
                </c:pt>
                <c:pt idx="39">
                  <c:v>11914.94</c:v>
                </c:pt>
                <c:pt idx="40">
                  <c:v>11953.94</c:v>
                </c:pt>
                <c:pt idx="41">
                  <c:v>12008.94</c:v>
                </c:pt>
                <c:pt idx="42">
                  <c:v>12024.94</c:v>
                </c:pt>
                <c:pt idx="43">
                  <c:v>12104.94</c:v>
                </c:pt>
                <c:pt idx="44">
                  <c:v>12344.94</c:v>
                </c:pt>
                <c:pt idx="45">
                  <c:v>13084.94</c:v>
                </c:pt>
                <c:pt idx="46">
                  <c:v>13097.94</c:v>
                </c:pt>
                <c:pt idx="47">
                  <c:v>13161.44</c:v>
                </c:pt>
                <c:pt idx="48">
                  <c:v>13196.44</c:v>
                </c:pt>
                <c:pt idx="49">
                  <c:v>13363.54</c:v>
                </c:pt>
                <c:pt idx="50">
                  <c:v>13404.740000000002</c:v>
                </c:pt>
                <c:pt idx="51">
                  <c:v>13448.740000000002</c:v>
                </c:pt>
                <c:pt idx="52">
                  <c:v>13598.140000000001</c:v>
                </c:pt>
                <c:pt idx="53">
                  <c:v>13598.140000000001</c:v>
                </c:pt>
                <c:pt idx="54">
                  <c:v>13598.140000000001</c:v>
                </c:pt>
                <c:pt idx="55">
                  <c:v>13598.140000000001</c:v>
                </c:pt>
                <c:pt idx="56">
                  <c:v>13598.140000000001</c:v>
                </c:pt>
                <c:pt idx="57">
                  <c:v>13598.140000000001</c:v>
                </c:pt>
                <c:pt idx="58">
                  <c:v>13598.140000000001</c:v>
                </c:pt>
                <c:pt idx="59">
                  <c:v>13598.140000000001</c:v>
                </c:pt>
                <c:pt idx="60">
                  <c:v>13598.140000000001</c:v>
                </c:pt>
                <c:pt idx="61">
                  <c:v>13598.140000000001</c:v>
                </c:pt>
                <c:pt idx="62">
                  <c:v>13598.140000000001</c:v>
                </c:pt>
                <c:pt idx="63">
                  <c:v>13598.140000000001</c:v>
                </c:pt>
                <c:pt idx="64">
                  <c:v>13598.140000000001</c:v>
                </c:pt>
                <c:pt idx="65">
                  <c:v>13598.140000000001</c:v>
                </c:pt>
                <c:pt idx="66">
                  <c:v>13598.140000000001</c:v>
                </c:pt>
                <c:pt idx="67">
                  <c:v>14358.920000000002</c:v>
                </c:pt>
                <c:pt idx="68">
                  <c:v>14358.920000000002</c:v>
                </c:pt>
                <c:pt idx="69">
                  <c:v>14358.920000000002</c:v>
                </c:pt>
                <c:pt idx="70">
                  <c:v>14407.920000000002</c:v>
                </c:pt>
                <c:pt idx="71">
                  <c:v>14407.920000000002</c:v>
                </c:pt>
                <c:pt idx="72">
                  <c:v>14407.920000000002</c:v>
                </c:pt>
                <c:pt idx="73">
                  <c:v>14407.920000000002</c:v>
                </c:pt>
                <c:pt idx="74">
                  <c:v>14407.920000000002</c:v>
                </c:pt>
                <c:pt idx="75">
                  <c:v>14407.920000000002</c:v>
                </c:pt>
                <c:pt idx="76">
                  <c:v>14407.920000000002</c:v>
                </c:pt>
                <c:pt idx="77">
                  <c:v>14407.920000000002</c:v>
                </c:pt>
                <c:pt idx="78">
                  <c:v>14407.920000000002</c:v>
                </c:pt>
                <c:pt idx="79">
                  <c:v>14407.920000000002</c:v>
                </c:pt>
                <c:pt idx="80">
                  <c:v>14407.920000000002</c:v>
                </c:pt>
                <c:pt idx="81">
                  <c:v>14407.920000000002</c:v>
                </c:pt>
                <c:pt idx="82">
                  <c:v>14407.920000000002</c:v>
                </c:pt>
                <c:pt idx="83">
                  <c:v>14407.920000000002</c:v>
                </c:pt>
                <c:pt idx="84">
                  <c:v>14407.920000000002</c:v>
                </c:pt>
                <c:pt idx="85">
                  <c:v>14407.920000000002</c:v>
                </c:pt>
                <c:pt idx="86">
                  <c:v>14407.920000000002</c:v>
                </c:pt>
                <c:pt idx="87">
                  <c:v>14407.920000000002</c:v>
                </c:pt>
                <c:pt idx="88">
                  <c:v>14407.920000000002</c:v>
                </c:pt>
                <c:pt idx="89">
                  <c:v>14407.920000000002</c:v>
                </c:pt>
                <c:pt idx="90">
                  <c:v>14407.920000000002</c:v>
                </c:pt>
                <c:pt idx="91">
                  <c:v>14407.920000000002</c:v>
                </c:pt>
                <c:pt idx="92">
                  <c:v>14407.920000000002</c:v>
                </c:pt>
                <c:pt idx="93">
                  <c:v>14407.920000000002</c:v>
                </c:pt>
                <c:pt idx="94">
                  <c:v>14407.920000000002</c:v>
                </c:pt>
                <c:pt idx="95">
                  <c:v>14407.920000000002</c:v>
                </c:pt>
                <c:pt idx="96">
                  <c:v>14407.920000000002</c:v>
                </c:pt>
                <c:pt idx="97">
                  <c:v>14407.920000000002</c:v>
                </c:pt>
                <c:pt idx="98">
                  <c:v>14407.920000000002</c:v>
                </c:pt>
                <c:pt idx="99">
                  <c:v>14407.920000000002</c:v>
                </c:pt>
              </c:numCache>
            </c:numRef>
          </c:xVal>
          <c:yVal>
            <c:numRef>
              <c:f>'Supply curves Actual'!$D$2:$D$103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12.42</c:v>
                </c:pt>
                <c:pt idx="16">
                  <c:v>13.24</c:v>
                </c:pt>
                <c:pt idx="17">
                  <c:v>13.35</c:v>
                </c:pt>
                <c:pt idx="18">
                  <c:v>13.77</c:v>
                </c:pt>
                <c:pt idx="19">
                  <c:v>13.77</c:v>
                </c:pt>
                <c:pt idx="20">
                  <c:v>14.34</c:v>
                </c:pt>
                <c:pt idx="21">
                  <c:v>14.47</c:v>
                </c:pt>
                <c:pt idx="22">
                  <c:v>14.79</c:v>
                </c:pt>
                <c:pt idx="23">
                  <c:v>15.51</c:v>
                </c:pt>
                <c:pt idx="24">
                  <c:v>15.54</c:v>
                </c:pt>
                <c:pt idx="25">
                  <c:v>15.66</c:v>
                </c:pt>
                <c:pt idx="26">
                  <c:v>15.84</c:v>
                </c:pt>
                <c:pt idx="27">
                  <c:v>16.09</c:v>
                </c:pt>
                <c:pt idx="28">
                  <c:v>16.59</c:v>
                </c:pt>
                <c:pt idx="29">
                  <c:v>16.690000000000001</c:v>
                </c:pt>
                <c:pt idx="30">
                  <c:v>16.600000000000001</c:v>
                </c:pt>
                <c:pt idx="31">
                  <c:v>16.8</c:v>
                </c:pt>
                <c:pt idx="32">
                  <c:v>17.239999999999998</c:v>
                </c:pt>
                <c:pt idx="33">
                  <c:v>17.329999999999998</c:v>
                </c:pt>
                <c:pt idx="34">
                  <c:v>17.46</c:v>
                </c:pt>
                <c:pt idx="35">
                  <c:v>17.600000000000001</c:v>
                </c:pt>
                <c:pt idx="36">
                  <c:v>17.809999999999999</c:v>
                </c:pt>
                <c:pt idx="37">
                  <c:v>18.329999999999998</c:v>
                </c:pt>
                <c:pt idx="38">
                  <c:v>18.97</c:v>
                </c:pt>
                <c:pt idx="39">
                  <c:v>23.32</c:v>
                </c:pt>
                <c:pt idx="40">
                  <c:v>24.94</c:v>
                </c:pt>
                <c:pt idx="41">
                  <c:v>24.94</c:v>
                </c:pt>
                <c:pt idx="42">
                  <c:v>24.94</c:v>
                </c:pt>
                <c:pt idx="43">
                  <c:v>24.94</c:v>
                </c:pt>
                <c:pt idx="44">
                  <c:v>25</c:v>
                </c:pt>
                <c:pt idx="45">
                  <c:v>25</c:v>
                </c:pt>
                <c:pt idx="46">
                  <c:v>24.3</c:v>
                </c:pt>
                <c:pt idx="47">
                  <c:v>24.7</c:v>
                </c:pt>
                <c:pt idx="48">
                  <c:v>25.08</c:v>
                </c:pt>
                <c:pt idx="49">
                  <c:v>24.79</c:v>
                </c:pt>
                <c:pt idx="50">
                  <c:v>25.43</c:v>
                </c:pt>
                <c:pt idx="51">
                  <c:v>25.77</c:v>
                </c:pt>
                <c:pt idx="52">
                  <c:v>26.49</c:v>
                </c:pt>
                <c:pt idx="53">
                  <c:v>27.22</c:v>
                </c:pt>
                <c:pt idx="54">
                  <c:v>27.22</c:v>
                </c:pt>
                <c:pt idx="55">
                  <c:v>27.22</c:v>
                </c:pt>
                <c:pt idx="56">
                  <c:v>27.22</c:v>
                </c:pt>
                <c:pt idx="57">
                  <c:v>27.22</c:v>
                </c:pt>
                <c:pt idx="58">
                  <c:v>27.48</c:v>
                </c:pt>
                <c:pt idx="59">
                  <c:v>27.73</c:v>
                </c:pt>
                <c:pt idx="60">
                  <c:v>28.24</c:v>
                </c:pt>
                <c:pt idx="61">
                  <c:v>27.25</c:v>
                </c:pt>
                <c:pt idx="62">
                  <c:v>27.51</c:v>
                </c:pt>
                <c:pt idx="63">
                  <c:v>27.54</c:v>
                </c:pt>
                <c:pt idx="64">
                  <c:v>27.61</c:v>
                </c:pt>
                <c:pt idx="65">
                  <c:v>27.65</c:v>
                </c:pt>
                <c:pt idx="66">
                  <c:v>27.79</c:v>
                </c:pt>
                <c:pt idx="67">
                  <c:v>28.17</c:v>
                </c:pt>
                <c:pt idx="68">
                  <c:v>28.48</c:v>
                </c:pt>
                <c:pt idx="69">
                  <c:v>28.48</c:v>
                </c:pt>
                <c:pt idx="70">
                  <c:v>20.55</c:v>
                </c:pt>
                <c:pt idx="71">
                  <c:v>29.42</c:v>
                </c:pt>
                <c:pt idx="72">
                  <c:v>29.8</c:v>
                </c:pt>
                <c:pt idx="73">
                  <c:v>31.3</c:v>
                </c:pt>
                <c:pt idx="74">
                  <c:v>31.3</c:v>
                </c:pt>
                <c:pt idx="75">
                  <c:v>31.3</c:v>
                </c:pt>
                <c:pt idx="76">
                  <c:v>31.3</c:v>
                </c:pt>
                <c:pt idx="77">
                  <c:v>31.3</c:v>
                </c:pt>
                <c:pt idx="78">
                  <c:v>31.3</c:v>
                </c:pt>
                <c:pt idx="79">
                  <c:v>31.82</c:v>
                </c:pt>
                <c:pt idx="80">
                  <c:v>36.07</c:v>
                </c:pt>
                <c:pt idx="81">
                  <c:v>29.63</c:v>
                </c:pt>
                <c:pt idx="82">
                  <c:v>32.42</c:v>
                </c:pt>
                <c:pt idx="83">
                  <c:v>32.65</c:v>
                </c:pt>
                <c:pt idx="84">
                  <c:v>32.9</c:v>
                </c:pt>
                <c:pt idx="85">
                  <c:v>33.74</c:v>
                </c:pt>
                <c:pt idx="86">
                  <c:v>33.74</c:v>
                </c:pt>
                <c:pt idx="87">
                  <c:v>33.76</c:v>
                </c:pt>
                <c:pt idx="88">
                  <c:v>34.85</c:v>
                </c:pt>
                <c:pt idx="89">
                  <c:v>35.54</c:v>
                </c:pt>
                <c:pt idx="90">
                  <c:v>36.51</c:v>
                </c:pt>
                <c:pt idx="91">
                  <c:v>36.51</c:v>
                </c:pt>
                <c:pt idx="92">
                  <c:v>36.68</c:v>
                </c:pt>
                <c:pt idx="93">
                  <c:v>36.700000000000003</c:v>
                </c:pt>
                <c:pt idx="94">
                  <c:v>36.74</c:v>
                </c:pt>
                <c:pt idx="95">
                  <c:v>40.880000000000003</c:v>
                </c:pt>
                <c:pt idx="96">
                  <c:v>49.52</c:v>
                </c:pt>
                <c:pt idx="97">
                  <c:v>50.76</c:v>
                </c:pt>
                <c:pt idx="98">
                  <c:v>46.79</c:v>
                </c:pt>
                <c:pt idx="99">
                  <c:v>46.79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10-41DB-BD0C-51CC1B7FC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311536"/>
        <c:axId val="1"/>
      </c:scatterChart>
      <c:valAx>
        <c:axId val="148731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 MW</a:t>
                </a:r>
              </a:p>
            </c:rich>
          </c:tx>
          <c:layout>
            <c:manualLayout>
              <c:xMode val="edge"/>
              <c:yMode val="edge"/>
              <c:x val="0.35007385524372231"/>
              <c:y val="0.841962973064667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mills/kWh average commitment</a:t>
                </a:r>
              </a:p>
            </c:rich>
          </c:tx>
          <c:layout>
            <c:manualLayout>
              <c:xMode val="edge"/>
              <c:yMode val="edge"/>
              <c:x val="2.3633677991137372E-2"/>
              <c:y val="0.324251112604192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73115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799113737075334"/>
          <c:y val="0.4332430832274502"/>
          <c:w val="0.31019202363367798"/>
          <c:h val="0.193460747856282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8</xdr:row>
      <xdr:rowOff>85725</xdr:rowOff>
    </xdr:from>
    <xdr:to>
      <xdr:col>7</xdr:col>
      <xdr:colOff>114300</xdr:colOff>
      <xdr:row>25</xdr:row>
      <xdr:rowOff>47625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F5E847BF-1A67-F5B8-054E-33FC6B22F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</xdr:row>
      <xdr:rowOff>152400</xdr:rowOff>
    </xdr:from>
    <xdr:to>
      <xdr:col>9</xdr:col>
      <xdr:colOff>161925</xdr:colOff>
      <xdr:row>26</xdr:row>
      <xdr:rowOff>38100</xdr:rowOff>
    </xdr:to>
    <xdr:graphicFrame macro="">
      <xdr:nvGraphicFramePr>
        <xdr:cNvPr id="2049" name="ASAP">
          <a:extLst>
            <a:ext uri="{FF2B5EF4-FFF2-40B4-BE49-F238E27FC236}">
              <a16:creationId xmlns:a16="http://schemas.microsoft.com/office/drawing/2014/main" id="{9662BD6C-EA83-CEA0-4985-D2AA622CFB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0</xdr:row>
      <xdr:rowOff>66675</xdr:rowOff>
    </xdr:from>
    <xdr:to>
      <xdr:col>15</xdr:col>
      <xdr:colOff>142875</xdr:colOff>
      <xdr:row>22</xdr:row>
      <xdr:rowOff>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D3E5F964-612D-86F1-0BBA-4F0F98C7B3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0</xdr:row>
      <xdr:rowOff>66675</xdr:rowOff>
    </xdr:from>
    <xdr:to>
      <xdr:col>15</xdr:col>
      <xdr:colOff>142875</xdr:colOff>
      <xdr:row>22</xdr:row>
      <xdr:rowOff>0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D08043C9-5E7D-BC59-BFA4-CD1B3F572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5"/>
  <sheetViews>
    <sheetView tabSelected="1" workbookViewId="0">
      <selection activeCell="A8" sqref="A8"/>
    </sheetView>
  </sheetViews>
  <sheetFormatPr defaultRowHeight="12.75" x14ac:dyDescent="0.2"/>
  <sheetData>
    <row r="1" spans="1:20" x14ac:dyDescent="0.2">
      <c r="A1" s="8" t="s">
        <v>0</v>
      </c>
    </row>
    <row r="2" spans="1:20" x14ac:dyDescent="0.2">
      <c r="T2" t="s">
        <v>1</v>
      </c>
    </row>
    <row r="3" spans="1:20" x14ac:dyDescent="0.2">
      <c r="A3" t="s">
        <v>2</v>
      </c>
      <c r="Q3" s="1">
        <v>35977</v>
      </c>
      <c r="R3">
        <v>1.9380000000000002</v>
      </c>
      <c r="S3">
        <v>0.66200000000000003</v>
      </c>
      <c r="T3">
        <f>+R3+S3</f>
        <v>2.6</v>
      </c>
    </row>
    <row r="4" spans="1:20" x14ac:dyDescent="0.2">
      <c r="A4" t="s">
        <v>3</v>
      </c>
      <c r="Q4" s="1">
        <v>36008</v>
      </c>
      <c r="R4">
        <v>1.9732599695844786</v>
      </c>
      <c r="S4">
        <v>0.65958689809476101</v>
      </c>
      <c r="T4">
        <f t="shared" ref="T4:T67" si="0">+R4+S4</f>
        <v>2.6328468676792394</v>
      </c>
    </row>
    <row r="5" spans="1:20" x14ac:dyDescent="0.2">
      <c r="A5" t="s">
        <v>4</v>
      </c>
      <c r="Q5" s="1">
        <v>36039</v>
      </c>
      <c r="R5">
        <v>2.0265339412853436</v>
      </c>
      <c r="S5">
        <v>0.6596738076395281</v>
      </c>
      <c r="T5">
        <f t="shared" si="0"/>
        <v>2.6862077489248719</v>
      </c>
    </row>
    <row r="6" spans="1:20" x14ac:dyDescent="0.2">
      <c r="Q6" s="1">
        <v>36069</v>
      </c>
      <c r="R6">
        <v>2.0908262666396391</v>
      </c>
      <c r="S6">
        <v>0.65725974027858514</v>
      </c>
      <c r="T6">
        <f t="shared" si="0"/>
        <v>2.748086006918224</v>
      </c>
    </row>
    <row r="7" spans="1:20" x14ac:dyDescent="0.2">
      <c r="A7" t="s">
        <v>5</v>
      </c>
      <c r="Q7" s="1">
        <v>36100</v>
      </c>
      <c r="R7">
        <v>2.306215100532508</v>
      </c>
      <c r="S7">
        <v>1.0125334844854221</v>
      </c>
      <c r="T7">
        <f t="shared" si="0"/>
        <v>3.3187485850179304</v>
      </c>
    </row>
    <row r="8" spans="1:20" x14ac:dyDescent="0.2">
      <c r="A8" t="s">
        <v>6</v>
      </c>
      <c r="Q8" s="1">
        <v>36130</v>
      </c>
      <c r="R8">
        <v>2.518658681966933</v>
      </c>
      <c r="S8">
        <v>1.3779074314932331</v>
      </c>
      <c r="T8">
        <f t="shared" si="0"/>
        <v>3.8965661134601661</v>
      </c>
    </row>
    <row r="9" spans="1:20" x14ac:dyDescent="0.2">
      <c r="Q9" s="1">
        <v>36161</v>
      </c>
      <c r="R9">
        <v>2.5740340458183391</v>
      </c>
      <c r="S9">
        <v>1.6232827458465571</v>
      </c>
      <c r="T9">
        <f t="shared" si="0"/>
        <v>4.1973167916648961</v>
      </c>
    </row>
    <row r="10" spans="1:20" x14ac:dyDescent="0.2">
      <c r="Q10" s="1">
        <v>36192</v>
      </c>
      <c r="R10">
        <v>2.4792855523742712</v>
      </c>
      <c r="S10">
        <v>1.6109851015528414</v>
      </c>
      <c r="T10">
        <f t="shared" si="0"/>
        <v>4.0902706539271128</v>
      </c>
    </row>
    <row r="11" spans="1:20" x14ac:dyDescent="0.2">
      <c r="Q11" s="1">
        <v>36220</v>
      </c>
      <c r="R11">
        <v>2.3795067724600849</v>
      </c>
      <c r="S11">
        <v>1.1181779826831784</v>
      </c>
      <c r="T11">
        <f t="shared" si="0"/>
        <v>3.497684755143263</v>
      </c>
    </row>
    <row r="12" spans="1:20" x14ac:dyDescent="0.2">
      <c r="Q12" s="1">
        <v>36251</v>
      </c>
      <c r="R12">
        <v>2.2877111470597127</v>
      </c>
      <c r="S12">
        <v>0.71534775254886862</v>
      </c>
      <c r="T12">
        <f t="shared" si="0"/>
        <v>3.0030588996085812</v>
      </c>
    </row>
    <row r="13" spans="1:20" x14ac:dyDescent="0.2">
      <c r="Q13" s="1">
        <v>36281</v>
      </c>
      <c r="R13">
        <v>2.2579730315914404</v>
      </c>
      <c r="S13">
        <v>0.6653760884667459</v>
      </c>
      <c r="T13">
        <f t="shared" si="0"/>
        <v>2.9233491200581865</v>
      </c>
    </row>
    <row r="14" spans="1:20" x14ac:dyDescent="0.2">
      <c r="Q14" s="1">
        <v>36312</v>
      </c>
      <c r="R14">
        <v>2.2582705502487066</v>
      </c>
      <c r="S14">
        <v>0.6629601349288885</v>
      </c>
      <c r="T14">
        <f t="shared" si="0"/>
        <v>2.9212306851775951</v>
      </c>
    </row>
    <row r="15" spans="1:20" x14ac:dyDescent="0.2">
      <c r="Q15" s="1">
        <v>36342</v>
      </c>
      <c r="R15">
        <v>2.2615728550368495</v>
      </c>
      <c r="S15">
        <v>0.66054353316953152</v>
      </c>
      <c r="T15">
        <f t="shared" si="0"/>
        <v>2.9221163882063808</v>
      </c>
    </row>
    <row r="16" spans="1:20" x14ac:dyDescent="0.2">
      <c r="Q16" s="1">
        <v>36373</v>
      </c>
      <c r="R16">
        <v>2.2728897051182297</v>
      </c>
      <c r="S16">
        <v>0.66313485446816556</v>
      </c>
      <c r="T16">
        <f t="shared" si="0"/>
        <v>2.9360245595863952</v>
      </c>
    </row>
    <row r="17" spans="1:20" x14ac:dyDescent="0.2">
      <c r="Q17" s="1">
        <v>36404</v>
      </c>
      <c r="R17">
        <v>2.2842094982328138</v>
      </c>
      <c r="S17">
        <v>0.66322223150443982</v>
      </c>
      <c r="T17">
        <f t="shared" si="0"/>
        <v>2.9474317297372536</v>
      </c>
    </row>
    <row r="18" spans="1:20" x14ac:dyDescent="0.2">
      <c r="Q18" s="1">
        <v>36434</v>
      </c>
      <c r="R18">
        <v>2.3105619091301</v>
      </c>
      <c r="S18">
        <v>0.67583434852916402</v>
      </c>
      <c r="T18">
        <f t="shared" si="0"/>
        <v>2.9863962576592638</v>
      </c>
    </row>
    <row r="19" spans="1:20" x14ac:dyDescent="0.2">
      <c r="Q19" s="1">
        <v>36465</v>
      </c>
      <c r="R19">
        <v>2.4311195933623733</v>
      </c>
      <c r="S19">
        <v>0.96403011080568946</v>
      </c>
      <c r="T19">
        <f t="shared" si="0"/>
        <v>3.3951497041680625</v>
      </c>
    </row>
    <row r="20" spans="1:20" x14ac:dyDescent="0.2">
      <c r="Q20" s="1">
        <v>36495</v>
      </c>
      <c r="R20">
        <v>2.5617314311482033</v>
      </c>
      <c r="S20">
        <v>1.3299755904278818</v>
      </c>
      <c r="T20">
        <f t="shared" si="0"/>
        <v>3.8917070215760852</v>
      </c>
    </row>
    <row r="21" spans="1:20" x14ac:dyDescent="0.2">
      <c r="Q21" s="1">
        <v>36526</v>
      </c>
      <c r="R21">
        <v>2.5797180363901937</v>
      </c>
      <c r="S21">
        <v>1.6262350000096752</v>
      </c>
      <c r="T21">
        <f t="shared" si="0"/>
        <v>4.2059530363998689</v>
      </c>
    </row>
    <row r="22" spans="1:20" x14ac:dyDescent="0.2">
      <c r="Q22" s="1">
        <v>36557</v>
      </c>
      <c r="R22">
        <v>2.4643212208200111</v>
      </c>
      <c r="S22">
        <v>1.6142958912941829</v>
      </c>
      <c r="T22">
        <f t="shared" si="0"/>
        <v>4.0786171121141939</v>
      </c>
    </row>
    <row r="23" spans="1:20" x14ac:dyDescent="0.2">
      <c r="Q23" s="1">
        <v>36586</v>
      </c>
      <c r="R23">
        <v>2.3448257745521657</v>
      </c>
      <c r="S23">
        <v>1.1207404322527894</v>
      </c>
      <c r="T23">
        <f t="shared" si="0"/>
        <v>3.4655662068049553</v>
      </c>
    </row>
    <row r="24" spans="1:20" x14ac:dyDescent="0.2">
      <c r="Q24" s="1">
        <v>36617</v>
      </c>
      <c r="R24">
        <v>2.2402978579397783</v>
      </c>
      <c r="S24">
        <v>0.72970275211568947</v>
      </c>
      <c r="T24">
        <f t="shared" si="0"/>
        <v>2.9700006100554677</v>
      </c>
    </row>
    <row r="25" spans="1:20" x14ac:dyDescent="0.2">
      <c r="Q25" s="1">
        <v>36647</v>
      </c>
      <c r="R25">
        <v>2.2260605488481136</v>
      </c>
      <c r="S25">
        <v>0.67725658105460185</v>
      </c>
      <c r="T25">
        <f t="shared" si="0"/>
        <v>2.9033171299027156</v>
      </c>
    </row>
    <row r="26" spans="1:20" x14ac:dyDescent="0.2">
      <c r="Q26" s="1">
        <v>36678</v>
      </c>
      <c r="R26">
        <v>2.2288882182826688</v>
      </c>
      <c r="S26">
        <v>0.66494997769406317</v>
      </c>
      <c r="T26">
        <f t="shared" si="0"/>
        <v>2.8938381959767319</v>
      </c>
    </row>
    <row r="27" spans="1:20" x14ac:dyDescent="0.2">
      <c r="Q27" s="1">
        <v>36708</v>
      </c>
      <c r="R27">
        <v>2.2327224922422326</v>
      </c>
      <c r="S27">
        <v>0.66519454989395044</v>
      </c>
      <c r="T27">
        <f t="shared" si="0"/>
        <v>2.8979170421361831</v>
      </c>
    </row>
    <row r="28" spans="1:20" x14ac:dyDescent="0.2">
      <c r="Q28" s="1">
        <v>36739</v>
      </c>
      <c r="R28">
        <v>2.2466112370530276</v>
      </c>
      <c r="S28">
        <v>0.66795220000972577</v>
      </c>
      <c r="T28">
        <f t="shared" si="0"/>
        <v>2.9145634370627533</v>
      </c>
    </row>
    <row r="29" spans="1:20" x14ac:dyDescent="0.2">
      <c r="A29" t="s">
        <v>7</v>
      </c>
      <c r="Q29" s="1">
        <v>36770</v>
      </c>
      <c r="R29">
        <v>2.2514598124249554</v>
      </c>
      <c r="S29">
        <v>0.66819787644322581</v>
      </c>
      <c r="T29">
        <f t="shared" si="0"/>
        <v>2.9196576888681811</v>
      </c>
    </row>
    <row r="30" spans="1:20" x14ac:dyDescent="0.2">
      <c r="A30" t="s">
        <v>8</v>
      </c>
      <c r="Q30" s="1">
        <v>36800</v>
      </c>
      <c r="R30">
        <v>2.2734125413356443</v>
      </c>
      <c r="S30">
        <v>0.68353266452989836</v>
      </c>
      <c r="T30">
        <f t="shared" si="0"/>
        <v>2.9569452058655425</v>
      </c>
    </row>
    <row r="31" spans="1:20" x14ac:dyDescent="0.2">
      <c r="A31" t="s">
        <v>9</v>
      </c>
      <c r="Q31" s="1">
        <v>36831</v>
      </c>
      <c r="R31">
        <v>2.4020494168831226</v>
      </c>
      <c r="S31">
        <v>0.9781282082992856</v>
      </c>
      <c r="T31">
        <f t="shared" si="0"/>
        <v>3.3801776251824083</v>
      </c>
    </row>
    <row r="32" spans="1:20" x14ac:dyDescent="0.2">
      <c r="A32" t="s">
        <v>10</v>
      </c>
      <c r="Q32" s="1">
        <v>36861</v>
      </c>
      <c r="R32">
        <v>2.5428607099437963</v>
      </c>
      <c r="S32">
        <v>1.3459242950098398</v>
      </c>
      <c r="T32">
        <f t="shared" si="0"/>
        <v>3.8887850049536361</v>
      </c>
    </row>
    <row r="33" spans="1:20" x14ac:dyDescent="0.2">
      <c r="A33" t="s">
        <v>11</v>
      </c>
      <c r="Q33" s="1">
        <v>36892</v>
      </c>
      <c r="R33">
        <v>2.5638281527669129</v>
      </c>
      <c r="S33">
        <v>1.643427943957424</v>
      </c>
      <c r="T33">
        <f t="shared" si="0"/>
        <v>4.2072560967243371</v>
      </c>
    </row>
    <row r="34" spans="1:20" x14ac:dyDescent="0.2">
      <c r="A34" t="s">
        <v>12</v>
      </c>
      <c r="Q34" s="1">
        <v>36923</v>
      </c>
      <c r="R34">
        <v>2.4468047509167747</v>
      </c>
      <c r="S34">
        <v>1.6313710556235965</v>
      </c>
      <c r="T34">
        <f t="shared" si="0"/>
        <v>4.0781758065403713</v>
      </c>
    </row>
    <row r="35" spans="1:20" x14ac:dyDescent="0.2">
      <c r="Q35" s="1">
        <v>36951</v>
      </c>
      <c r="R35">
        <v>2.3559040274336072</v>
      </c>
      <c r="S35">
        <v>1.1356303844814695</v>
      </c>
      <c r="T35">
        <f t="shared" si="0"/>
        <v>3.4915344119150769</v>
      </c>
    </row>
    <row r="36" spans="1:20" x14ac:dyDescent="0.2">
      <c r="A36" t="s">
        <v>13</v>
      </c>
      <c r="Q36" s="1">
        <v>36982</v>
      </c>
      <c r="R36">
        <v>2.2558720190669752</v>
      </c>
      <c r="S36">
        <v>0.72776568264805908</v>
      </c>
      <c r="T36">
        <f t="shared" si="0"/>
        <v>2.9836377017150344</v>
      </c>
    </row>
    <row r="37" spans="1:20" x14ac:dyDescent="0.2">
      <c r="A37" t="s">
        <v>14</v>
      </c>
      <c r="Q37" s="1">
        <v>37012</v>
      </c>
      <c r="R37">
        <v>2.244506269095552</v>
      </c>
      <c r="S37">
        <v>0.67506601399796595</v>
      </c>
      <c r="T37">
        <f t="shared" si="0"/>
        <v>2.919572283093518</v>
      </c>
    </row>
    <row r="38" spans="1:20" x14ac:dyDescent="0.2">
      <c r="A38" t="s">
        <v>15</v>
      </c>
      <c r="Q38" s="1">
        <v>37043</v>
      </c>
      <c r="R38">
        <v>2.2472538687417671</v>
      </c>
      <c r="S38">
        <v>0.66267764441801646</v>
      </c>
      <c r="T38">
        <f t="shared" si="0"/>
        <v>2.9099315131597834</v>
      </c>
    </row>
    <row r="39" spans="1:20" x14ac:dyDescent="0.2">
      <c r="A39" t="s">
        <v>16</v>
      </c>
      <c r="Q39" s="1">
        <v>37073</v>
      </c>
      <c r="R39">
        <v>2.2419312590741742</v>
      </c>
      <c r="S39">
        <v>0.66289326607188681</v>
      </c>
      <c r="T39">
        <f t="shared" si="0"/>
        <v>2.9048245251460609</v>
      </c>
    </row>
    <row r="40" spans="1:20" x14ac:dyDescent="0.2">
      <c r="A40" t="s">
        <v>17</v>
      </c>
      <c r="Q40" s="1">
        <v>37104</v>
      </c>
      <c r="R40">
        <v>2.2557816147215886</v>
      </c>
      <c r="S40">
        <v>0.66563220353865216</v>
      </c>
      <c r="T40">
        <f t="shared" si="0"/>
        <v>2.9214138182602407</v>
      </c>
    </row>
    <row r="41" spans="1:20" x14ac:dyDescent="0.2">
      <c r="Q41" s="1">
        <v>37135</v>
      </c>
      <c r="R41">
        <v>2.260554106254268</v>
      </c>
      <c r="S41">
        <v>0.66584878654519419</v>
      </c>
      <c r="T41">
        <f t="shared" si="0"/>
        <v>2.9264028927994623</v>
      </c>
    </row>
    <row r="42" spans="1:20" x14ac:dyDescent="0.2">
      <c r="A42" t="s">
        <v>18</v>
      </c>
      <c r="Q42" s="1">
        <v>37165</v>
      </c>
      <c r="R42">
        <v>2.2824987027336623</v>
      </c>
      <c r="S42">
        <v>0.681214767696396</v>
      </c>
      <c r="T42">
        <f t="shared" si="0"/>
        <v>2.9637134704300583</v>
      </c>
    </row>
    <row r="43" spans="1:20" x14ac:dyDescent="0.2">
      <c r="A43" t="s">
        <v>19</v>
      </c>
      <c r="Q43" s="1">
        <v>37196</v>
      </c>
      <c r="R43">
        <v>2.4115474229853224</v>
      </c>
      <c r="S43">
        <v>0.97694443151521004</v>
      </c>
      <c r="T43">
        <f t="shared" si="0"/>
        <v>3.3884918545005327</v>
      </c>
    </row>
    <row r="44" spans="1:20" x14ac:dyDescent="0.2">
      <c r="A44" t="s">
        <v>20</v>
      </c>
      <c r="Q44" s="1">
        <v>37226</v>
      </c>
      <c r="R44">
        <v>2.5528072314431332</v>
      </c>
      <c r="S44">
        <v>1.3461358797633622</v>
      </c>
      <c r="T44">
        <f t="shared" si="0"/>
        <v>3.8989431112064956</v>
      </c>
    </row>
    <row r="45" spans="1:20" x14ac:dyDescent="0.2">
      <c r="A45" t="s">
        <v>21</v>
      </c>
      <c r="Q45" s="1">
        <v>37257</v>
      </c>
      <c r="R45">
        <v>2.5991577868314626</v>
      </c>
      <c r="S45">
        <v>1.6448190272947452</v>
      </c>
      <c r="T45">
        <f t="shared" si="0"/>
        <v>4.2439768141262082</v>
      </c>
    </row>
    <row r="46" spans="1:20" x14ac:dyDescent="0.2">
      <c r="Q46" s="1">
        <v>37288</v>
      </c>
      <c r="R46">
        <v>2.4817099380625525</v>
      </c>
      <c r="S46">
        <v>1.6327305195607134</v>
      </c>
      <c r="T46">
        <f t="shared" si="0"/>
        <v>4.1144404576232656</v>
      </c>
    </row>
    <row r="47" spans="1:20" x14ac:dyDescent="0.2">
      <c r="A47" t="s">
        <v>22</v>
      </c>
      <c r="Q47" s="1">
        <v>37316</v>
      </c>
      <c r="R47">
        <v>2.3904852934503626</v>
      </c>
      <c r="S47">
        <v>1.1350505709908196</v>
      </c>
      <c r="T47">
        <f t="shared" si="0"/>
        <v>3.5255358644411823</v>
      </c>
    </row>
    <row r="48" spans="1:20" x14ac:dyDescent="0.2">
      <c r="A48" t="s">
        <v>23</v>
      </c>
      <c r="Q48" s="1">
        <v>37347</v>
      </c>
      <c r="R48">
        <v>2.2900913251690378</v>
      </c>
      <c r="S48">
        <v>0.72811343723337285</v>
      </c>
      <c r="T48">
        <f t="shared" si="0"/>
        <v>3.0182047624024104</v>
      </c>
    </row>
    <row r="49" spans="1:20" x14ac:dyDescent="0.2">
      <c r="A49" t="s">
        <v>24</v>
      </c>
      <c r="Q49" s="1">
        <v>37377</v>
      </c>
      <c r="R49">
        <v>2.2787130306497501</v>
      </c>
      <c r="S49">
        <v>0.67521172431958376</v>
      </c>
      <c r="T49">
        <f t="shared" si="0"/>
        <v>2.9539247549693339</v>
      </c>
    </row>
    <row r="50" spans="1:20" x14ac:dyDescent="0.2">
      <c r="A50" t="s">
        <v>25</v>
      </c>
      <c r="Q50" s="1">
        <v>37408</v>
      </c>
      <c r="R50">
        <v>2.2815039534419892</v>
      </c>
      <c r="S50">
        <v>0.66278044275534032</v>
      </c>
      <c r="T50">
        <f t="shared" si="0"/>
        <v>2.9442843961973297</v>
      </c>
    </row>
    <row r="51" spans="1:20" x14ac:dyDescent="0.2">
      <c r="A51" t="s">
        <v>26</v>
      </c>
      <c r="Q51" s="1">
        <v>37438</v>
      </c>
      <c r="R51">
        <v>2.2761925600788708</v>
      </c>
      <c r="S51">
        <v>0.66300312887032531</v>
      </c>
      <c r="T51">
        <f t="shared" si="0"/>
        <v>2.9391956889491961</v>
      </c>
    </row>
    <row r="52" spans="1:20" x14ac:dyDescent="0.2">
      <c r="A52" t="s">
        <v>27</v>
      </c>
      <c r="Q52" s="1">
        <v>37469</v>
      </c>
      <c r="R52">
        <v>2.2901306508167578</v>
      </c>
      <c r="S52">
        <v>0.66575922017106637</v>
      </c>
      <c r="T52">
        <f t="shared" si="0"/>
        <v>2.9558898709878241</v>
      </c>
    </row>
    <row r="53" spans="1:20" x14ac:dyDescent="0.2">
      <c r="A53" t="s">
        <v>28</v>
      </c>
      <c r="Q53" s="1">
        <v>37500</v>
      </c>
      <c r="R53">
        <v>2.2949547971338751</v>
      </c>
      <c r="S53">
        <v>0.66598290711879671</v>
      </c>
      <c r="T53">
        <f t="shared" si="0"/>
        <v>2.9609377042526717</v>
      </c>
    </row>
    <row r="54" spans="1:20" x14ac:dyDescent="0.2">
      <c r="Q54" s="1">
        <v>37530</v>
      </c>
      <c r="R54">
        <v>2.3170201509492361</v>
      </c>
      <c r="S54">
        <v>0.68141686715005967</v>
      </c>
      <c r="T54">
        <f t="shared" si="0"/>
        <v>2.9984370180992959</v>
      </c>
    </row>
    <row r="55" spans="1:20" x14ac:dyDescent="0.2">
      <c r="A55" t="s">
        <v>29</v>
      </c>
      <c r="Q55" s="1">
        <v>37561</v>
      </c>
      <c r="R55">
        <v>2.4466215855352531</v>
      </c>
      <c r="S55">
        <v>0.97834432804674609</v>
      </c>
      <c r="T55">
        <f t="shared" si="0"/>
        <v>3.4249659135819992</v>
      </c>
    </row>
    <row r="56" spans="1:20" x14ac:dyDescent="0.2">
      <c r="A56" t="s">
        <v>30</v>
      </c>
      <c r="Q56" s="1">
        <v>37591</v>
      </c>
      <c r="R56">
        <v>2.5884861839689779</v>
      </c>
      <c r="S56">
        <v>1.3490366058748553</v>
      </c>
      <c r="T56">
        <f t="shared" si="0"/>
        <v>3.9375227898438334</v>
      </c>
    </row>
    <row r="57" spans="1:20" x14ac:dyDescent="0.2">
      <c r="Q57" s="1">
        <v>37622</v>
      </c>
      <c r="R57">
        <v>2.6456010713389944</v>
      </c>
      <c r="S57">
        <v>1.6491860861052172</v>
      </c>
      <c r="T57">
        <f t="shared" si="0"/>
        <v>4.2947871574442118</v>
      </c>
    </row>
    <row r="58" spans="1:20" x14ac:dyDescent="0.2">
      <c r="Q58" s="1">
        <v>37653</v>
      </c>
      <c r="R58">
        <v>2.5280717563997142</v>
      </c>
      <c r="S58">
        <v>1.637304809689168</v>
      </c>
      <c r="T58">
        <f t="shared" si="0"/>
        <v>4.1653765660888826</v>
      </c>
    </row>
    <row r="59" spans="1:20" x14ac:dyDescent="0.2">
      <c r="Q59" s="1">
        <v>37681</v>
      </c>
      <c r="R59">
        <v>2.4368468328433766</v>
      </c>
      <c r="S59">
        <v>1.1376355418549458</v>
      </c>
      <c r="T59">
        <f t="shared" si="0"/>
        <v>3.5744823746983223</v>
      </c>
    </row>
    <row r="60" spans="1:20" x14ac:dyDescent="0.2">
      <c r="Q60" s="1">
        <v>37712</v>
      </c>
      <c r="R60">
        <v>2.3363808178117744</v>
      </c>
      <c r="S60">
        <v>0.72897521600132387</v>
      </c>
      <c r="T60">
        <f t="shared" si="0"/>
        <v>3.0653560338130985</v>
      </c>
    </row>
    <row r="61" spans="1:20" x14ac:dyDescent="0.2">
      <c r="Q61" s="1">
        <v>37742</v>
      </c>
      <c r="R61">
        <v>2.3253288901479063</v>
      </c>
      <c r="S61">
        <v>0.67593221675559223</v>
      </c>
      <c r="T61">
        <f t="shared" si="0"/>
        <v>3.0012611069034985</v>
      </c>
    </row>
    <row r="62" spans="1:20" x14ac:dyDescent="0.2">
      <c r="Q62" s="1">
        <v>37773</v>
      </c>
      <c r="R62">
        <v>2.3285133658192705</v>
      </c>
      <c r="S62">
        <v>0.66354489270723938</v>
      </c>
      <c r="T62">
        <f t="shared" si="0"/>
        <v>2.9920582585265096</v>
      </c>
    </row>
    <row r="63" spans="1:20" x14ac:dyDescent="0.2">
      <c r="Q63" s="1">
        <v>37803</v>
      </c>
      <c r="R63">
        <v>2.3235547425741063</v>
      </c>
      <c r="S63">
        <v>0.66387278359260182</v>
      </c>
      <c r="T63">
        <f t="shared" si="0"/>
        <v>2.9874275261667083</v>
      </c>
    </row>
    <row r="64" spans="1:20" x14ac:dyDescent="0.2">
      <c r="Q64" s="1">
        <v>37834</v>
      </c>
      <c r="R64">
        <v>2.3379461959811931</v>
      </c>
      <c r="S64">
        <v>0.66674761885389577</v>
      </c>
      <c r="T64">
        <f t="shared" si="0"/>
        <v>3.0046938148350888</v>
      </c>
    </row>
    <row r="65" spans="17:20" x14ac:dyDescent="0.2">
      <c r="Q65" s="1">
        <v>37865</v>
      </c>
      <c r="R65">
        <v>2.343178358063065</v>
      </c>
      <c r="S65">
        <v>0.66707709236723611</v>
      </c>
      <c r="T65">
        <f t="shared" si="0"/>
        <v>3.010255450430301</v>
      </c>
    </row>
    <row r="66" spans="17:20" x14ac:dyDescent="0.2">
      <c r="Q66" s="1">
        <v>37895</v>
      </c>
      <c r="R66">
        <v>2.3657503599095517</v>
      </c>
      <c r="S66">
        <v>0.68270252843079526</v>
      </c>
      <c r="T66">
        <f t="shared" si="0"/>
        <v>3.0484528883403472</v>
      </c>
    </row>
    <row r="67" spans="17:20" x14ac:dyDescent="0.2">
      <c r="Q67" s="1">
        <v>37926</v>
      </c>
      <c r="R67">
        <v>2.4964878285374561</v>
      </c>
      <c r="S67">
        <v>0.98145537027095719</v>
      </c>
      <c r="T67">
        <f t="shared" si="0"/>
        <v>3.4779431988084131</v>
      </c>
    </row>
    <row r="68" spans="17:20" x14ac:dyDescent="0.2">
      <c r="Q68" s="1">
        <v>37956</v>
      </c>
      <c r="R68">
        <v>2.6396026636539283</v>
      </c>
      <c r="S68">
        <v>1.3545060845586863</v>
      </c>
      <c r="T68">
        <f t="shared" ref="T68:T131" si="1">+R68+S68</f>
        <v>3.9941087482126143</v>
      </c>
    </row>
    <row r="69" spans="17:20" x14ac:dyDescent="0.2">
      <c r="Q69" s="1">
        <v>37987</v>
      </c>
      <c r="R69">
        <v>2.7076351428031322</v>
      </c>
      <c r="S69">
        <v>1.6566519055551412</v>
      </c>
      <c r="T69">
        <f t="shared" si="1"/>
        <v>4.364287048358273</v>
      </c>
    </row>
    <row r="70" spans="17:20" x14ac:dyDescent="0.2">
      <c r="Q70" s="1">
        <v>38018</v>
      </c>
      <c r="R70">
        <v>2.5897473786896832</v>
      </c>
      <c r="S70">
        <v>1.6449086053674209</v>
      </c>
      <c r="T70">
        <f t="shared" si="1"/>
        <v>4.2346559840571043</v>
      </c>
    </row>
    <row r="71" spans="17:20" x14ac:dyDescent="0.2">
      <c r="Q71" s="1">
        <v>38047</v>
      </c>
      <c r="R71">
        <v>2.4983002744793885</v>
      </c>
      <c r="S71">
        <v>1.1422846527193931</v>
      </c>
      <c r="T71">
        <f t="shared" si="1"/>
        <v>3.6405849271987814</v>
      </c>
    </row>
    <row r="72" spans="17:20" x14ac:dyDescent="0.2">
      <c r="Q72" s="1">
        <v>38078</v>
      </c>
      <c r="R72">
        <v>2.3975288090138016</v>
      </c>
      <c r="S72">
        <v>0.73112861034586474</v>
      </c>
      <c r="T72">
        <f t="shared" si="1"/>
        <v>3.1286574193596666</v>
      </c>
    </row>
    <row r="73" spans="17:20" x14ac:dyDescent="0.2">
      <c r="Q73" s="1">
        <v>38108</v>
      </c>
      <c r="R73">
        <v>2.3867349704393059</v>
      </c>
      <c r="S73">
        <v>0.67782863596345788</v>
      </c>
      <c r="T73">
        <f t="shared" si="1"/>
        <v>3.0645636064027637</v>
      </c>
    </row>
    <row r="74" spans="17:20" x14ac:dyDescent="0.2">
      <c r="Q74" s="1">
        <v>38139</v>
      </c>
      <c r="R74">
        <v>2.3902704297608022</v>
      </c>
      <c r="S74">
        <v>0.66544391089997457</v>
      </c>
      <c r="T74">
        <f t="shared" si="1"/>
        <v>3.055714340660777</v>
      </c>
    </row>
    <row r="75" spans="17:20" x14ac:dyDescent="0.2">
      <c r="Q75" s="1">
        <v>38169</v>
      </c>
      <c r="R75">
        <v>2.3856078787256201</v>
      </c>
      <c r="S75">
        <v>0.66585832283295665</v>
      </c>
      <c r="T75">
        <f t="shared" si="1"/>
        <v>3.0514662015585765</v>
      </c>
    </row>
    <row r="76" spans="17:20" x14ac:dyDescent="0.2">
      <c r="Q76" s="1">
        <v>38200</v>
      </c>
      <c r="R76">
        <v>2.4004292582874336</v>
      </c>
      <c r="S76">
        <v>0.66883755401854983</v>
      </c>
      <c r="T76">
        <f t="shared" si="1"/>
        <v>3.0692668123059832</v>
      </c>
    </row>
    <row r="77" spans="17:20" x14ac:dyDescent="0.2">
      <c r="Q77" s="1">
        <v>38231</v>
      </c>
      <c r="R77">
        <v>2.4060300031595485</v>
      </c>
      <c r="S77">
        <v>0.66925407937714376</v>
      </c>
      <c r="T77">
        <f t="shared" si="1"/>
        <v>3.0752840825366921</v>
      </c>
    </row>
    <row r="78" spans="17:20" x14ac:dyDescent="0.2">
      <c r="Q78" s="1">
        <v>38261</v>
      </c>
      <c r="R78">
        <v>2.4290975363038405</v>
      </c>
      <c r="S78">
        <v>0.6850774024163474</v>
      </c>
      <c r="T78">
        <f t="shared" si="1"/>
        <v>3.114174938720188</v>
      </c>
    </row>
    <row r="79" spans="17:20" x14ac:dyDescent="0.2">
      <c r="Q79" s="1">
        <v>38292</v>
      </c>
      <c r="R79">
        <v>2.561133539628111</v>
      </c>
      <c r="S79">
        <v>0.98611863213209161</v>
      </c>
      <c r="T79">
        <f t="shared" si="1"/>
        <v>3.5472521717602028</v>
      </c>
    </row>
    <row r="80" spans="17:20" x14ac:dyDescent="0.2">
      <c r="Q80" s="1">
        <v>38322</v>
      </c>
      <c r="R80">
        <v>2.7056736411234779</v>
      </c>
      <c r="S80">
        <v>1.362092260611192</v>
      </c>
      <c r="T80">
        <f t="shared" si="1"/>
        <v>4.0677659017346697</v>
      </c>
    </row>
    <row r="81" spans="17:20" x14ac:dyDescent="0.2">
      <c r="Q81" s="1">
        <v>38353</v>
      </c>
      <c r="R81">
        <v>2.784813591742668</v>
      </c>
      <c r="S81">
        <v>1.6666687405126572</v>
      </c>
      <c r="T81">
        <f t="shared" si="1"/>
        <v>4.451482332255325</v>
      </c>
    </row>
    <row r="82" spans="17:20" x14ac:dyDescent="0.2">
      <c r="Q82" s="1">
        <v>38384</v>
      </c>
      <c r="R82">
        <v>2.6663316207116798</v>
      </c>
      <c r="S82">
        <v>1.6549999669693587</v>
      </c>
      <c r="T82">
        <f t="shared" si="1"/>
        <v>4.3213315876810388</v>
      </c>
    </row>
    <row r="83" spans="17:20" x14ac:dyDescent="0.2">
      <c r="Q83" s="1">
        <v>38412</v>
      </c>
      <c r="R83">
        <v>2.5744728829005368</v>
      </c>
      <c r="S83">
        <v>1.1486189063221168</v>
      </c>
      <c r="T83">
        <f t="shared" si="1"/>
        <v>3.7230917892226536</v>
      </c>
    </row>
    <row r="84" spans="17:20" x14ac:dyDescent="0.2">
      <c r="Q84" s="1">
        <v>38443</v>
      </c>
      <c r="R84">
        <v>2.4731977428661991</v>
      </c>
      <c r="S84">
        <v>0.7343272697751182</v>
      </c>
      <c r="T84">
        <f t="shared" si="1"/>
        <v>3.2075250126413173</v>
      </c>
    </row>
    <row r="85" spans="17:20" x14ac:dyDescent="0.2">
      <c r="Q85" s="1">
        <v>38473</v>
      </c>
      <c r="R85">
        <v>2.462600010910879</v>
      </c>
      <c r="S85">
        <v>0.68067255121363146</v>
      </c>
      <c r="T85">
        <f t="shared" si="1"/>
        <v>3.1432725621245106</v>
      </c>
    </row>
    <row r="86" spans="17:20" x14ac:dyDescent="0.2">
      <c r="Q86" s="1">
        <v>38504</v>
      </c>
      <c r="R86">
        <v>2.4664455665297389</v>
      </c>
      <c r="S86">
        <v>0.66825388674402897</v>
      </c>
      <c r="T86">
        <f t="shared" si="1"/>
        <v>3.1346994532737678</v>
      </c>
    </row>
    <row r="87" spans="17:20" x14ac:dyDescent="0.2">
      <c r="Q87" s="1">
        <v>38534</v>
      </c>
      <c r="R87">
        <v>2.4620266233413344</v>
      </c>
      <c r="S87">
        <v>0.66873687040379659</v>
      </c>
      <c r="T87">
        <f t="shared" si="1"/>
        <v>3.130763493745131</v>
      </c>
    </row>
    <row r="88" spans="17:20" x14ac:dyDescent="0.2">
      <c r="Q88" s="1">
        <v>38565</v>
      </c>
      <c r="R88">
        <v>2.4772525294061611</v>
      </c>
      <c r="S88">
        <v>0.67180606173248492</v>
      </c>
      <c r="T88">
        <f t="shared" si="1"/>
        <v>3.1490585911386462</v>
      </c>
    </row>
    <row r="89" spans="17:20" x14ac:dyDescent="0.2">
      <c r="Q89" s="1">
        <v>38596</v>
      </c>
      <c r="R89">
        <v>2.483183339448424</v>
      </c>
      <c r="S89">
        <v>0.67229161274353966</v>
      </c>
      <c r="T89">
        <f t="shared" si="1"/>
        <v>3.1554749521919634</v>
      </c>
    </row>
    <row r="90" spans="17:20" x14ac:dyDescent="0.2">
      <c r="Q90" s="1">
        <v>38626</v>
      </c>
      <c r="R90">
        <v>2.5067306936829925</v>
      </c>
      <c r="S90">
        <v>0.68831510163320186</v>
      </c>
      <c r="T90">
        <f t="shared" si="1"/>
        <v>3.1950457953161946</v>
      </c>
    </row>
    <row r="91" spans="17:20" x14ac:dyDescent="0.2">
      <c r="Q91" s="1">
        <v>38657</v>
      </c>
      <c r="R91">
        <v>2.6401890941386439</v>
      </c>
      <c r="S91">
        <v>0.99201451240309457</v>
      </c>
      <c r="T91">
        <f t="shared" si="1"/>
        <v>3.6322036065417382</v>
      </c>
    </row>
    <row r="92" spans="17:20" x14ac:dyDescent="0.2">
      <c r="Q92" s="1">
        <v>38687</v>
      </c>
      <c r="R92">
        <v>2.7862871443554464</v>
      </c>
      <c r="S92">
        <v>1.3713594954720403</v>
      </c>
      <c r="T92">
        <f t="shared" si="1"/>
        <v>4.1576466398274867</v>
      </c>
    </row>
    <row r="93" spans="17:20" x14ac:dyDescent="0.2">
      <c r="Q93" s="1">
        <v>38718</v>
      </c>
      <c r="R93">
        <v>2.8768231003071594</v>
      </c>
      <c r="S93">
        <v>1.6787524190532939</v>
      </c>
      <c r="T93">
        <f t="shared" si="1"/>
        <v>4.5555755193604535</v>
      </c>
    </row>
    <row r="94" spans="17:20" x14ac:dyDescent="0.2">
      <c r="Q94" s="1">
        <v>38749</v>
      </c>
      <c r="R94">
        <v>2.7576193566061691</v>
      </c>
      <c r="S94">
        <v>1.6671440307741519</v>
      </c>
      <c r="T94">
        <f t="shared" si="1"/>
        <v>4.4247633873803212</v>
      </c>
    </row>
    <row r="95" spans="17:20" x14ac:dyDescent="0.2">
      <c r="Q95" s="1">
        <v>38777</v>
      </c>
      <c r="R95">
        <v>2.6652550522390608</v>
      </c>
      <c r="S95">
        <v>1.1563650480256868</v>
      </c>
      <c r="T95">
        <f t="shared" si="1"/>
        <v>3.8216201002647479</v>
      </c>
    </row>
    <row r="96" spans="17:20" x14ac:dyDescent="0.2">
      <c r="Q96" s="1">
        <v>38808</v>
      </c>
      <c r="R96">
        <v>2.5633703090655575</v>
      </c>
      <c r="S96">
        <v>0.74101488430965368</v>
      </c>
      <c r="T96">
        <f t="shared" si="1"/>
        <v>3.3043851933752113</v>
      </c>
    </row>
    <row r="97" spans="17:20" x14ac:dyDescent="0.2">
      <c r="Q97" s="1">
        <v>38838</v>
      </c>
      <c r="R97">
        <v>2.5529776796405592</v>
      </c>
      <c r="S97">
        <v>0.68693952661075008</v>
      </c>
      <c r="T97">
        <f t="shared" si="1"/>
        <v>3.2399172062513095</v>
      </c>
    </row>
    <row r="98" spans="17:20" x14ac:dyDescent="0.2">
      <c r="Q98" s="1">
        <v>38869</v>
      </c>
      <c r="R98">
        <v>2.5571607131513798</v>
      </c>
      <c r="S98">
        <v>0.67447329042353965</v>
      </c>
      <c r="T98">
        <f t="shared" si="1"/>
        <v>3.2316340035749196</v>
      </c>
    </row>
    <row r="99" spans="17:20" x14ac:dyDescent="0.2">
      <c r="Q99" s="1">
        <v>38899</v>
      </c>
      <c r="R99">
        <v>2.5530023433924018</v>
      </c>
      <c r="S99">
        <v>0.67502759140779889</v>
      </c>
      <c r="T99">
        <f t="shared" si="1"/>
        <v>3.2280299348002006</v>
      </c>
    </row>
    <row r="100" spans="17:20" x14ac:dyDescent="0.2">
      <c r="Q100" s="1">
        <v>38930</v>
      </c>
      <c r="R100">
        <v>2.568674769571762</v>
      </c>
      <c r="S100">
        <v>0.67819278977108111</v>
      </c>
      <c r="T100">
        <f t="shared" si="1"/>
        <v>3.2468675593428431</v>
      </c>
    </row>
    <row r="101" spans="17:20" x14ac:dyDescent="0.2">
      <c r="Q101" s="1">
        <v>38961</v>
      </c>
      <c r="R101">
        <v>2.574965917702611</v>
      </c>
      <c r="S101">
        <v>0.6787501475437685</v>
      </c>
      <c r="T101">
        <f t="shared" si="1"/>
        <v>3.2537160652463797</v>
      </c>
    </row>
    <row r="102" spans="17:20" x14ac:dyDescent="0.2">
      <c r="Q102" s="1">
        <v>38991</v>
      </c>
      <c r="R102">
        <v>2.5990458644666119</v>
      </c>
      <c r="S102">
        <v>0.69499636898916028</v>
      </c>
      <c r="T102">
        <f t="shared" si="1"/>
        <v>3.2940422334557722</v>
      </c>
    </row>
    <row r="103" spans="17:20" x14ac:dyDescent="0.2">
      <c r="Q103" s="1">
        <v>39022</v>
      </c>
      <c r="R103">
        <v>2.7341194960261719</v>
      </c>
      <c r="S103">
        <v>1.0017428628242901</v>
      </c>
      <c r="T103">
        <f t="shared" si="1"/>
        <v>3.7358623588504623</v>
      </c>
    </row>
    <row r="104" spans="17:20" x14ac:dyDescent="0.2">
      <c r="Q104" s="1">
        <v>39052</v>
      </c>
      <c r="R104">
        <v>2.8819847487966159</v>
      </c>
      <c r="S104">
        <v>1.3849450519480646</v>
      </c>
      <c r="T104">
        <f t="shared" si="1"/>
        <v>4.2669298007446805</v>
      </c>
    </row>
    <row r="105" spans="17:20" x14ac:dyDescent="0.2">
      <c r="Q105" s="1">
        <v>39083</v>
      </c>
      <c r="R105">
        <v>2.9841663490774422</v>
      </c>
      <c r="S105">
        <v>1.6955014007231988</v>
      </c>
      <c r="T105">
        <f t="shared" si="1"/>
        <v>4.6796677498006414</v>
      </c>
    </row>
    <row r="106" spans="17:20" x14ac:dyDescent="0.2">
      <c r="Q106" s="1">
        <v>39114</v>
      </c>
      <c r="R106">
        <v>2.8640375906721434</v>
      </c>
      <c r="S106">
        <v>1.683894581983677</v>
      </c>
      <c r="T106">
        <f t="shared" si="1"/>
        <v>4.5479321726558206</v>
      </c>
    </row>
    <row r="107" spans="17:20" x14ac:dyDescent="0.2">
      <c r="Q107" s="1">
        <v>39142</v>
      </c>
      <c r="R107">
        <v>2.7710031182797312</v>
      </c>
      <c r="S107">
        <v>1.1680649990625707</v>
      </c>
      <c r="T107">
        <f t="shared" si="1"/>
        <v>3.9390681173423019</v>
      </c>
    </row>
    <row r="108" spans="17:20" x14ac:dyDescent="0.2">
      <c r="Q108" s="1">
        <v>39173</v>
      </c>
      <c r="R108">
        <v>2.6683382772634001</v>
      </c>
      <c r="S108">
        <v>0.74856456005182859</v>
      </c>
      <c r="T108">
        <f t="shared" si="1"/>
        <v>3.4169028373152286</v>
      </c>
    </row>
    <row r="109" spans="17:20" x14ac:dyDescent="0.2">
      <c r="Q109" s="1">
        <v>39203</v>
      </c>
      <c r="R109">
        <v>2.6580898667196347</v>
      </c>
      <c r="S109">
        <v>0.69398664572509849</v>
      </c>
      <c r="T109">
        <f t="shared" si="1"/>
        <v>3.3520765124447331</v>
      </c>
    </row>
    <row r="110" spans="17:20" x14ac:dyDescent="0.2">
      <c r="Q110" s="1">
        <v>39234</v>
      </c>
      <c r="R110">
        <v>2.6625662846496243</v>
      </c>
      <c r="S110">
        <v>0.6814400261741721</v>
      </c>
      <c r="T110">
        <f t="shared" si="1"/>
        <v>3.3440063108237963</v>
      </c>
    </row>
    <row r="111" spans="17:20" x14ac:dyDescent="0.2">
      <c r="Q111" s="1">
        <v>39264</v>
      </c>
      <c r="R111">
        <v>2.6586152167168975</v>
      </c>
      <c r="S111">
        <v>0.68204759921325642</v>
      </c>
      <c r="T111">
        <f t="shared" si="1"/>
        <v>3.3406628159301537</v>
      </c>
    </row>
    <row r="112" spans="17:20" x14ac:dyDescent="0.2">
      <c r="Q112" s="1">
        <v>39295</v>
      </c>
      <c r="R112">
        <v>2.6747020632185854</v>
      </c>
      <c r="S112">
        <v>0.6852934872033416</v>
      </c>
      <c r="T112">
        <f t="shared" si="1"/>
        <v>3.3599955504219272</v>
      </c>
    </row>
    <row r="113" spans="17:20" x14ac:dyDescent="0.2">
      <c r="Q113" s="1">
        <v>39326</v>
      </c>
      <c r="R113">
        <v>2.6813110320711373</v>
      </c>
      <c r="S113">
        <v>0.68590449599456615</v>
      </c>
      <c r="T113">
        <f t="shared" si="1"/>
        <v>3.3672155280657035</v>
      </c>
    </row>
    <row r="114" spans="17:20" x14ac:dyDescent="0.2">
      <c r="Q114" s="1">
        <v>39356</v>
      </c>
      <c r="R114">
        <v>2.705898517135179</v>
      </c>
      <c r="S114">
        <v>0.70237092368606491</v>
      </c>
      <c r="T114">
        <f t="shared" si="1"/>
        <v>3.4082694408212442</v>
      </c>
    </row>
    <row r="115" spans="17:20" x14ac:dyDescent="0.2">
      <c r="Q115" s="1">
        <v>39387</v>
      </c>
      <c r="R115">
        <v>2.8426687216773261</v>
      </c>
      <c r="S115">
        <v>1.0124428606792708</v>
      </c>
      <c r="T115">
        <f t="shared" si="1"/>
        <v>3.8551115823565967</v>
      </c>
    </row>
    <row r="116" spans="17:20" x14ac:dyDescent="0.2">
      <c r="Q116" s="1">
        <v>39417</v>
      </c>
      <c r="R116">
        <v>2.99238719158387</v>
      </c>
      <c r="S116">
        <v>1.3998357633665519</v>
      </c>
      <c r="T116">
        <f t="shared" si="1"/>
        <v>4.3922229549504221</v>
      </c>
    </row>
    <row r="117" spans="17:20" x14ac:dyDescent="0.2">
      <c r="Q117" s="1">
        <v>39448</v>
      </c>
      <c r="R117">
        <v>3.1118069583000136</v>
      </c>
      <c r="S117">
        <v>1.713825562524224</v>
      </c>
      <c r="T117">
        <f t="shared" si="1"/>
        <v>4.8256325208242377</v>
      </c>
    </row>
    <row r="118" spans="17:20" x14ac:dyDescent="0.2">
      <c r="Q118" s="1">
        <v>39479</v>
      </c>
      <c r="R118">
        <v>2.9906296789387246</v>
      </c>
      <c r="S118">
        <v>1.7021870591902033</v>
      </c>
      <c r="T118">
        <f t="shared" si="1"/>
        <v>4.6928167381289274</v>
      </c>
    </row>
    <row r="119" spans="17:20" x14ac:dyDescent="0.2">
      <c r="Q119" s="1">
        <v>39508</v>
      </c>
      <c r="R119">
        <v>2.8968292415749857</v>
      </c>
      <c r="S119">
        <v>1.1808189577094514</v>
      </c>
      <c r="T119">
        <f t="shared" si="1"/>
        <v>4.0776481992844369</v>
      </c>
    </row>
    <row r="120" spans="17:20" x14ac:dyDescent="0.2">
      <c r="Q120" s="1">
        <v>39539</v>
      </c>
      <c r="R120">
        <v>2.7932824797387825</v>
      </c>
      <c r="S120">
        <v>0.75677972814840677</v>
      </c>
      <c r="T120">
        <f t="shared" si="1"/>
        <v>3.5500622078871893</v>
      </c>
    </row>
    <row r="121" spans="17:20" x14ac:dyDescent="0.2">
      <c r="Q121" s="1">
        <v>39569</v>
      </c>
      <c r="R121">
        <v>2.7831601845191396</v>
      </c>
      <c r="S121">
        <v>0.70164149147185484</v>
      </c>
      <c r="T121">
        <f t="shared" si="1"/>
        <v>3.4848016759909943</v>
      </c>
    </row>
    <row r="122" spans="17:20" x14ac:dyDescent="0.2">
      <c r="Q122" s="1">
        <v>39600</v>
      </c>
      <c r="R122">
        <v>2.7879249087834186</v>
      </c>
      <c r="S122">
        <v>0.68899442932882804</v>
      </c>
      <c r="T122">
        <f t="shared" si="1"/>
        <v>3.4769193381122467</v>
      </c>
    </row>
    <row r="123" spans="17:20" x14ac:dyDescent="0.2">
      <c r="Q123" s="1">
        <v>39630</v>
      </c>
      <c r="R123">
        <v>2.7841688438180343</v>
      </c>
      <c r="S123">
        <v>0.68964672356442125</v>
      </c>
      <c r="T123">
        <f t="shared" si="1"/>
        <v>3.4738155673824558</v>
      </c>
    </row>
    <row r="124" spans="17:20" x14ac:dyDescent="0.2">
      <c r="Q124" s="1">
        <v>39661</v>
      </c>
      <c r="R124">
        <v>2.8006747183786218</v>
      </c>
      <c r="S124">
        <v>0.69296694460453889</v>
      </c>
      <c r="T124">
        <f t="shared" si="1"/>
        <v>3.4936416629831606</v>
      </c>
    </row>
    <row r="125" spans="17:20" x14ac:dyDescent="0.2">
      <c r="Q125" s="1">
        <v>39692</v>
      </c>
      <c r="R125">
        <v>2.8075979466569509</v>
      </c>
      <c r="S125">
        <v>0.6936229997541612</v>
      </c>
      <c r="T125">
        <f t="shared" si="1"/>
        <v>3.5012209464111121</v>
      </c>
    </row>
    <row r="126" spans="17:20" x14ac:dyDescent="0.2">
      <c r="Q126" s="1">
        <v>39722</v>
      </c>
      <c r="R126">
        <v>2.8327038359279859</v>
      </c>
      <c r="S126">
        <v>0.71031384866948932</v>
      </c>
      <c r="T126">
        <f t="shared" si="1"/>
        <v>3.5430176845974755</v>
      </c>
    </row>
    <row r="127" spans="17:20" x14ac:dyDescent="0.2">
      <c r="Q127" s="1">
        <v>39753</v>
      </c>
      <c r="R127">
        <v>2.971270172000894</v>
      </c>
      <c r="S127">
        <v>1.0239487052952305</v>
      </c>
      <c r="T127">
        <f t="shared" si="1"/>
        <v>3.9952188772961246</v>
      </c>
    </row>
    <row r="128" spans="17:20" x14ac:dyDescent="0.2">
      <c r="Q128" s="1">
        <v>39783</v>
      </c>
      <c r="R128">
        <v>3.1229479777126476</v>
      </c>
      <c r="S128">
        <v>1.4158220941481894</v>
      </c>
      <c r="T128">
        <f t="shared" si="1"/>
        <v>4.5387700718608368</v>
      </c>
    </row>
    <row r="129" spans="17:20" x14ac:dyDescent="0.2">
      <c r="Q129" s="1">
        <v>39814</v>
      </c>
      <c r="R129">
        <v>3.260137386649204</v>
      </c>
      <c r="S129">
        <v>1.7335225761959103</v>
      </c>
      <c r="T129">
        <f t="shared" si="1"/>
        <v>4.9936599628451148</v>
      </c>
    </row>
    <row r="130" spans="17:20" x14ac:dyDescent="0.2">
      <c r="Q130" s="1">
        <v>39845</v>
      </c>
      <c r="R130">
        <v>3.1379000225042186</v>
      </c>
      <c r="S130">
        <v>1.7218743454541789</v>
      </c>
      <c r="T130">
        <f t="shared" si="1"/>
        <v>4.8597743679583978</v>
      </c>
    </row>
    <row r="131" spans="17:20" x14ac:dyDescent="0.2">
      <c r="Q131" s="1">
        <v>39873</v>
      </c>
      <c r="R131">
        <v>3.0433406047231948</v>
      </c>
      <c r="S131">
        <v>1.1945622140671346</v>
      </c>
      <c r="T131">
        <f t="shared" si="1"/>
        <v>4.2379028187903298</v>
      </c>
    </row>
    <row r="132" spans="17:20" x14ac:dyDescent="0.2">
      <c r="Q132" s="1">
        <v>39904</v>
      </c>
      <c r="R132">
        <v>2.9389071778470148</v>
      </c>
      <c r="S132">
        <v>0.76564285057704895</v>
      </c>
      <c r="T132">
        <f t="shared" ref="T132:T195" si="2">+R132+S132</f>
        <v>3.7045500284240638</v>
      </c>
    </row>
    <row r="133" spans="17:20" x14ac:dyDescent="0.2">
      <c r="Q133" s="1">
        <v>39934</v>
      </c>
      <c r="R133">
        <v>2.9289842178896688</v>
      </c>
      <c r="S133">
        <v>0.70990999327388327</v>
      </c>
      <c r="T133">
        <f t="shared" si="2"/>
        <v>3.6388942111635521</v>
      </c>
    </row>
    <row r="134" spans="17:20" x14ac:dyDescent="0.2">
      <c r="Q134" s="1">
        <v>39965</v>
      </c>
      <c r="R134">
        <v>2.9341234550262905</v>
      </c>
      <c r="S134">
        <v>0.69716411142196466</v>
      </c>
      <c r="T134">
        <f t="shared" si="2"/>
        <v>3.6312875664482549</v>
      </c>
    </row>
    <row r="135" spans="17:20" x14ac:dyDescent="0.2">
      <c r="Q135" s="1">
        <v>39995</v>
      </c>
      <c r="R135">
        <v>2.9306410739965951</v>
      </c>
      <c r="S135">
        <v>0.69787441106948733</v>
      </c>
      <c r="T135">
        <f t="shared" si="2"/>
        <v>3.6285154850660826</v>
      </c>
    </row>
    <row r="136" spans="17:20" x14ac:dyDescent="0.2">
      <c r="Q136" s="1">
        <v>40026</v>
      </c>
      <c r="R136">
        <v>2.9476634249012998</v>
      </c>
      <c r="S136">
        <v>0.70128475988036421</v>
      </c>
      <c r="T136">
        <f t="shared" si="2"/>
        <v>3.6489481847816641</v>
      </c>
    </row>
    <row r="137" spans="17:20" x14ac:dyDescent="0.2">
      <c r="Q137" s="1">
        <v>40057</v>
      </c>
      <c r="R137">
        <v>2.9549899474463097</v>
      </c>
      <c r="S137">
        <v>0.70199925781506156</v>
      </c>
      <c r="T137">
        <f t="shared" si="2"/>
        <v>3.6569892052613713</v>
      </c>
    </row>
    <row r="138" spans="17:20" x14ac:dyDescent="0.2">
      <c r="Q138" s="1">
        <v>40087</v>
      </c>
      <c r="R138">
        <v>2.9807211741656077</v>
      </c>
      <c r="S138">
        <v>0.71894345561998063</v>
      </c>
      <c r="T138">
        <f t="shared" si="2"/>
        <v>3.6996646297855884</v>
      </c>
    </row>
    <row r="139" spans="17:20" x14ac:dyDescent="0.2">
      <c r="Q139" s="1">
        <v>40118</v>
      </c>
      <c r="R139">
        <v>3.1213033459566222</v>
      </c>
      <c r="S139">
        <v>1.0364633248023896</v>
      </c>
      <c r="T139">
        <f t="shared" si="2"/>
        <v>4.1577666707590115</v>
      </c>
    </row>
    <row r="140" spans="17:20" x14ac:dyDescent="0.2">
      <c r="Q140" s="1">
        <v>40148</v>
      </c>
      <c r="R140">
        <v>3.2751785321174394</v>
      </c>
      <c r="S140">
        <v>1.4332294006816468</v>
      </c>
      <c r="T140">
        <f t="shared" si="2"/>
        <v>4.7084079327990862</v>
      </c>
    </row>
    <row r="141" spans="17:20" x14ac:dyDescent="0.2">
      <c r="Q141" s="1">
        <v>40179</v>
      </c>
      <c r="R141">
        <v>3.4306629027981619</v>
      </c>
      <c r="S141">
        <v>1.7549452432219639</v>
      </c>
      <c r="T141">
        <f t="shared" si="2"/>
        <v>5.185608146020126</v>
      </c>
    </row>
    <row r="142" spans="17:20" x14ac:dyDescent="0.2">
      <c r="Q142" s="1">
        <v>40210</v>
      </c>
      <c r="R142">
        <v>3.3072535837517814</v>
      </c>
      <c r="S142">
        <v>1.7432616212646954</v>
      </c>
      <c r="T142">
        <f t="shared" si="2"/>
        <v>5.0505152050164765</v>
      </c>
    </row>
    <row r="143" spans="17:20" x14ac:dyDescent="0.2">
      <c r="Q143" s="1">
        <v>40238</v>
      </c>
      <c r="R143">
        <v>3.2118524929764849</v>
      </c>
      <c r="S143">
        <v>1.2094751006399767</v>
      </c>
      <c r="T143">
        <f t="shared" si="2"/>
        <v>4.4213275936164615</v>
      </c>
    </row>
    <row r="144" spans="17:20" x14ac:dyDescent="0.2">
      <c r="Q144" s="1">
        <v>40269</v>
      </c>
      <c r="R144">
        <v>3.1064417437906324</v>
      </c>
      <c r="S144">
        <v>0.77524939417417804</v>
      </c>
      <c r="T144">
        <f t="shared" si="2"/>
        <v>3.8816911379648102</v>
      </c>
    </row>
    <row r="145" spans="17:20" x14ac:dyDescent="0.2">
      <c r="Q145" s="1">
        <v>40299</v>
      </c>
      <c r="R145">
        <v>3.0967202406906762</v>
      </c>
      <c r="S145">
        <v>0.71886201997025712</v>
      </c>
      <c r="T145">
        <f t="shared" si="2"/>
        <v>3.8155822606609333</v>
      </c>
    </row>
    <row r="146" spans="17:20" x14ac:dyDescent="0.2">
      <c r="Q146" s="1">
        <v>40330</v>
      </c>
      <c r="R146">
        <v>3.1022507329080415</v>
      </c>
      <c r="S146">
        <v>0.70599937537513291</v>
      </c>
      <c r="T146">
        <f t="shared" si="2"/>
        <v>3.8082501082831746</v>
      </c>
    </row>
    <row r="147" spans="17:20" x14ac:dyDescent="0.2">
      <c r="Q147" s="1">
        <v>40360</v>
      </c>
      <c r="R147">
        <v>3.0990506128088837</v>
      </c>
      <c r="S147">
        <v>0.70676268822254062</v>
      </c>
      <c r="T147">
        <f t="shared" si="2"/>
        <v>3.8058133010314243</v>
      </c>
    </row>
    <row r="148" spans="17:20" x14ac:dyDescent="0.2">
      <c r="Q148" s="1">
        <v>40391</v>
      </c>
      <c r="R148">
        <v>3.1166173958186745</v>
      </c>
      <c r="S148">
        <v>0.71026070125762419</v>
      </c>
      <c r="T148">
        <f t="shared" si="2"/>
        <v>3.8268780970762988</v>
      </c>
    </row>
    <row r="149" spans="17:20" x14ac:dyDescent="0.2">
      <c r="Q149" s="1">
        <v>40422</v>
      </c>
      <c r="R149">
        <v>3.1243659513230706</v>
      </c>
      <c r="S149">
        <v>0.71102862136802181</v>
      </c>
      <c r="T149">
        <f t="shared" si="2"/>
        <v>3.8353945726910923</v>
      </c>
    </row>
    <row r="150" spans="17:20" x14ac:dyDescent="0.2">
      <c r="Q150" s="1">
        <v>40452</v>
      </c>
      <c r="R150">
        <v>3.150758188989919</v>
      </c>
      <c r="S150">
        <v>0.72823611011610478</v>
      </c>
      <c r="T150">
        <f t="shared" si="2"/>
        <v>3.878994299106024</v>
      </c>
    </row>
    <row r="151" spans="17:20" x14ac:dyDescent="0.2">
      <c r="Q151" s="1">
        <v>40483</v>
      </c>
      <c r="R151">
        <v>3.2934965261109928</v>
      </c>
      <c r="S151">
        <v>1.0499254415350499</v>
      </c>
      <c r="T151">
        <f t="shared" si="2"/>
        <v>4.3434219676460426</v>
      </c>
    </row>
    <row r="152" spans="17:20" x14ac:dyDescent="0.2">
      <c r="Q152" s="1">
        <v>40513</v>
      </c>
      <c r="R152">
        <v>3.4497192752655752</v>
      </c>
      <c r="S152">
        <v>1.4519353333018439</v>
      </c>
      <c r="T152">
        <f t="shared" si="2"/>
        <v>4.9016546085674193</v>
      </c>
    </row>
    <row r="153" spans="17:20" x14ac:dyDescent="0.2">
      <c r="Q153" s="1">
        <v>40544</v>
      </c>
      <c r="R153">
        <v>3.6243330700411827</v>
      </c>
      <c r="S153">
        <v>1.7780784509273642</v>
      </c>
      <c r="T153">
        <f t="shared" si="2"/>
        <v>5.4024115209685473</v>
      </c>
    </row>
    <row r="154" spans="17:20" x14ac:dyDescent="0.2">
      <c r="Q154" s="1">
        <v>40575</v>
      </c>
      <c r="R154">
        <v>3.4999070169264144</v>
      </c>
      <c r="S154">
        <v>1.7664676969671063</v>
      </c>
      <c r="T154">
        <f t="shared" si="2"/>
        <v>5.2663747138935211</v>
      </c>
    </row>
    <row r="155" spans="17:20" x14ac:dyDescent="0.2">
      <c r="Q155" s="1">
        <v>40603</v>
      </c>
      <c r="R155">
        <v>3.4038338277186102</v>
      </c>
      <c r="S155">
        <v>1.2257329068727636</v>
      </c>
      <c r="T155">
        <f t="shared" si="2"/>
        <v>4.629566734591374</v>
      </c>
    </row>
    <row r="156" spans="17:20" x14ac:dyDescent="0.2">
      <c r="Q156" s="1">
        <v>40634</v>
      </c>
      <c r="R156">
        <v>3.2975905611986236</v>
      </c>
      <c r="S156">
        <v>0.8106024990630486</v>
      </c>
      <c r="T156">
        <f t="shared" si="2"/>
        <v>4.1081930602616721</v>
      </c>
    </row>
    <row r="157" spans="17:20" x14ac:dyDescent="0.2">
      <c r="Q157" s="1">
        <v>40664</v>
      </c>
      <c r="R157">
        <v>3.2883205374206557</v>
      </c>
      <c r="S157">
        <v>0.7287121621064927</v>
      </c>
      <c r="T157">
        <f t="shared" si="2"/>
        <v>4.0170326995271486</v>
      </c>
    </row>
    <row r="158" spans="17:20" x14ac:dyDescent="0.2">
      <c r="Q158" s="1">
        <v>40695</v>
      </c>
      <c r="R158">
        <v>3.2945112223329032</v>
      </c>
      <c r="S158">
        <v>0.71576519840476438</v>
      </c>
      <c r="T158">
        <f t="shared" si="2"/>
        <v>4.010276420737668</v>
      </c>
    </row>
    <row r="159" spans="17:20" x14ac:dyDescent="0.2">
      <c r="Q159" s="1">
        <v>40725</v>
      </c>
      <c r="R159">
        <v>3.2918511012556859</v>
      </c>
      <c r="S159">
        <v>0.716631111208758</v>
      </c>
      <c r="T159">
        <f t="shared" si="2"/>
        <v>4.0084822124644441</v>
      </c>
    </row>
    <row r="160" spans="17:20" x14ac:dyDescent="0.2">
      <c r="Q160" s="1">
        <v>40756</v>
      </c>
      <c r="R160">
        <v>3.3102499901642859</v>
      </c>
      <c r="S160">
        <v>0.72027047524680188</v>
      </c>
      <c r="T160">
        <f t="shared" si="2"/>
        <v>4.0305204654110875</v>
      </c>
    </row>
    <row r="161" spans="17:20" x14ac:dyDescent="0.2">
      <c r="Q161" s="1">
        <v>40787</v>
      </c>
      <c r="R161">
        <v>3.3186958506624471</v>
      </c>
      <c r="S161">
        <v>0.72114183840925361</v>
      </c>
      <c r="T161">
        <f t="shared" si="2"/>
        <v>4.0398376890717005</v>
      </c>
    </row>
    <row r="162" spans="17:20" x14ac:dyDescent="0.2">
      <c r="Q162" s="1">
        <v>40817</v>
      </c>
      <c r="R162">
        <v>3.3460552882602079</v>
      </c>
      <c r="S162">
        <v>0.73868894985013556</v>
      </c>
      <c r="T162">
        <f t="shared" si="2"/>
        <v>4.0847442381103436</v>
      </c>
    </row>
    <row r="163" spans="17:20" x14ac:dyDescent="0.2">
      <c r="Q163" s="1">
        <v>40848</v>
      </c>
      <c r="R163">
        <v>3.4914531242272746</v>
      </c>
      <c r="S163">
        <v>1.0651324959788018</v>
      </c>
      <c r="T163">
        <f t="shared" si="2"/>
        <v>4.5565856202060768</v>
      </c>
    </row>
    <row r="164" spans="17:20" x14ac:dyDescent="0.2">
      <c r="Q164" s="1">
        <v>40878</v>
      </c>
      <c r="R164">
        <v>3.6505699105396352</v>
      </c>
      <c r="S164">
        <v>1.4731542801383997</v>
      </c>
      <c r="T164">
        <f t="shared" si="2"/>
        <v>5.1237241906780344</v>
      </c>
    </row>
    <row r="165" spans="17:20" x14ac:dyDescent="0.2">
      <c r="Q165" s="1">
        <v>40909</v>
      </c>
      <c r="R165">
        <v>3.8447738453670777</v>
      </c>
      <c r="S165">
        <v>1.8041205188504248</v>
      </c>
      <c r="T165">
        <f t="shared" si="2"/>
        <v>5.6488943642175027</v>
      </c>
    </row>
    <row r="166" spans="17:20" x14ac:dyDescent="0.2">
      <c r="Q166" s="1">
        <v>40940</v>
      </c>
      <c r="R166">
        <v>3.7188449391754737</v>
      </c>
      <c r="S166">
        <v>1.7923961264364818</v>
      </c>
      <c r="T166">
        <f t="shared" si="2"/>
        <v>5.511241065611955</v>
      </c>
    </row>
    <row r="167" spans="17:20" x14ac:dyDescent="0.2">
      <c r="Q167" s="1">
        <v>40969</v>
      </c>
      <c r="R167">
        <v>3.6216782830135719</v>
      </c>
      <c r="S167">
        <v>1.243763511646415</v>
      </c>
      <c r="T167">
        <f t="shared" si="2"/>
        <v>4.8654417946599864</v>
      </c>
    </row>
    <row r="168" spans="17:20" x14ac:dyDescent="0.2">
      <c r="Q168" s="1">
        <v>41000</v>
      </c>
      <c r="R168">
        <v>3.5141857471048792</v>
      </c>
      <c r="S168">
        <v>0.82255240001546637</v>
      </c>
      <c r="T168">
        <f t="shared" si="2"/>
        <v>4.3367381471203457</v>
      </c>
    </row>
    <row r="169" spans="17:20" x14ac:dyDescent="0.2">
      <c r="Q169" s="1">
        <v>41030</v>
      </c>
      <c r="R169">
        <v>3.5050926058391121</v>
      </c>
      <c r="S169">
        <v>0.73947811054091295</v>
      </c>
      <c r="T169">
        <f t="shared" si="2"/>
        <v>4.244570716380025</v>
      </c>
    </row>
    <row r="170" spans="17:20" x14ac:dyDescent="0.2">
      <c r="Q170" s="1">
        <v>41061</v>
      </c>
      <c r="R170">
        <v>3.5116887526025806</v>
      </c>
      <c r="S170">
        <v>0.72636273111696581</v>
      </c>
      <c r="T170">
        <f t="shared" si="2"/>
        <v>4.2380514837195467</v>
      </c>
    </row>
    <row r="171" spans="17:20" x14ac:dyDescent="0.2">
      <c r="Q171" s="1">
        <v>41091</v>
      </c>
      <c r="R171">
        <v>3.5093034246406232</v>
      </c>
      <c r="S171">
        <v>0.72726435481822005</v>
      </c>
      <c r="T171">
        <f t="shared" si="2"/>
        <v>4.2365677794588432</v>
      </c>
    </row>
    <row r="172" spans="17:20" x14ac:dyDescent="0.2">
      <c r="Q172" s="1">
        <v>41122</v>
      </c>
      <c r="R172">
        <v>3.5282903419857687</v>
      </c>
      <c r="S172">
        <v>0.73098072635398936</v>
      </c>
      <c r="T172">
        <f t="shared" si="2"/>
        <v>4.2592710683397579</v>
      </c>
    </row>
    <row r="173" spans="17:20" x14ac:dyDescent="0.2">
      <c r="Q173" s="1">
        <v>41153</v>
      </c>
      <c r="R173">
        <v>3.5371773523653789</v>
      </c>
      <c r="S173">
        <v>0.73188808230688529</v>
      </c>
      <c r="T173">
        <f t="shared" si="2"/>
        <v>4.2690654346722638</v>
      </c>
    </row>
    <row r="174" spans="17:20" x14ac:dyDescent="0.2">
      <c r="Q174" s="1">
        <v>41183</v>
      </c>
      <c r="R174">
        <v>3.5652611916412784</v>
      </c>
      <c r="S174">
        <v>0.74972027273595865</v>
      </c>
      <c r="T174">
        <f t="shared" si="2"/>
        <v>4.3149814643772366</v>
      </c>
    </row>
    <row r="175" spans="17:20" x14ac:dyDescent="0.2">
      <c r="Q175" s="1">
        <v>41214</v>
      </c>
      <c r="R175">
        <v>3.7131519561177511</v>
      </c>
      <c r="S175">
        <v>1.0810728390644013</v>
      </c>
      <c r="T175">
        <f t="shared" si="2"/>
        <v>4.7942247951821528</v>
      </c>
    </row>
    <row r="176" spans="17:20" x14ac:dyDescent="0.2">
      <c r="Q176" s="1">
        <v>41244</v>
      </c>
      <c r="R176">
        <v>3.874976975532376</v>
      </c>
      <c r="S176">
        <v>1.4952479747967897</v>
      </c>
      <c r="T176">
        <f t="shared" si="2"/>
        <v>5.3702249503291659</v>
      </c>
    </row>
    <row r="177" spans="17:20" x14ac:dyDescent="0.2">
      <c r="Q177" s="1">
        <v>41275</v>
      </c>
      <c r="R177">
        <v>4.0894723298103877</v>
      </c>
      <c r="S177">
        <v>1.8312591407652719</v>
      </c>
      <c r="T177">
        <f t="shared" si="2"/>
        <v>5.9207314705756593</v>
      </c>
    </row>
    <row r="178" spans="17:20" x14ac:dyDescent="0.2">
      <c r="Q178" s="1">
        <v>41306</v>
      </c>
      <c r="R178">
        <v>3.9620568621914987</v>
      </c>
      <c r="S178">
        <v>1.8194391057201655</v>
      </c>
      <c r="T178">
        <f t="shared" si="2"/>
        <v>5.7814959679116642</v>
      </c>
    </row>
    <row r="179" spans="17:20" x14ac:dyDescent="0.2">
      <c r="Q179" s="1">
        <v>41334</v>
      </c>
      <c r="R179">
        <v>3.8638278670901438</v>
      </c>
      <c r="S179">
        <v>1.2625849509856713</v>
      </c>
      <c r="T179">
        <f t="shared" si="2"/>
        <v>5.1264128180758153</v>
      </c>
    </row>
    <row r="180" spans="17:20" x14ac:dyDescent="0.2">
      <c r="Q180" s="1">
        <v>41365</v>
      </c>
      <c r="R180">
        <v>3.7551078331683923</v>
      </c>
      <c r="S180">
        <v>0.83503684634035225</v>
      </c>
      <c r="T180">
        <f t="shared" si="2"/>
        <v>4.5901446795087448</v>
      </c>
    </row>
    <row r="181" spans="17:20" x14ac:dyDescent="0.2">
      <c r="Q181" s="1">
        <v>41395</v>
      </c>
      <c r="R181">
        <v>3.7462757351845823</v>
      </c>
      <c r="S181">
        <v>0.75073498856099419</v>
      </c>
      <c r="T181">
        <f t="shared" si="2"/>
        <v>4.4970107237455768</v>
      </c>
    </row>
    <row r="182" spans="17:20" x14ac:dyDescent="0.2">
      <c r="Q182" s="1">
        <v>41426</v>
      </c>
      <c r="R182">
        <v>3.7533719637116718</v>
      </c>
      <c r="S182">
        <v>0.73745267553035276</v>
      </c>
      <c r="T182">
        <f t="shared" si="2"/>
        <v>4.4908246392420246</v>
      </c>
    </row>
    <row r="183" spans="17:20" x14ac:dyDescent="0.2">
      <c r="Q183" s="1">
        <v>41456</v>
      </c>
      <c r="R183">
        <v>3.7513500975288676</v>
      </c>
      <c r="S183">
        <v>0.7384008254034613</v>
      </c>
      <c r="T183">
        <f t="shared" si="2"/>
        <v>4.4897509229323287</v>
      </c>
    </row>
    <row r="184" spans="17:20" x14ac:dyDescent="0.2">
      <c r="Q184" s="1">
        <v>41487</v>
      </c>
      <c r="R184">
        <v>3.7710288118423634</v>
      </c>
      <c r="S184">
        <v>0.74220703433079249</v>
      </c>
      <c r="T184">
        <f t="shared" si="2"/>
        <v>4.5132358461731563</v>
      </c>
    </row>
    <row r="185" spans="17:20" x14ac:dyDescent="0.2">
      <c r="Q185" s="1">
        <v>41518</v>
      </c>
      <c r="R185">
        <v>3.7804540801384077</v>
      </c>
      <c r="S185">
        <v>0.74316129692793453</v>
      </c>
      <c r="T185">
        <f t="shared" si="2"/>
        <v>4.5236153770663421</v>
      </c>
    </row>
    <row r="186" spans="17:20" x14ac:dyDescent="0.2">
      <c r="Q186" s="1">
        <v>41548</v>
      </c>
      <c r="R186">
        <v>3.8093738489270774</v>
      </c>
      <c r="S186">
        <v>0.76130193161264437</v>
      </c>
      <c r="T186">
        <f t="shared" si="2"/>
        <v>4.5706757805397213</v>
      </c>
    </row>
    <row r="187" spans="17:20" x14ac:dyDescent="0.2">
      <c r="Q187" s="1">
        <v>41579</v>
      </c>
      <c r="R187">
        <v>3.9599595646398638</v>
      </c>
      <c r="S187">
        <v>1.0978219302897885</v>
      </c>
      <c r="T187">
        <f t="shared" si="2"/>
        <v>5.0577814949296522</v>
      </c>
    </row>
    <row r="188" spans="17:20" x14ac:dyDescent="0.2">
      <c r="Q188" s="1">
        <v>41609</v>
      </c>
      <c r="R188">
        <v>4.1247096932654586</v>
      </c>
      <c r="S188">
        <v>1.5184812627393305</v>
      </c>
      <c r="T188">
        <f t="shared" si="2"/>
        <v>5.6431909560047888</v>
      </c>
    </row>
    <row r="189" spans="17:20" x14ac:dyDescent="0.2">
      <c r="Q189" s="1">
        <v>41640</v>
      </c>
      <c r="R189">
        <v>4.3486162291210881</v>
      </c>
      <c r="S189">
        <v>1.859749389708754</v>
      </c>
      <c r="T189">
        <f t="shared" si="2"/>
        <v>6.2083656188298422</v>
      </c>
    </row>
    <row r="190" spans="17:20" x14ac:dyDescent="0.2">
      <c r="Q190" s="1">
        <v>41671</v>
      </c>
      <c r="R190">
        <v>4.2195515085665889</v>
      </c>
      <c r="S190">
        <v>1.8477812214779181</v>
      </c>
      <c r="T190">
        <f t="shared" si="2"/>
        <v>6.067332730044507</v>
      </c>
    </row>
    <row r="191" spans="17:20" x14ac:dyDescent="0.2">
      <c r="Q191" s="1">
        <v>41699</v>
      </c>
      <c r="R191">
        <v>4.1201238092522416</v>
      </c>
      <c r="S191">
        <v>1.2822775471280414</v>
      </c>
      <c r="T191">
        <f t="shared" si="2"/>
        <v>5.4024013563802828</v>
      </c>
    </row>
    <row r="192" spans="17:20" x14ac:dyDescent="0.2">
      <c r="Q192" s="1">
        <v>41730</v>
      </c>
      <c r="R192">
        <v>4.0100377092636963</v>
      </c>
      <c r="S192">
        <v>0.84807736753647689</v>
      </c>
      <c r="T192">
        <f t="shared" si="2"/>
        <v>4.8581150768001731</v>
      </c>
    </row>
    <row r="193" spans="17:20" x14ac:dyDescent="0.2">
      <c r="Q193" s="1">
        <v>41760</v>
      </c>
      <c r="R193">
        <v>4.0013974901165144</v>
      </c>
      <c r="S193">
        <v>0.76247374883901797</v>
      </c>
      <c r="T193">
        <f t="shared" si="2"/>
        <v>4.7638712389555327</v>
      </c>
    </row>
    <row r="194" spans="17:20" x14ac:dyDescent="0.2">
      <c r="Q194" s="1">
        <v>41791</v>
      </c>
      <c r="R194">
        <v>4.0089349601154485</v>
      </c>
      <c r="S194">
        <v>0.74899824406430704</v>
      </c>
      <c r="T194">
        <f t="shared" si="2"/>
        <v>4.7579332041797553</v>
      </c>
    </row>
    <row r="195" spans="17:20" x14ac:dyDescent="0.2">
      <c r="Q195" s="1">
        <v>41821</v>
      </c>
      <c r="R195">
        <v>4.007212018328409</v>
      </c>
      <c r="S195">
        <v>0.74997575234552505</v>
      </c>
      <c r="T195">
        <f t="shared" si="2"/>
        <v>4.7571877706739336</v>
      </c>
    </row>
    <row r="196" spans="17:20" x14ac:dyDescent="0.2">
      <c r="Q196" s="1">
        <v>41852</v>
      </c>
      <c r="R196">
        <v>4.027530511856849</v>
      </c>
      <c r="S196">
        <v>0.75385621540375303</v>
      </c>
      <c r="T196">
        <f t="shared" ref="T196:T259" si="3">+R196+S196</f>
        <v>4.7813867272606023</v>
      </c>
    </row>
    <row r="197" spans="17:20" x14ac:dyDescent="0.2">
      <c r="Q197" s="1">
        <v>41883</v>
      </c>
      <c r="R197">
        <v>4.0374355373552175</v>
      </c>
      <c r="S197">
        <v>0.75484006376287105</v>
      </c>
      <c r="T197">
        <f t="shared" si="3"/>
        <v>4.7922756011180887</v>
      </c>
    </row>
    <row r="198" spans="17:20" x14ac:dyDescent="0.2">
      <c r="Q198" s="1">
        <v>41913</v>
      </c>
      <c r="R198">
        <v>4.067142510354361</v>
      </c>
      <c r="S198">
        <v>0.77328074338497055</v>
      </c>
      <c r="T198">
        <f t="shared" si="3"/>
        <v>4.8404232537393312</v>
      </c>
    </row>
    <row r="199" spans="17:20" x14ac:dyDescent="0.2">
      <c r="Q199" s="1">
        <v>41944</v>
      </c>
      <c r="R199">
        <v>4.2204336667677724</v>
      </c>
      <c r="S199">
        <v>1.1151173437594579</v>
      </c>
      <c r="T199">
        <f t="shared" si="3"/>
        <v>5.3355510105272304</v>
      </c>
    </row>
    <row r="200" spans="17:20" x14ac:dyDescent="0.2">
      <c r="Q200" s="1">
        <v>41974</v>
      </c>
      <c r="R200">
        <v>4.3881189237816445</v>
      </c>
      <c r="S200">
        <v>1.54243371902136</v>
      </c>
      <c r="T200">
        <f t="shared" si="3"/>
        <v>5.9305526428030042</v>
      </c>
    </row>
    <row r="201" spans="17:20" x14ac:dyDescent="0.2">
      <c r="Q201" s="1">
        <v>42005</v>
      </c>
      <c r="R201">
        <v>4.6218810593986408</v>
      </c>
      <c r="S201">
        <v>1.8891763582021239</v>
      </c>
      <c r="T201">
        <f t="shared" si="3"/>
        <v>6.5110574176007647</v>
      </c>
    </row>
    <row r="202" spans="17:20" x14ac:dyDescent="0.2">
      <c r="Q202" s="1">
        <v>42036</v>
      </c>
      <c r="R202">
        <v>4.491258175574564</v>
      </c>
      <c r="S202">
        <v>1.8771095969547769</v>
      </c>
      <c r="T202">
        <f t="shared" si="3"/>
        <v>6.3683677725293411</v>
      </c>
    </row>
    <row r="203" spans="17:20" x14ac:dyDescent="0.2">
      <c r="Q203" s="1">
        <v>42064</v>
      </c>
      <c r="R203">
        <v>4.390731876747008</v>
      </c>
      <c r="S203">
        <v>1.3026931288534342</v>
      </c>
      <c r="T203">
        <f t="shared" si="3"/>
        <v>5.6934250056004423</v>
      </c>
    </row>
    <row r="204" spans="17:20" x14ac:dyDescent="0.2">
      <c r="Q204" s="1">
        <v>42095</v>
      </c>
      <c r="R204">
        <v>4.2793675720077626</v>
      </c>
      <c r="S204">
        <v>0.8616215684319356</v>
      </c>
      <c r="T204">
        <f t="shared" si="3"/>
        <v>5.1409891404396983</v>
      </c>
    </row>
    <row r="205" spans="17:20" x14ac:dyDescent="0.2">
      <c r="Q205" s="1">
        <v>42125</v>
      </c>
      <c r="R205">
        <v>4.2710638388886233</v>
      </c>
      <c r="S205">
        <v>0.77468828430886871</v>
      </c>
      <c r="T205">
        <f t="shared" si="3"/>
        <v>5.0457521231974916</v>
      </c>
    </row>
    <row r="206" spans="17:20" x14ac:dyDescent="0.2">
      <c r="Q206" s="1">
        <v>42156</v>
      </c>
      <c r="R206">
        <v>4.2791972866872934</v>
      </c>
      <c r="S206">
        <v>0.76103371206340809</v>
      </c>
      <c r="T206">
        <f t="shared" si="3"/>
        <v>5.040230998750701</v>
      </c>
    </row>
    <row r="207" spans="17:20" x14ac:dyDescent="0.2">
      <c r="Q207" s="1">
        <v>42186</v>
      </c>
      <c r="R207">
        <v>4.277922191266736</v>
      </c>
      <c r="S207">
        <v>0.76206378242003803</v>
      </c>
      <c r="T207">
        <f t="shared" si="3"/>
        <v>5.0399859736867736</v>
      </c>
    </row>
    <row r="208" spans="17:20" x14ac:dyDescent="0.2">
      <c r="Q208" s="1">
        <v>42217</v>
      </c>
      <c r="R208">
        <v>4.2990450931780133</v>
      </c>
      <c r="S208">
        <v>0.76604383759097927</v>
      </c>
      <c r="T208">
        <f t="shared" si="3"/>
        <v>5.0650889307689928</v>
      </c>
    </row>
    <row r="209" spans="17:20" x14ac:dyDescent="0.2">
      <c r="Q209" s="1">
        <v>42248</v>
      </c>
      <c r="R209">
        <v>4.3095880446300558</v>
      </c>
      <c r="S209">
        <v>0.76708068922642403</v>
      </c>
      <c r="T209">
        <f t="shared" si="3"/>
        <v>5.0766687338564802</v>
      </c>
    </row>
    <row r="210" spans="17:20" x14ac:dyDescent="0.2">
      <c r="Q210" s="1">
        <v>42278</v>
      </c>
      <c r="R210">
        <v>4.3402563901754938</v>
      </c>
      <c r="S210">
        <v>0.78585841179063087</v>
      </c>
      <c r="T210">
        <f t="shared" si="3"/>
        <v>5.1261148019661249</v>
      </c>
    </row>
    <row r="211" spans="17:20" x14ac:dyDescent="0.2">
      <c r="Q211" s="1">
        <v>42309</v>
      </c>
      <c r="R211">
        <v>4.4965284397007519</v>
      </c>
      <c r="S211">
        <v>1.1333099069775134</v>
      </c>
      <c r="T211">
        <f t="shared" si="3"/>
        <v>5.6298383466782651</v>
      </c>
    </row>
    <row r="212" spans="17:20" x14ac:dyDescent="0.2">
      <c r="Q212" s="1">
        <v>42339</v>
      </c>
      <c r="R212">
        <v>4.6674455879522094</v>
      </c>
      <c r="S212">
        <v>1.5676735435144364</v>
      </c>
      <c r="T212">
        <f t="shared" si="3"/>
        <v>6.2351191314666456</v>
      </c>
    </row>
    <row r="213" spans="17:20" x14ac:dyDescent="0.2">
      <c r="Q213" s="1">
        <v>42370</v>
      </c>
      <c r="R213">
        <v>4.9115714512080366</v>
      </c>
      <c r="S213">
        <v>1.9202154343818651</v>
      </c>
      <c r="T213">
        <f t="shared" si="3"/>
        <v>6.831786885589902</v>
      </c>
    </row>
    <row r="214" spans="17:20" x14ac:dyDescent="0.2">
      <c r="Q214" s="1">
        <v>42401</v>
      </c>
      <c r="R214">
        <v>4.7794035818591949</v>
      </c>
      <c r="S214">
        <v>1.9080749059699122</v>
      </c>
      <c r="T214">
        <f t="shared" si="3"/>
        <v>6.6874784878291074</v>
      </c>
    </row>
    <row r="215" spans="17:20" x14ac:dyDescent="0.2">
      <c r="Q215" s="1">
        <v>42430</v>
      </c>
      <c r="R215">
        <v>4.6778138985305073</v>
      </c>
      <c r="S215">
        <v>1.3242691077306321</v>
      </c>
      <c r="T215">
        <f t="shared" si="3"/>
        <v>6.0020830062611399</v>
      </c>
    </row>
    <row r="216" spans="17:20" x14ac:dyDescent="0.2">
      <c r="Q216" s="1">
        <v>42461</v>
      </c>
      <c r="R216">
        <v>4.5651930998150245</v>
      </c>
      <c r="S216">
        <v>0.87594940747495686</v>
      </c>
      <c r="T216">
        <f t="shared" si="3"/>
        <v>5.4411425072899817</v>
      </c>
    </row>
    <row r="217" spans="17:20" x14ac:dyDescent="0.2">
      <c r="Q217" s="1">
        <v>42491</v>
      </c>
      <c r="R217">
        <v>4.5573391717180201</v>
      </c>
      <c r="S217">
        <v>0.7876219034979125</v>
      </c>
      <c r="T217">
        <f t="shared" si="3"/>
        <v>5.3449610752159327</v>
      </c>
    </row>
    <row r="218" spans="17:20" x14ac:dyDescent="0.2">
      <c r="Q218" s="1">
        <v>42522</v>
      </c>
      <c r="R218">
        <v>4.5661972868550187</v>
      </c>
      <c r="S218">
        <v>0.77378984929156547</v>
      </c>
      <c r="T218">
        <f t="shared" si="3"/>
        <v>5.3399871361465845</v>
      </c>
    </row>
    <row r="219" spans="17:20" x14ac:dyDescent="0.2">
      <c r="Q219" s="1">
        <v>42552</v>
      </c>
      <c r="R219">
        <v>4.5654900628418167</v>
      </c>
      <c r="S219">
        <v>0.77488774151591167</v>
      </c>
      <c r="T219">
        <f t="shared" si="3"/>
        <v>5.3403778043577281</v>
      </c>
    </row>
    <row r="220" spans="17:20" x14ac:dyDescent="0.2">
      <c r="Q220" s="1">
        <v>42583</v>
      </c>
      <c r="R220">
        <v>4.5875595168955874</v>
      </c>
      <c r="S220">
        <v>0.77898559639834863</v>
      </c>
      <c r="T220">
        <f t="shared" si="3"/>
        <v>5.3665451132939364</v>
      </c>
    </row>
    <row r="221" spans="17:20" x14ac:dyDescent="0.2">
      <c r="Q221" s="1">
        <v>42614</v>
      </c>
      <c r="R221">
        <v>4.598872833383572</v>
      </c>
      <c r="S221">
        <v>0.78009086061181232</v>
      </c>
      <c r="T221">
        <f t="shared" si="3"/>
        <v>5.3789636939953844</v>
      </c>
    </row>
    <row r="222" spans="17:20" x14ac:dyDescent="0.2">
      <c r="Q222" s="1">
        <v>42644</v>
      </c>
      <c r="R222">
        <v>4.6306560710792031</v>
      </c>
      <c r="S222">
        <v>0.79923921019016375</v>
      </c>
      <c r="T222">
        <f t="shared" si="3"/>
        <v>5.429895281269367</v>
      </c>
    </row>
    <row r="223" spans="17:20" x14ac:dyDescent="0.2">
      <c r="Q223" s="1">
        <v>42675</v>
      </c>
      <c r="R223">
        <v>4.7901945239538382</v>
      </c>
      <c r="S223">
        <v>1.1526819611324672</v>
      </c>
      <c r="T223">
        <f t="shared" si="3"/>
        <v>5.9428764850863054</v>
      </c>
    </row>
    <row r="224" spans="17:20" x14ac:dyDescent="0.2">
      <c r="Q224" s="1">
        <v>42705</v>
      </c>
      <c r="R224">
        <v>4.9646505770884675</v>
      </c>
      <c r="S224">
        <v>1.5945743593078119</v>
      </c>
      <c r="T224">
        <f t="shared" si="3"/>
        <v>6.5592249363962791</v>
      </c>
    </row>
    <row r="225" spans="17:20" x14ac:dyDescent="0.2">
      <c r="Q225" s="1">
        <v>42736</v>
      </c>
      <c r="R225">
        <v>5.2194013371659871</v>
      </c>
      <c r="S225">
        <v>1.9531987878262904</v>
      </c>
      <c r="T225">
        <f t="shared" si="3"/>
        <v>7.1726001249922771</v>
      </c>
    </row>
    <row r="226" spans="17:20" x14ac:dyDescent="0.2">
      <c r="Q226" s="1">
        <v>42767</v>
      </c>
      <c r="R226">
        <v>5.0853662739969892</v>
      </c>
      <c r="S226">
        <v>1.9408825372569385</v>
      </c>
      <c r="T226">
        <f t="shared" si="3"/>
        <v>7.0262488112539279</v>
      </c>
    </row>
    <row r="227" spans="17:20" x14ac:dyDescent="0.2">
      <c r="Q227" s="1">
        <v>42795</v>
      </c>
      <c r="R227">
        <v>4.9824316031759048</v>
      </c>
      <c r="S227">
        <v>1.3470614983543896</v>
      </c>
      <c r="T227">
        <f t="shared" si="3"/>
        <v>6.3294931015302947</v>
      </c>
    </row>
    <row r="228" spans="17:20" x14ac:dyDescent="0.2">
      <c r="Q228" s="1">
        <v>42826</v>
      </c>
      <c r="R228">
        <v>4.8682727358126616</v>
      </c>
      <c r="S228">
        <v>0.89104069884236226</v>
      </c>
      <c r="T228">
        <f t="shared" si="3"/>
        <v>5.7593134346550237</v>
      </c>
    </row>
    <row r="229" spans="17:20" x14ac:dyDescent="0.2">
      <c r="Q229" s="1">
        <v>42856</v>
      </c>
      <c r="R229">
        <v>4.8606841060941495</v>
      </c>
      <c r="S229">
        <v>0.80120499074458662</v>
      </c>
      <c r="T229">
        <f t="shared" si="3"/>
        <v>5.6618890968387365</v>
      </c>
    </row>
    <row r="230" spans="17:20" x14ac:dyDescent="0.2">
      <c r="Q230" s="1">
        <v>42887</v>
      </c>
      <c r="R230">
        <v>4.8700962116630491</v>
      </c>
      <c r="S230">
        <v>0.78714770146040292</v>
      </c>
      <c r="T230">
        <f t="shared" si="3"/>
        <v>5.6572439131234518</v>
      </c>
    </row>
    <row r="231" spans="17:20" x14ac:dyDescent="0.2">
      <c r="Q231" s="1">
        <v>42917</v>
      </c>
      <c r="R231">
        <v>4.8697784574756184</v>
      </c>
      <c r="S231">
        <v>0.7882778739021078</v>
      </c>
      <c r="T231">
        <f t="shared" si="3"/>
        <v>5.6580563313777263</v>
      </c>
    </row>
    <row r="232" spans="17:20" x14ac:dyDescent="0.2">
      <c r="Q232" s="1">
        <v>42948</v>
      </c>
      <c r="R232">
        <v>4.8926317972027107</v>
      </c>
      <c r="S232">
        <v>0.79245993822522698</v>
      </c>
      <c r="T232">
        <f t="shared" si="3"/>
        <v>5.685091735427938</v>
      </c>
    </row>
    <row r="233" spans="17:20" x14ac:dyDescent="0.2">
      <c r="Q233" s="1">
        <v>42979</v>
      </c>
      <c r="R233">
        <v>4.9045439874552086</v>
      </c>
      <c r="S233">
        <v>0.79359773788045773</v>
      </c>
      <c r="T233">
        <f t="shared" si="3"/>
        <v>5.6981417253356668</v>
      </c>
    </row>
    <row r="234" spans="17:20" x14ac:dyDescent="0.2">
      <c r="Q234" s="1">
        <v>43009</v>
      </c>
      <c r="R234">
        <v>4.9372817331213934</v>
      </c>
      <c r="S234">
        <v>0.81309137835419232</v>
      </c>
      <c r="T234">
        <f t="shared" si="3"/>
        <v>5.7503731114755858</v>
      </c>
    </row>
    <row r="235" spans="17:20" x14ac:dyDescent="0.2">
      <c r="Q235" s="1">
        <v>43040</v>
      </c>
      <c r="R235">
        <v>5.0999926661772523</v>
      </c>
      <c r="S235">
        <v>1.1726797168504637</v>
      </c>
      <c r="T235">
        <f t="shared" si="3"/>
        <v>6.2726723830277162</v>
      </c>
    </row>
    <row r="236" spans="17:20" x14ac:dyDescent="0.2">
      <c r="Q236" s="1">
        <v>43070</v>
      </c>
      <c r="R236">
        <v>5.2778862162501046</v>
      </c>
      <c r="S236">
        <v>1.6222658865107273</v>
      </c>
      <c r="T236">
        <f t="shared" si="3"/>
        <v>6.9001521027608321</v>
      </c>
    </row>
    <row r="237" spans="17:20" x14ac:dyDescent="0.2">
      <c r="Q237" s="1">
        <v>43101</v>
      </c>
      <c r="R237">
        <v>5.541501670699331</v>
      </c>
      <c r="S237">
        <v>1.9872717235575108</v>
      </c>
      <c r="T237">
        <f t="shared" si="3"/>
        <v>7.5287733942568416</v>
      </c>
    </row>
    <row r="238" spans="17:20" x14ac:dyDescent="0.2">
      <c r="Q238" s="1">
        <v>43132</v>
      </c>
      <c r="R238">
        <v>5.4058777122076975</v>
      </c>
      <c r="S238">
        <v>1.9748931669483722</v>
      </c>
      <c r="T238">
        <f t="shared" si="3"/>
        <v>7.3807708791560698</v>
      </c>
    </row>
    <row r="239" spans="17:20" x14ac:dyDescent="0.2">
      <c r="Q239" s="1">
        <v>43160</v>
      </c>
      <c r="R239">
        <v>5.301881061182641</v>
      </c>
      <c r="S239">
        <v>1.3707723180737263</v>
      </c>
      <c r="T239">
        <f t="shared" si="3"/>
        <v>6.6726533792563671</v>
      </c>
    </row>
    <row r="240" spans="17:20" x14ac:dyDescent="0.2">
      <c r="Q240" s="1">
        <v>43191</v>
      </c>
      <c r="R240">
        <v>5.186446141820837</v>
      </c>
      <c r="S240">
        <v>0.90679473724527582</v>
      </c>
      <c r="T240">
        <f t="shared" si="3"/>
        <v>6.093240879066113</v>
      </c>
    </row>
    <row r="241" spans="17:20" x14ac:dyDescent="0.2">
      <c r="Q241" s="1">
        <v>43221</v>
      </c>
      <c r="R241">
        <v>5.1794566640854827</v>
      </c>
      <c r="S241">
        <v>0.81543367628655417</v>
      </c>
      <c r="T241">
        <f t="shared" si="3"/>
        <v>5.9948903403720371</v>
      </c>
    </row>
    <row r="242" spans="17:20" x14ac:dyDescent="0.2">
      <c r="Q242" s="1">
        <v>43252</v>
      </c>
      <c r="R242">
        <v>5.1897705438667376</v>
      </c>
      <c r="S242">
        <v>0.80118862846141237</v>
      </c>
      <c r="T242">
        <f t="shared" si="3"/>
        <v>5.9909591723281501</v>
      </c>
    </row>
    <row r="243" spans="17:20" x14ac:dyDescent="0.2">
      <c r="Q243" s="1">
        <v>43282</v>
      </c>
      <c r="R243">
        <v>5.1901822820981858</v>
      </c>
      <c r="S243">
        <v>0.80240094062545442</v>
      </c>
      <c r="T243">
        <f t="shared" si="3"/>
        <v>5.9925832227236402</v>
      </c>
    </row>
    <row r="244" spans="17:20" x14ac:dyDescent="0.2">
      <c r="Q244" s="1">
        <v>43313</v>
      </c>
      <c r="R244">
        <v>5.2141825904534915</v>
      </c>
      <c r="S244">
        <v>0.80672024595034353</v>
      </c>
      <c r="T244">
        <f t="shared" si="3"/>
        <v>6.0209028364038346</v>
      </c>
    </row>
    <row r="245" spans="17:20" x14ac:dyDescent="0.2">
      <c r="Q245" s="1">
        <v>43344</v>
      </c>
      <c r="R245">
        <v>5.2270481608197956</v>
      </c>
      <c r="S245">
        <v>0.80794092823713881</v>
      </c>
      <c r="T245">
        <f t="shared" si="3"/>
        <v>6.0349890890569347</v>
      </c>
    </row>
    <row r="246" spans="17:20" x14ac:dyDescent="0.2">
      <c r="Q246" s="1">
        <v>43374</v>
      </c>
      <c r="R246">
        <v>5.2611197558133336</v>
      </c>
      <c r="S246">
        <v>0.82785083536300264</v>
      </c>
      <c r="T246">
        <f t="shared" si="3"/>
        <v>6.0889705911763361</v>
      </c>
    </row>
    <row r="247" spans="17:20" x14ac:dyDescent="0.2">
      <c r="Q247" s="1">
        <v>43405</v>
      </c>
      <c r="R247">
        <v>5.4275397845895856</v>
      </c>
      <c r="S247">
        <v>1.1940587526097088</v>
      </c>
      <c r="T247">
        <f t="shared" si="3"/>
        <v>6.6215985371992945</v>
      </c>
    </row>
    <row r="248" spans="17:20" x14ac:dyDescent="0.2">
      <c r="Q248" s="1">
        <v>43435</v>
      </c>
      <c r="R248">
        <v>5.6094465808812659</v>
      </c>
      <c r="S248">
        <v>1.6519688972878224</v>
      </c>
      <c r="T248">
        <f t="shared" si="3"/>
        <v>7.2614154781690878</v>
      </c>
    </row>
    <row r="249" spans="17:20" x14ac:dyDescent="0.2">
      <c r="Q249" s="1">
        <v>43466</v>
      </c>
      <c r="R249">
        <v>5.8811396005663701</v>
      </c>
      <c r="S249">
        <v>2.0237928780838095</v>
      </c>
      <c r="T249">
        <f t="shared" si="3"/>
        <v>7.9049324786501796</v>
      </c>
    </row>
    <row r="250" spans="17:20" x14ac:dyDescent="0.2">
      <c r="Q250" s="1">
        <v>43497</v>
      </c>
      <c r="R250">
        <v>5.743766289227227</v>
      </c>
      <c r="S250">
        <v>2.0113210412625682</v>
      </c>
      <c r="T250">
        <f t="shared" si="3"/>
        <v>7.7550873304897951</v>
      </c>
    </row>
    <row r="251" spans="17:20" x14ac:dyDescent="0.2">
      <c r="Q251" s="1">
        <v>43525</v>
      </c>
      <c r="R251">
        <v>5.6385880004207234</v>
      </c>
      <c r="S251">
        <v>1.3961500459736902</v>
      </c>
      <c r="T251">
        <f t="shared" si="3"/>
        <v>7.0347380463944136</v>
      </c>
    </row>
    <row r="252" spans="17:20" x14ac:dyDescent="0.2">
      <c r="Q252" s="1">
        <v>43556</v>
      </c>
      <c r="R252">
        <v>5.5217453866909691</v>
      </c>
      <c r="S252">
        <v>0.92364426930642596</v>
      </c>
      <c r="T252">
        <f t="shared" si="3"/>
        <v>6.4453896559973956</v>
      </c>
    </row>
    <row r="253" spans="17:20" x14ac:dyDescent="0.2">
      <c r="Q253" s="1">
        <v>43586</v>
      </c>
      <c r="R253">
        <v>5.5153555829954355</v>
      </c>
      <c r="S253">
        <v>0.83064101552534575</v>
      </c>
      <c r="T253">
        <f t="shared" si="3"/>
        <v>6.3459965985207809</v>
      </c>
    </row>
    <row r="254" spans="17:20" x14ac:dyDescent="0.2">
      <c r="Q254" s="1">
        <v>43617</v>
      </c>
      <c r="R254">
        <v>5.5265926797878393</v>
      </c>
      <c r="S254">
        <v>0.81618476690772246</v>
      </c>
      <c r="T254">
        <f t="shared" si="3"/>
        <v>6.3427774466955622</v>
      </c>
    </row>
    <row r="255" spans="17:20" x14ac:dyDescent="0.2">
      <c r="Q255" s="1">
        <v>43647</v>
      </c>
      <c r="R255">
        <v>5.5277436430475202</v>
      </c>
      <c r="S255">
        <v>0.81747431704039908</v>
      </c>
      <c r="T255">
        <f t="shared" si="3"/>
        <v>6.3452179600879193</v>
      </c>
    </row>
    <row r="256" spans="17:20" x14ac:dyDescent="0.2">
      <c r="Q256" s="1">
        <v>43678</v>
      </c>
      <c r="R256">
        <v>5.5529285772905368</v>
      </c>
      <c r="S256">
        <v>0.82192960595948117</v>
      </c>
      <c r="T256">
        <f t="shared" si="3"/>
        <v>6.3748581832500175</v>
      </c>
    </row>
    <row r="257" spans="17:20" x14ac:dyDescent="0.2">
      <c r="Q257" s="1">
        <v>43709</v>
      </c>
      <c r="R257">
        <v>5.5667719759648788</v>
      </c>
      <c r="S257">
        <v>0.82322823278442359</v>
      </c>
      <c r="T257">
        <f t="shared" si="3"/>
        <v>6.3900002087493029</v>
      </c>
    </row>
    <row r="258" spans="17:20" x14ac:dyDescent="0.2">
      <c r="Q258" s="1">
        <v>43739</v>
      </c>
      <c r="R258">
        <v>5.6022264604011616</v>
      </c>
      <c r="S258">
        <v>0.84357114954375056</v>
      </c>
      <c r="T258">
        <f t="shared" si="3"/>
        <v>6.4457976099449121</v>
      </c>
    </row>
    <row r="259" spans="17:20" x14ac:dyDescent="0.2">
      <c r="Q259" s="1">
        <v>43770</v>
      </c>
      <c r="R259">
        <v>5.7725568415502329</v>
      </c>
      <c r="S259">
        <v>1.2168142945734741</v>
      </c>
      <c r="T259">
        <f t="shared" si="3"/>
        <v>6.9893711361237072</v>
      </c>
    </row>
    <row r="260" spans="17:20" x14ac:dyDescent="0.2">
      <c r="Q260" s="1">
        <v>43800</v>
      </c>
      <c r="R260">
        <v>5.9586934391834632</v>
      </c>
      <c r="S260">
        <v>1.6835633098099034</v>
      </c>
      <c r="T260">
        <f t="shared" ref="T260:T315" si="4">+R260+S260</f>
        <v>7.6422567489933666</v>
      </c>
    </row>
    <row r="261" spans="17:20" x14ac:dyDescent="0.2">
      <c r="Q261" s="1">
        <v>43831</v>
      </c>
      <c r="R261">
        <v>6.2390020851071668</v>
      </c>
      <c r="S261">
        <v>2.062659245883927</v>
      </c>
      <c r="T261">
        <f t="shared" si="4"/>
        <v>8.3016613309910934</v>
      </c>
    </row>
    <row r="262" spans="17:20" x14ac:dyDescent="0.2">
      <c r="Q262" s="1">
        <v>43862</v>
      </c>
      <c r="R262">
        <v>6.0998527767133321</v>
      </c>
      <c r="S262">
        <v>2.0501076204936202</v>
      </c>
      <c r="T262">
        <f t="shared" si="4"/>
        <v>8.1499603972069519</v>
      </c>
    </row>
    <row r="263" spans="17:20" x14ac:dyDescent="0.2">
      <c r="Q263" s="1">
        <v>43891</v>
      </c>
      <c r="R263">
        <v>5.9935007897776869</v>
      </c>
      <c r="S263">
        <v>1.4231844711152655</v>
      </c>
      <c r="T263">
        <f t="shared" si="4"/>
        <v>7.4166852608929528</v>
      </c>
    </row>
    <row r="264" spans="17:20" x14ac:dyDescent="0.2">
      <c r="Q264" s="1">
        <v>43922</v>
      </c>
      <c r="R264">
        <v>5.8752416905001681</v>
      </c>
      <c r="S264">
        <v>0.94160266674064441</v>
      </c>
      <c r="T264">
        <f t="shared" si="4"/>
        <v>6.8168443572408126</v>
      </c>
    </row>
    <row r="265" spans="17:20" x14ac:dyDescent="0.2">
      <c r="Q265" s="1">
        <v>43952</v>
      </c>
      <c r="R265">
        <v>5.8695738546715424</v>
      </c>
      <c r="S265">
        <v>0.84685713348411329</v>
      </c>
      <c r="T265">
        <f t="shared" si="4"/>
        <v>6.7164309881556559</v>
      </c>
    </row>
    <row r="266" spans="17:20" x14ac:dyDescent="0.2">
      <c r="Q266" s="1">
        <v>43983</v>
      </c>
      <c r="R266">
        <v>5.8818781348628786</v>
      </c>
      <c r="S266">
        <v>0.83218350169610367</v>
      </c>
      <c r="T266">
        <f t="shared" si="4"/>
        <v>6.7140616365589825</v>
      </c>
    </row>
    <row r="267" spans="17:20" x14ac:dyDescent="0.2">
      <c r="Q267" s="1">
        <v>44013</v>
      </c>
      <c r="R267">
        <v>5.8839002706823385</v>
      </c>
      <c r="S267">
        <v>0.83356327460728541</v>
      </c>
      <c r="T267">
        <f t="shared" si="4"/>
        <v>6.7174635452896236</v>
      </c>
    </row>
    <row r="268" spans="17:20" x14ac:dyDescent="0.2">
      <c r="Q268" s="1">
        <v>44044</v>
      </c>
      <c r="R268">
        <v>5.9104322028277076</v>
      </c>
      <c r="S268">
        <v>0.83817155365427864</v>
      </c>
      <c r="T268">
        <f t="shared" si="4"/>
        <v>6.7486037564819865</v>
      </c>
    </row>
    <row r="269" spans="17:20" x14ac:dyDescent="0.2">
      <c r="Q269" s="1">
        <v>44075</v>
      </c>
      <c r="R269">
        <v>5.9254022974864764</v>
      </c>
      <c r="S269">
        <v>0.83956125484674204</v>
      </c>
      <c r="T269">
        <f t="shared" si="4"/>
        <v>6.7649635523332181</v>
      </c>
    </row>
    <row r="270" spans="17:20" x14ac:dyDescent="0.2">
      <c r="Q270" s="1">
        <v>44105</v>
      </c>
      <c r="R270">
        <v>5.9624168793712338</v>
      </c>
      <c r="S270">
        <v>0.86037481353793355</v>
      </c>
      <c r="T270">
        <f t="shared" si="4"/>
        <v>6.822791692909167</v>
      </c>
    </row>
    <row r="271" spans="17:20" x14ac:dyDescent="0.2">
      <c r="Q271" s="1">
        <v>44136</v>
      </c>
      <c r="R271">
        <v>6.1370111127801481</v>
      </c>
      <c r="S271">
        <v>1.241149542462088</v>
      </c>
      <c r="T271">
        <f t="shared" si="4"/>
        <v>7.3781606552422359</v>
      </c>
    </row>
    <row r="272" spans="17:20" x14ac:dyDescent="0.2">
      <c r="Q272" s="1">
        <v>44166</v>
      </c>
      <c r="R272">
        <v>6.3277567225754128</v>
      </c>
      <c r="S272">
        <v>1.7173669446201387</v>
      </c>
      <c r="T272">
        <f t="shared" si="4"/>
        <v>8.0451236671955506</v>
      </c>
    </row>
    <row r="273" spans="17:20" x14ac:dyDescent="0.2">
      <c r="Q273" s="1">
        <v>44197</v>
      </c>
      <c r="R273">
        <v>6.6284205567947785</v>
      </c>
      <c r="S273">
        <v>2.104074605484326</v>
      </c>
      <c r="T273">
        <f t="shared" si="4"/>
        <v>8.7324951622791041</v>
      </c>
    </row>
    <row r="274" spans="17:20" x14ac:dyDescent="0.2">
      <c r="Q274" s="1">
        <v>44228</v>
      </c>
      <c r="R274">
        <v>6.5455673198922613</v>
      </c>
      <c r="S274">
        <v>2.0912709607262316</v>
      </c>
      <c r="T274">
        <f t="shared" si="4"/>
        <v>8.6368382806184929</v>
      </c>
    </row>
    <row r="275" spans="17:20" x14ac:dyDescent="0.2">
      <c r="Q275" s="1">
        <v>44256</v>
      </c>
      <c r="R275">
        <v>6.4167272308207375</v>
      </c>
      <c r="S275">
        <v>1.4517600571053224</v>
      </c>
      <c r="T275">
        <f t="shared" si="4"/>
        <v>7.8684872879260599</v>
      </c>
    </row>
    <row r="276" spans="17:20" x14ac:dyDescent="0.2">
      <c r="Q276" s="1">
        <v>44287</v>
      </c>
      <c r="R276">
        <v>6.2809033891115496</v>
      </c>
      <c r="S276">
        <v>0.96050875271755842</v>
      </c>
      <c r="T276">
        <f t="shared" si="4"/>
        <v>7.241412141829108</v>
      </c>
    </row>
    <row r="277" spans="17:20" x14ac:dyDescent="0.2">
      <c r="Q277" s="1">
        <v>44317</v>
      </c>
      <c r="R277">
        <v>6.2782184983449083</v>
      </c>
      <c r="S277">
        <v>0.86386085951564073</v>
      </c>
      <c r="T277">
        <f t="shared" si="4"/>
        <v>7.142079357860549</v>
      </c>
    </row>
    <row r="278" spans="17:20" x14ac:dyDescent="0.2">
      <c r="Q278" s="1">
        <v>44348</v>
      </c>
      <c r="R278">
        <v>6.283379703341482</v>
      </c>
      <c r="S278">
        <v>0.84889260139109179</v>
      </c>
      <c r="T278">
        <f t="shared" si="4"/>
        <v>7.1322723047325738</v>
      </c>
    </row>
    <row r="279" spans="17:20" x14ac:dyDescent="0.2">
      <c r="Q279" s="1">
        <v>44378</v>
      </c>
      <c r="R279">
        <v>6.2898549837328703</v>
      </c>
      <c r="S279">
        <v>0.8503000782438711</v>
      </c>
      <c r="T279">
        <f t="shared" si="4"/>
        <v>7.1401550619767411</v>
      </c>
    </row>
    <row r="280" spans="17:20" x14ac:dyDescent="0.2">
      <c r="Q280" s="1">
        <v>44409</v>
      </c>
      <c r="R280">
        <v>6.3397756167696491</v>
      </c>
      <c r="S280">
        <v>0.85500088519349826</v>
      </c>
      <c r="T280">
        <f t="shared" si="4"/>
        <v>7.1947765019631476</v>
      </c>
    </row>
    <row r="281" spans="17:20" x14ac:dyDescent="0.2">
      <c r="Q281" s="1">
        <v>44440</v>
      </c>
      <c r="R281">
        <v>6.3542428048313742</v>
      </c>
      <c r="S281">
        <v>0.85641848967378653</v>
      </c>
      <c r="T281">
        <f t="shared" si="4"/>
        <v>7.2106612945051607</v>
      </c>
    </row>
    <row r="282" spans="17:20" x14ac:dyDescent="0.2">
      <c r="Q282" s="1">
        <v>44470</v>
      </c>
      <c r="R282">
        <v>6.3951558869565828</v>
      </c>
      <c r="S282">
        <v>0.87764995598567708</v>
      </c>
      <c r="T282">
        <f t="shared" si="4"/>
        <v>7.27280584294226</v>
      </c>
    </row>
    <row r="283" spans="17:20" x14ac:dyDescent="0.2">
      <c r="Q283" s="1">
        <v>44501</v>
      </c>
      <c r="R283">
        <v>6.5499614963351309</v>
      </c>
      <c r="S283">
        <v>1.2660701175505391</v>
      </c>
      <c r="T283">
        <f t="shared" si="4"/>
        <v>7.81603161388567</v>
      </c>
    </row>
    <row r="284" spans="17:20" x14ac:dyDescent="0.2">
      <c r="Q284" s="1">
        <v>44531</v>
      </c>
      <c r="R284">
        <v>6.7211646746175067</v>
      </c>
      <c r="S284">
        <v>1.7518493099062193</v>
      </c>
      <c r="T284">
        <f t="shared" si="4"/>
        <v>8.4730139845237264</v>
      </c>
    </row>
    <row r="285" spans="17:20" x14ac:dyDescent="0.2">
      <c r="Q285" s="1">
        <v>44562</v>
      </c>
      <c r="R285">
        <v>7.0402531770417847</v>
      </c>
      <c r="S285">
        <v>2.1463215285212227</v>
      </c>
      <c r="T285">
        <f t="shared" si="4"/>
        <v>9.1865747055630074</v>
      </c>
    </row>
    <row r="286" spans="17:20" x14ac:dyDescent="0.2">
      <c r="Q286" s="1">
        <v>44593</v>
      </c>
      <c r="R286">
        <v>6.9561985213703892</v>
      </c>
      <c r="S286">
        <v>2.1332608041931933</v>
      </c>
      <c r="T286">
        <f t="shared" si="4"/>
        <v>9.0894593255635829</v>
      </c>
    </row>
    <row r="287" spans="17:20" x14ac:dyDescent="0.2">
      <c r="Q287" s="1">
        <v>44621</v>
      </c>
      <c r="R287">
        <v>6.82523442708142</v>
      </c>
      <c r="S287">
        <v>1.4809094015443001</v>
      </c>
      <c r="T287">
        <f t="shared" si="4"/>
        <v>8.3061438286257196</v>
      </c>
    </row>
    <row r="288" spans="17:20" x14ac:dyDescent="0.2">
      <c r="Q288" s="1">
        <v>44652</v>
      </c>
      <c r="R288">
        <v>6.6871471235500968</v>
      </c>
      <c r="S288">
        <v>0.97979444688760131</v>
      </c>
      <c r="T288">
        <f t="shared" si="4"/>
        <v>7.6669415704376984</v>
      </c>
    </row>
    <row r="289" spans="17:20" x14ac:dyDescent="0.2">
      <c r="Q289" s="1">
        <v>44682</v>
      </c>
      <c r="R289">
        <v>6.6848727867192839</v>
      </c>
      <c r="S289">
        <v>0.88120599697009139</v>
      </c>
      <c r="T289">
        <f t="shared" si="4"/>
        <v>7.5660787836893757</v>
      </c>
    </row>
    <row r="290" spans="17:20" x14ac:dyDescent="0.2">
      <c r="Q290" s="1">
        <v>44713</v>
      </c>
      <c r="R290">
        <v>6.6906028545454728</v>
      </c>
      <c r="S290">
        <v>0.86593719681754755</v>
      </c>
      <c r="T290">
        <f t="shared" si="4"/>
        <v>7.5565400513630205</v>
      </c>
    </row>
    <row r="291" spans="17:20" x14ac:dyDescent="0.2">
      <c r="Q291" s="1">
        <v>44743</v>
      </c>
      <c r="R291">
        <v>6.6976741539556279</v>
      </c>
      <c r="S291">
        <v>0.8673729338689532</v>
      </c>
      <c r="T291">
        <f t="shared" si="4"/>
        <v>7.5650470878245812</v>
      </c>
    </row>
    <row r="292" spans="17:20" x14ac:dyDescent="0.2">
      <c r="Q292" s="1">
        <v>44774</v>
      </c>
      <c r="R292">
        <v>6.7490639015571201</v>
      </c>
      <c r="S292">
        <v>0.87216812655418807</v>
      </c>
      <c r="T292">
        <f t="shared" si="4"/>
        <v>7.621232028111308</v>
      </c>
    </row>
    <row r="293" spans="17:20" x14ac:dyDescent="0.2">
      <c r="Q293" s="1">
        <v>44805</v>
      </c>
      <c r="R293">
        <v>6.7642891217128849</v>
      </c>
      <c r="S293">
        <v>0.87361419458192857</v>
      </c>
      <c r="T293">
        <f t="shared" si="4"/>
        <v>7.6379033162948131</v>
      </c>
    </row>
    <row r="294" spans="17:20" x14ac:dyDescent="0.2">
      <c r="Q294" s="1">
        <v>44835</v>
      </c>
      <c r="R294">
        <v>6.8064920083039029</v>
      </c>
      <c r="S294">
        <v>0.89527195952453342</v>
      </c>
      <c r="T294">
        <f t="shared" si="4"/>
        <v>7.7017639678284366</v>
      </c>
    </row>
    <row r="295" spans="17:20" x14ac:dyDescent="0.2">
      <c r="Q295" s="1">
        <v>44866</v>
      </c>
      <c r="R295">
        <v>6.9648750038800982</v>
      </c>
      <c r="S295">
        <v>1.2914910634980143</v>
      </c>
      <c r="T295">
        <f t="shared" si="4"/>
        <v>8.2563660673781119</v>
      </c>
    </row>
    <row r="296" spans="17:20" x14ac:dyDescent="0.2">
      <c r="Q296" s="1">
        <v>44896</v>
      </c>
      <c r="R296">
        <v>7.1399855867611297</v>
      </c>
      <c r="S296">
        <v>1.7870240336422214</v>
      </c>
      <c r="T296">
        <f t="shared" si="4"/>
        <v>8.9270096204033518</v>
      </c>
    </row>
    <row r="297" spans="17:20" x14ac:dyDescent="0.2">
      <c r="Q297" s="1">
        <v>44927</v>
      </c>
      <c r="R297">
        <v>7.4686596050894947</v>
      </c>
      <c r="S297">
        <v>2.1894167116442551</v>
      </c>
      <c r="T297">
        <f t="shared" si="4"/>
        <v>9.6580763167337498</v>
      </c>
    </row>
    <row r="298" spans="17:20" x14ac:dyDescent="0.2">
      <c r="Q298" s="1">
        <v>44958</v>
      </c>
      <c r="R298">
        <v>7.384749421411998</v>
      </c>
      <c r="S298">
        <v>2.17609374594225</v>
      </c>
      <c r="T298">
        <f t="shared" si="4"/>
        <v>9.560843167354248</v>
      </c>
    </row>
    <row r="299" spans="17:20" x14ac:dyDescent="0.2">
      <c r="Q299" s="1">
        <v>44986</v>
      </c>
      <c r="R299">
        <v>7.251634715750745</v>
      </c>
      <c r="S299">
        <v>1.5106440247124067</v>
      </c>
      <c r="T299">
        <f t="shared" si="4"/>
        <v>8.7622787404631524</v>
      </c>
    </row>
    <row r="300" spans="17:20" x14ac:dyDescent="0.2">
      <c r="Q300" s="1">
        <v>45017</v>
      </c>
      <c r="R300">
        <v>7.1112545707418384</v>
      </c>
      <c r="S300">
        <v>0.99946737126097973</v>
      </c>
      <c r="T300">
        <f t="shared" si="4"/>
        <v>8.1107219420028187</v>
      </c>
    </row>
    <row r="301" spans="17:20" x14ac:dyDescent="0.2">
      <c r="Q301" s="1">
        <v>45047</v>
      </c>
      <c r="R301">
        <v>7.1094151253888276</v>
      </c>
      <c r="S301">
        <v>0.89889940091908205</v>
      </c>
      <c r="T301">
        <f t="shared" si="4"/>
        <v>8.0083145263079096</v>
      </c>
    </row>
    <row r="302" spans="17:20" x14ac:dyDescent="0.2">
      <c r="Q302" s="1">
        <v>45078</v>
      </c>
      <c r="R302">
        <v>7.1157415988957728</v>
      </c>
      <c r="S302">
        <v>0.88332402426814371</v>
      </c>
      <c r="T302">
        <f t="shared" si="4"/>
        <v>7.9990656231639168</v>
      </c>
    </row>
    <row r="303" spans="17:20" x14ac:dyDescent="0.2">
      <c r="Q303" s="1">
        <v>45108</v>
      </c>
      <c r="R303">
        <v>7.1234370321633911</v>
      </c>
      <c r="S303">
        <v>0.8847885889440803</v>
      </c>
      <c r="T303">
        <f t="shared" si="4"/>
        <v>8.0082256211074707</v>
      </c>
    </row>
    <row r="304" spans="17:20" x14ac:dyDescent="0.2">
      <c r="Q304" s="1">
        <v>45139</v>
      </c>
      <c r="R304">
        <v>7.1763415664985111</v>
      </c>
      <c r="S304">
        <v>0.88968006250062659</v>
      </c>
      <c r="T304">
        <f t="shared" si="4"/>
        <v>8.0660216289991382</v>
      </c>
    </row>
    <row r="305" spans="17:20" x14ac:dyDescent="0.2">
      <c r="Q305" s="1">
        <v>45170</v>
      </c>
      <c r="R305">
        <v>7.1923562401769576</v>
      </c>
      <c r="S305">
        <v>0.89115516558468777</v>
      </c>
      <c r="T305">
        <f t="shared" si="4"/>
        <v>8.0835114057616462</v>
      </c>
    </row>
    <row r="306" spans="17:20" x14ac:dyDescent="0.2">
      <c r="Q306" s="1">
        <v>45200</v>
      </c>
      <c r="R306">
        <v>7.2358910567817931</v>
      </c>
      <c r="S306">
        <v>0.91324778864795852</v>
      </c>
      <c r="T306">
        <f t="shared" si="4"/>
        <v>8.1491388454297518</v>
      </c>
    </row>
    <row r="307" spans="17:20" x14ac:dyDescent="0.2">
      <c r="Q307" s="1">
        <v>45231</v>
      </c>
      <c r="R307">
        <v>7.3979395225036377</v>
      </c>
      <c r="S307">
        <v>1.3174224270628916</v>
      </c>
      <c r="T307">
        <f t="shared" si="4"/>
        <v>8.71536194956653</v>
      </c>
    </row>
    <row r="308" spans="17:20" x14ac:dyDescent="0.2">
      <c r="Q308" s="1">
        <v>45261</v>
      </c>
      <c r="R308">
        <v>7.577052247197706</v>
      </c>
      <c r="S308">
        <v>1.8229050174331878</v>
      </c>
      <c r="T308">
        <f t="shared" si="4"/>
        <v>9.3999572646308938</v>
      </c>
    </row>
    <row r="309" spans="17:20" x14ac:dyDescent="0.2">
      <c r="Q309" s="1">
        <v>45292</v>
      </c>
      <c r="R309">
        <v>7.9155749271845757</v>
      </c>
      <c r="S309">
        <v>2.2333771867488155</v>
      </c>
      <c r="T309">
        <f t="shared" si="4"/>
        <v>10.14895211393339</v>
      </c>
    </row>
    <row r="310" spans="17:20" x14ac:dyDescent="0.2">
      <c r="Q310" s="1">
        <v>45323</v>
      </c>
      <c r="R310">
        <v>7.8304722982387425</v>
      </c>
      <c r="S310">
        <v>2.2197867142268661</v>
      </c>
      <c r="T310">
        <f t="shared" si="4"/>
        <v>10.050259012465609</v>
      </c>
    </row>
    <row r="311" spans="17:20" x14ac:dyDescent="0.2">
      <c r="Q311" s="1">
        <v>45352</v>
      </c>
      <c r="R311">
        <v>7.6951780045426279</v>
      </c>
      <c r="S311">
        <v>1.5409756782012247</v>
      </c>
      <c r="T311">
        <f t="shared" si="4"/>
        <v>9.2361536827438524</v>
      </c>
    </row>
    <row r="312" spans="17:20" x14ac:dyDescent="0.2">
      <c r="Q312" s="1">
        <v>45383</v>
      </c>
      <c r="R312">
        <v>7.5524732091602802</v>
      </c>
      <c r="S312">
        <v>1.0195353008873784</v>
      </c>
      <c r="T312">
        <f t="shared" si="4"/>
        <v>8.5720085100476595</v>
      </c>
    </row>
    <row r="313" spans="17:20" x14ac:dyDescent="0.2">
      <c r="Q313" s="1">
        <v>45413</v>
      </c>
      <c r="R313">
        <v>7.5510916391043894</v>
      </c>
      <c r="S313">
        <v>0.91694806407463536</v>
      </c>
      <c r="T313">
        <f t="shared" si="4"/>
        <v>8.4680397031790253</v>
      </c>
    </row>
    <row r="314" spans="17:20" x14ac:dyDescent="0.2">
      <c r="Q314" s="1">
        <v>45444</v>
      </c>
      <c r="R314">
        <v>7.5775382020688555</v>
      </c>
      <c r="S314">
        <v>0.90105995529103999</v>
      </c>
      <c r="T314">
        <f t="shared" si="4"/>
        <v>8.4785981573598956</v>
      </c>
    </row>
    <row r="315" spans="17:20" x14ac:dyDescent="0.2">
      <c r="Q315" s="1">
        <v>45474</v>
      </c>
      <c r="R315">
        <v>7.5761520468866488</v>
      </c>
      <c r="S315">
        <v>0.90255392641054355</v>
      </c>
      <c r="T315">
        <f t="shared" si="4"/>
        <v>8.4787059732971919</v>
      </c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2:K385"/>
  <sheetViews>
    <sheetView topLeftCell="A3" workbookViewId="0">
      <selection activeCell="G102" sqref="G102"/>
    </sheetView>
  </sheetViews>
  <sheetFormatPr defaultRowHeight="12.75" x14ac:dyDescent="0.2"/>
  <sheetData>
    <row r="32" spans="3:11" x14ac:dyDescent="0.2">
      <c r="C32" t="s">
        <v>31</v>
      </c>
      <c r="D32" t="s">
        <v>31</v>
      </c>
      <c r="E32" t="s">
        <v>32</v>
      </c>
      <c r="F32" t="s">
        <v>32</v>
      </c>
      <c r="G32" t="s">
        <v>32</v>
      </c>
      <c r="H32" t="s">
        <v>32</v>
      </c>
      <c r="I32" t="s">
        <v>32</v>
      </c>
      <c r="J32" t="s">
        <v>31</v>
      </c>
      <c r="K32" t="s">
        <v>31</v>
      </c>
    </row>
    <row r="33" spans="1:11" x14ac:dyDescent="0.2">
      <c r="C33">
        <v>168</v>
      </c>
      <c r="D33">
        <v>168</v>
      </c>
      <c r="E33">
        <v>168</v>
      </c>
      <c r="F33">
        <v>168</v>
      </c>
      <c r="G33">
        <v>168</v>
      </c>
      <c r="H33">
        <v>168</v>
      </c>
      <c r="I33">
        <v>168</v>
      </c>
      <c r="J33">
        <v>168</v>
      </c>
      <c r="K33">
        <v>168</v>
      </c>
    </row>
    <row r="34" spans="1:11" x14ac:dyDescent="0.2">
      <c r="C34">
        <v>1999</v>
      </c>
      <c r="D34">
        <v>1999</v>
      </c>
      <c r="E34">
        <v>1999</v>
      </c>
      <c r="F34">
        <v>1999</v>
      </c>
      <c r="G34">
        <v>1999</v>
      </c>
      <c r="H34">
        <v>1999</v>
      </c>
      <c r="I34">
        <v>1999</v>
      </c>
      <c r="J34">
        <v>1999</v>
      </c>
      <c r="K34">
        <v>1999</v>
      </c>
    </row>
    <row r="35" spans="1:11" x14ac:dyDescent="0.2">
      <c r="C35">
        <v>1</v>
      </c>
      <c r="D35">
        <v>1</v>
      </c>
      <c r="E35">
        <v>26</v>
      </c>
      <c r="F35">
        <v>26</v>
      </c>
      <c r="G35">
        <v>26</v>
      </c>
      <c r="H35">
        <v>26</v>
      </c>
      <c r="I35">
        <v>26</v>
      </c>
      <c r="J35">
        <v>1</v>
      </c>
      <c r="K35">
        <v>1</v>
      </c>
    </row>
    <row r="36" spans="1:11" x14ac:dyDescent="0.2"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</row>
    <row r="37" spans="1:11" x14ac:dyDescent="0.2">
      <c r="C37" t="s">
        <v>33</v>
      </c>
      <c r="D37" t="s">
        <v>33</v>
      </c>
      <c r="E37" t="s">
        <v>33</v>
      </c>
      <c r="F37" t="s">
        <v>33</v>
      </c>
      <c r="G37" t="s">
        <v>33</v>
      </c>
      <c r="H37" t="s">
        <v>33</v>
      </c>
      <c r="I37" t="s">
        <v>33</v>
      </c>
      <c r="J37" t="s">
        <v>33</v>
      </c>
      <c r="K37" t="s">
        <v>33</v>
      </c>
    </row>
    <row r="38" spans="1:11" x14ac:dyDescent="0.2">
      <c r="C38" t="s">
        <v>34</v>
      </c>
      <c r="D38" t="s">
        <v>35</v>
      </c>
      <c r="E38" t="s">
        <v>35</v>
      </c>
      <c r="F38" t="s">
        <v>34</v>
      </c>
      <c r="G38" t="s">
        <v>34</v>
      </c>
      <c r="H38" t="s">
        <v>35</v>
      </c>
      <c r="I38" t="s">
        <v>36</v>
      </c>
      <c r="J38" t="s">
        <v>34</v>
      </c>
      <c r="K38" t="s">
        <v>35</v>
      </c>
    </row>
    <row r="39" spans="1:11" x14ac:dyDescent="0.2">
      <c r="C39" t="s">
        <v>37</v>
      </c>
      <c r="D39" t="s">
        <v>37</v>
      </c>
      <c r="E39" t="s">
        <v>37</v>
      </c>
      <c r="F39" t="s">
        <v>37</v>
      </c>
      <c r="G39" t="s">
        <v>38</v>
      </c>
      <c r="H39" t="s">
        <v>38</v>
      </c>
      <c r="I39" t="s">
        <v>38</v>
      </c>
      <c r="J39" t="s">
        <v>38</v>
      </c>
      <c r="K39" t="s">
        <v>38</v>
      </c>
    </row>
    <row r="40" spans="1:11" x14ac:dyDescent="0.2">
      <c r="A40" t="s">
        <v>39</v>
      </c>
      <c r="C40" t="s">
        <v>40</v>
      </c>
      <c r="D40" t="s">
        <v>41</v>
      </c>
      <c r="E40" t="s">
        <v>42</v>
      </c>
      <c r="F40" t="s">
        <v>43</v>
      </c>
      <c r="G40" t="s">
        <v>44</v>
      </c>
      <c r="H40" t="s">
        <v>45</v>
      </c>
      <c r="I40" t="s">
        <v>46</v>
      </c>
      <c r="J40" t="s">
        <v>47</v>
      </c>
      <c r="K40" t="s">
        <v>48</v>
      </c>
    </row>
    <row r="41" spans="1:11" x14ac:dyDescent="0.2">
      <c r="A41">
        <v>1</v>
      </c>
      <c r="C41">
        <v>5282.58056640625</v>
      </c>
      <c r="D41">
        <v>16.857975006103516</v>
      </c>
      <c r="E41">
        <v>13.697755813598633</v>
      </c>
      <c r="F41">
        <v>5074.60009765625</v>
      </c>
      <c r="G41">
        <v>8592.6298828125</v>
      </c>
      <c r="H41">
        <v>20.639364242553711</v>
      </c>
      <c r="I41">
        <v>20.639364242553711</v>
      </c>
      <c r="J41">
        <v>7768.60009765625</v>
      </c>
      <c r="K41">
        <v>22.599843978881836</v>
      </c>
    </row>
    <row r="42" spans="1:11" x14ac:dyDescent="0.2">
      <c r="A42">
        <v>2</v>
      </c>
      <c r="C42">
        <v>5455.89990234375</v>
      </c>
      <c r="D42">
        <v>15.182543754577637</v>
      </c>
      <c r="E42">
        <v>13.628437995910645</v>
      </c>
      <c r="F42">
        <v>4969.60009765625</v>
      </c>
      <c r="G42">
        <v>8543.6298828125</v>
      </c>
      <c r="H42">
        <v>20.564279556274414</v>
      </c>
      <c r="I42">
        <v>20.564279556274414</v>
      </c>
      <c r="J42">
        <v>7977.10107421875</v>
      </c>
      <c r="K42">
        <v>21.789844512939453</v>
      </c>
    </row>
    <row r="43" spans="1:11" x14ac:dyDescent="0.2">
      <c r="A43">
        <v>3</v>
      </c>
      <c r="C43">
        <v>5455.89990234375</v>
      </c>
      <c r="D43">
        <v>14.576142311096191</v>
      </c>
      <c r="E43">
        <v>12.26903247833252</v>
      </c>
      <c r="F43">
        <v>4969.60009765625</v>
      </c>
      <c r="G43">
        <v>8475.6298828125</v>
      </c>
      <c r="H43">
        <v>19.094200134277344</v>
      </c>
      <c r="I43">
        <v>19.094200134277344</v>
      </c>
      <c r="J43">
        <v>8183.2001953125</v>
      </c>
      <c r="K43">
        <v>21.159187316894531</v>
      </c>
    </row>
    <row r="44" spans="1:11" x14ac:dyDescent="0.2">
      <c r="A44">
        <v>4</v>
      </c>
      <c r="C44">
        <v>5455.89990234375</v>
      </c>
      <c r="D44">
        <v>14.576142311096191</v>
      </c>
      <c r="E44">
        <v>12.162882804870605</v>
      </c>
      <c r="F44">
        <v>4119.60009765625</v>
      </c>
      <c r="G44">
        <v>8475.6298828125</v>
      </c>
      <c r="H44">
        <v>18.649396896362305</v>
      </c>
      <c r="I44">
        <v>18.649396896362305</v>
      </c>
      <c r="J44">
        <v>8389.298828125</v>
      </c>
      <c r="K44">
        <v>21.159187316894531</v>
      </c>
    </row>
    <row r="45" spans="1:11" x14ac:dyDescent="0.2">
      <c r="A45">
        <v>5</v>
      </c>
      <c r="C45">
        <v>5455.89990234375</v>
      </c>
      <c r="D45">
        <v>14.857013702392578</v>
      </c>
      <c r="E45">
        <v>13.071719169616699</v>
      </c>
      <c r="F45">
        <v>4119.60009765625</v>
      </c>
      <c r="G45">
        <v>8555.6298828125</v>
      </c>
      <c r="H45">
        <v>19.594587326049805</v>
      </c>
      <c r="I45">
        <v>19.594587326049805</v>
      </c>
      <c r="J45">
        <v>8393</v>
      </c>
      <c r="K45">
        <v>21.4512939453125</v>
      </c>
    </row>
    <row r="46" spans="1:11" x14ac:dyDescent="0.2">
      <c r="A46">
        <v>6</v>
      </c>
      <c r="C46">
        <v>5656.5859375</v>
      </c>
      <c r="D46">
        <v>16.857975006103516</v>
      </c>
      <c r="E46">
        <v>13.761698722839355</v>
      </c>
      <c r="F46">
        <v>4224.60009765625</v>
      </c>
      <c r="G46">
        <v>8594.830078125</v>
      </c>
      <c r="H46">
        <v>20.339975357055664</v>
      </c>
      <c r="I46">
        <v>20.339975357055664</v>
      </c>
      <c r="J46">
        <v>8393</v>
      </c>
      <c r="K46">
        <v>20.791439056396484</v>
      </c>
    </row>
    <row r="47" spans="1:11" x14ac:dyDescent="0.2">
      <c r="A47">
        <v>7</v>
      </c>
      <c r="C47">
        <v>5934.89990234375</v>
      </c>
      <c r="D47">
        <v>21.768972396850586</v>
      </c>
      <c r="E47">
        <v>5.2667655944824219</v>
      </c>
      <c r="F47">
        <v>4564.2001953125</v>
      </c>
      <c r="G47">
        <v>9568.0791015625</v>
      </c>
      <c r="H47">
        <v>11.477436065673828</v>
      </c>
      <c r="I47">
        <v>11.477436065673828</v>
      </c>
      <c r="J47">
        <v>8746.96875</v>
      </c>
      <c r="K47">
        <v>25.858451843261719</v>
      </c>
    </row>
    <row r="48" spans="1:11" x14ac:dyDescent="0.2">
      <c r="A48">
        <v>8</v>
      </c>
      <c r="C48">
        <v>5934.89990234375</v>
      </c>
      <c r="D48">
        <v>21.780296325683594</v>
      </c>
      <c r="E48">
        <v>14.766055107116699</v>
      </c>
      <c r="F48">
        <v>4909.2001953125</v>
      </c>
      <c r="G48">
        <v>11390.30078125</v>
      </c>
      <c r="H48">
        <v>12.45158863067627</v>
      </c>
      <c r="I48">
        <v>12.45158863067627</v>
      </c>
      <c r="J48">
        <v>9685.0185546875</v>
      </c>
      <c r="K48">
        <v>21.792959213256836</v>
      </c>
    </row>
    <row r="49" spans="1:11" x14ac:dyDescent="0.2">
      <c r="A49">
        <v>9</v>
      </c>
      <c r="C49">
        <v>5934.89990234375</v>
      </c>
      <c r="D49">
        <v>21.780296325683594</v>
      </c>
      <c r="E49">
        <v>24.519294738769531</v>
      </c>
      <c r="F49">
        <v>4969.2001953125</v>
      </c>
      <c r="G49">
        <v>12958.1591796875</v>
      </c>
      <c r="H49">
        <v>24.277156829833984</v>
      </c>
      <c r="I49">
        <v>24.277156829833984</v>
      </c>
      <c r="J49">
        <v>10314.7490234375</v>
      </c>
      <c r="K49">
        <v>27.651506423950195</v>
      </c>
    </row>
    <row r="50" spans="1:11" x14ac:dyDescent="0.2">
      <c r="A50">
        <v>10</v>
      </c>
      <c r="C50">
        <v>5934.89990234375</v>
      </c>
      <c r="D50">
        <v>21.780296325683594</v>
      </c>
      <c r="E50">
        <v>24.519294738769531</v>
      </c>
      <c r="F50">
        <v>4969.2001953125</v>
      </c>
      <c r="G50">
        <v>13199.8603515625</v>
      </c>
      <c r="H50">
        <v>25.038427352905273</v>
      </c>
      <c r="I50">
        <v>25.038427352905273</v>
      </c>
      <c r="J50">
        <v>10680.765625</v>
      </c>
      <c r="K50">
        <v>28.007246017456055</v>
      </c>
    </row>
    <row r="51" spans="1:11" x14ac:dyDescent="0.2">
      <c r="A51">
        <v>11</v>
      </c>
      <c r="C51">
        <v>5934.89990234375</v>
      </c>
      <c r="D51">
        <v>21.780296325683594</v>
      </c>
      <c r="E51">
        <v>28.670095443725586</v>
      </c>
      <c r="F51">
        <v>5013.5</v>
      </c>
      <c r="G51">
        <v>13638.3603515625</v>
      </c>
      <c r="H51">
        <v>23.696516036987305</v>
      </c>
      <c r="I51">
        <v>23.696516036987305</v>
      </c>
      <c r="J51">
        <v>10706.990234375</v>
      </c>
      <c r="K51">
        <v>28.651506423950195</v>
      </c>
    </row>
    <row r="52" spans="1:11" x14ac:dyDescent="0.2">
      <c r="A52">
        <v>12</v>
      </c>
      <c r="C52">
        <v>5934.89990234375</v>
      </c>
      <c r="D52">
        <v>21.780296325683594</v>
      </c>
      <c r="E52">
        <v>33.474166870117188</v>
      </c>
      <c r="F52">
        <v>5013.5</v>
      </c>
      <c r="G52">
        <v>14324.7607421875</v>
      </c>
      <c r="H52">
        <v>28.861879348754883</v>
      </c>
      <c r="I52">
        <v>28.861879348754883</v>
      </c>
      <c r="J52">
        <v>10560.9921875</v>
      </c>
      <c r="K52">
        <v>28.651506423950195</v>
      </c>
    </row>
    <row r="53" spans="1:11" x14ac:dyDescent="0.2">
      <c r="A53">
        <v>13</v>
      </c>
      <c r="C53">
        <v>5934.89990234375</v>
      </c>
      <c r="D53">
        <v>21.780296325683594</v>
      </c>
      <c r="E53">
        <v>30.410820007324219</v>
      </c>
      <c r="F53">
        <v>4891.5</v>
      </c>
      <c r="G53">
        <v>14764.861328125</v>
      </c>
      <c r="H53">
        <v>29.660564422607422</v>
      </c>
      <c r="I53">
        <v>29.660564422607422</v>
      </c>
      <c r="J53">
        <v>10423.98828125</v>
      </c>
      <c r="K53">
        <v>28.651506423950195</v>
      </c>
    </row>
    <row r="54" spans="1:11" x14ac:dyDescent="0.2">
      <c r="A54">
        <v>14</v>
      </c>
      <c r="C54">
        <v>6372.15478515625</v>
      </c>
      <c r="D54">
        <v>32.358135223388672</v>
      </c>
      <c r="E54">
        <v>31.411958694458008</v>
      </c>
      <c r="F54">
        <v>4979.5</v>
      </c>
      <c r="G54">
        <v>14768.861328125</v>
      </c>
      <c r="H54">
        <v>29.897796630859375</v>
      </c>
      <c r="I54">
        <v>29.897796630859375</v>
      </c>
      <c r="J54">
        <v>10204.0107421875</v>
      </c>
      <c r="K54">
        <v>26.305898666381836</v>
      </c>
    </row>
    <row r="55" spans="1:11" x14ac:dyDescent="0.2">
      <c r="A55">
        <v>15</v>
      </c>
      <c r="C55">
        <v>6784.89990234375</v>
      </c>
      <c r="D55">
        <v>20.561502456665039</v>
      </c>
      <c r="E55">
        <v>24.519294738769531</v>
      </c>
      <c r="F55">
        <v>4979.5</v>
      </c>
      <c r="G55">
        <v>14807.294921875</v>
      </c>
      <c r="H55">
        <v>29.897796630859375</v>
      </c>
      <c r="I55">
        <v>29.897796630859375</v>
      </c>
      <c r="J55">
        <v>9766.9951171875</v>
      </c>
      <c r="K55">
        <v>26.383962631225586</v>
      </c>
    </row>
    <row r="56" spans="1:11" x14ac:dyDescent="0.2">
      <c r="A56">
        <v>16</v>
      </c>
      <c r="C56">
        <v>6722.89990234375</v>
      </c>
      <c r="D56">
        <v>21.221595764160156</v>
      </c>
      <c r="E56">
        <v>24.519294738769531</v>
      </c>
      <c r="F56">
        <v>5216.63671875</v>
      </c>
      <c r="G56">
        <v>14868.060546875</v>
      </c>
      <c r="H56">
        <v>28.373348236083984</v>
      </c>
      <c r="I56">
        <v>28.373348236083984</v>
      </c>
      <c r="J56">
        <v>9904.0595703125</v>
      </c>
      <c r="K56">
        <v>27.070459365844727</v>
      </c>
    </row>
    <row r="57" spans="1:11" x14ac:dyDescent="0.2">
      <c r="A57">
        <v>17</v>
      </c>
      <c r="C57">
        <v>6722.89990234375</v>
      </c>
      <c r="D57">
        <v>32.358135223388672</v>
      </c>
      <c r="E57">
        <v>24.519294738769531</v>
      </c>
      <c r="F57">
        <v>5829.5</v>
      </c>
      <c r="G57">
        <v>14893.1953125</v>
      </c>
      <c r="H57">
        <v>28.08723258972168</v>
      </c>
      <c r="I57">
        <v>28.08723258972168</v>
      </c>
      <c r="J57">
        <v>10575.193359375</v>
      </c>
      <c r="K57">
        <v>30.839639663696289</v>
      </c>
    </row>
    <row r="58" spans="1:11" x14ac:dyDescent="0.2">
      <c r="A58">
        <v>18</v>
      </c>
      <c r="C58">
        <v>6767.10009765625</v>
      </c>
      <c r="D58">
        <v>31.339498519897461</v>
      </c>
      <c r="E58">
        <v>24.519294738769531</v>
      </c>
      <c r="F58">
        <v>5829.5</v>
      </c>
      <c r="G58">
        <v>14759.060546875</v>
      </c>
      <c r="H58">
        <v>25.786569595336914</v>
      </c>
      <c r="I58">
        <v>25.786569595336914</v>
      </c>
      <c r="J58">
        <v>11878.291015625</v>
      </c>
      <c r="K58">
        <v>39.718910217285156</v>
      </c>
    </row>
    <row r="59" spans="1:11" x14ac:dyDescent="0.2">
      <c r="A59">
        <v>19</v>
      </c>
      <c r="C59">
        <v>6855.10009765625</v>
      </c>
      <c r="D59">
        <v>31.782958984375</v>
      </c>
      <c r="E59">
        <v>24.519294738769531</v>
      </c>
      <c r="F59">
        <v>5829.5</v>
      </c>
      <c r="G59">
        <v>13419.015625</v>
      </c>
      <c r="H59">
        <v>25.145212173461914</v>
      </c>
      <c r="I59">
        <v>25.145212173461914</v>
      </c>
      <c r="J59">
        <v>11771.890625</v>
      </c>
      <c r="K59">
        <v>40.198509216308594</v>
      </c>
    </row>
    <row r="60" spans="1:11" x14ac:dyDescent="0.2">
      <c r="A60">
        <v>20</v>
      </c>
      <c r="C60">
        <v>6767.10009765625</v>
      </c>
      <c r="D60">
        <v>32.358135223388672</v>
      </c>
      <c r="E60">
        <v>24.519294738769531</v>
      </c>
      <c r="F60">
        <v>5805.5</v>
      </c>
      <c r="G60">
        <v>13118.203125</v>
      </c>
      <c r="H60">
        <v>23.458030700683594</v>
      </c>
      <c r="I60">
        <v>23.458030700683594</v>
      </c>
      <c r="J60">
        <v>11728.291015625</v>
      </c>
      <c r="K60">
        <v>30.579524993896484</v>
      </c>
    </row>
    <row r="61" spans="1:11" x14ac:dyDescent="0.2">
      <c r="A61">
        <v>21</v>
      </c>
      <c r="C61">
        <v>6767.10009765625</v>
      </c>
      <c r="D61">
        <v>32.358135223388672</v>
      </c>
      <c r="E61">
        <v>29.569103240966797</v>
      </c>
      <c r="F61">
        <v>4954.5</v>
      </c>
      <c r="G61">
        <v>13056.203125</v>
      </c>
      <c r="H61">
        <v>23.458030700683594</v>
      </c>
      <c r="I61">
        <v>23.458030700683594</v>
      </c>
      <c r="J61">
        <v>10631.29296875</v>
      </c>
      <c r="K61">
        <v>31.36878776550293</v>
      </c>
    </row>
    <row r="62" spans="1:11" x14ac:dyDescent="0.2">
      <c r="A62">
        <v>22</v>
      </c>
      <c r="C62">
        <v>6722.89990234375</v>
      </c>
      <c r="D62">
        <v>20.385650634765625</v>
      </c>
      <c r="E62">
        <v>28.523504257202148</v>
      </c>
      <c r="F62">
        <v>4945.5</v>
      </c>
      <c r="G62">
        <v>12709.107421875</v>
      </c>
      <c r="H62">
        <v>22.432350158691406</v>
      </c>
      <c r="I62">
        <v>22.432350158691406</v>
      </c>
      <c r="J62">
        <v>9808.4951171875</v>
      </c>
      <c r="K62">
        <v>27.201076507568359</v>
      </c>
    </row>
    <row r="63" spans="1:11" x14ac:dyDescent="0.2">
      <c r="A63">
        <v>23</v>
      </c>
      <c r="C63">
        <v>6722.89990234375</v>
      </c>
      <c r="D63">
        <v>24.073951721191406</v>
      </c>
      <c r="E63">
        <v>23.870140075683594</v>
      </c>
      <c r="F63">
        <v>5172.3369140625</v>
      </c>
      <c r="G63">
        <v>11526.982421875</v>
      </c>
      <c r="H63">
        <v>23.593017578125</v>
      </c>
      <c r="I63">
        <v>23.593017578125</v>
      </c>
      <c r="J63">
        <v>8803.8955078125</v>
      </c>
      <c r="K63">
        <v>25.443117141723633</v>
      </c>
    </row>
    <row r="64" spans="1:11" x14ac:dyDescent="0.2">
      <c r="A64">
        <v>24</v>
      </c>
      <c r="C64">
        <v>6722.89990234375</v>
      </c>
      <c r="D64">
        <v>21.800647735595703</v>
      </c>
      <c r="E64">
        <v>16.797367095947266</v>
      </c>
      <c r="F64">
        <v>5452.2001953125</v>
      </c>
      <c r="G64">
        <v>10449.3681640625</v>
      </c>
      <c r="H64">
        <v>23.469261169433594</v>
      </c>
      <c r="I64">
        <v>23.469261169433594</v>
      </c>
      <c r="J64">
        <v>8430.8994140625</v>
      </c>
      <c r="K64">
        <v>24.179042816162109</v>
      </c>
    </row>
    <row r="65" spans="1:11" x14ac:dyDescent="0.2">
      <c r="A65">
        <v>25</v>
      </c>
      <c r="C65">
        <v>6722.89990234375</v>
      </c>
      <c r="D65">
        <v>18.535728454589844</v>
      </c>
      <c r="E65">
        <v>14.468814849853516</v>
      </c>
      <c r="F65">
        <v>5308.2001953125</v>
      </c>
      <c r="G65">
        <v>9325.0283203125</v>
      </c>
      <c r="H65">
        <v>21.047567367553711</v>
      </c>
      <c r="I65">
        <v>21.047567367553711</v>
      </c>
      <c r="J65">
        <v>8339.8994140625</v>
      </c>
      <c r="K65">
        <v>23.382913589477539</v>
      </c>
    </row>
    <row r="66" spans="1:11" x14ac:dyDescent="0.2">
      <c r="A66">
        <v>26</v>
      </c>
      <c r="C66">
        <v>6583.99951171875</v>
      </c>
      <c r="D66">
        <v>16.857975006103516</v>
      </c>
      <c r="E66">
        <v>13.82496166229248</v>
      </c>
      <c r="F66">
        <v>5099.53125</v>
      </c>
      <c r="G66">
        <v>9276.0283203125</v>
      </c>
      <c r="H66">
        <v>20.377960205078125</v>
      </c>
      <c r="I66">
        <v>20.377960205078125</v>
      </c>
      <c r="J66">
        <v>8305.099609375</v>
      </c>
      <c r="K66">
        <v>21.518825531005859</v>
      </c>
    </row>
    <row r="67" spans="1:11" x14ac:dyDescent="0.2">
      <c r="A67">
        <v>27</v>
      </c>
      <c r="C67">
        <v>6439.17919921875</v>
      </c>
      <c r="D67">
        <v>16.857975006103516</v>
      </c>
      <c r="E67">
        <v>12.648780822753906</v>
      </c>
      <c r="F67">
        <v>4928.60009765625</v>
      </c>
      <c r="G67">
        <v>9028.728515625</v>
      </c>
      <c r="H67">
        <v>19.154731750488281</v>
      </c>
      <c r="I67">
        <v>19.154731750488281</v>
      </c>
      <c r="J67">
        <v>8349.0595703125</v>
      </c>
      <c r="K67">
        <v>21.518825531005859</v>
      </c>
    </row>
    <row r="68" spans="1:11" x14ac:dyDescent="0.2">
      <c r="A68">
        <v>28</v>
      </c>
      <c r="C68">
        <v>6430.19482421875</v>
      </c>
      <c r="D68">
        <v>16.857975006103516</v>
      </c>
      <c r="E68">
        <v>11.880990982055664</v>
      </c>
      <c r="F68">
        <v>4928.60009765625</v>
      </c>
      <c r="G68">
        <v>9096.728515625</v>
      </c>
      <c r="H68">
        <v>18.356229782104492</v>
      </c>
      <c r="I68">
        <v>18.356229782104492</v>
      </c>
      <c r="J68">
        <v>8527.607421875</v>
      </c>
      <c r="K68">
        <v>20.083066940307617</v>
      </c>
    </row>
    <row r="69" spans="1:11" x14ac:dyDescent="0.2">
      <c r="A69">
        <v>29</v>
      </c>
      <c r="C69">
        <v>6449.89990234375</v>
      </c>
      <c r="D69">
        <v>16.965089797973633</v>
      </c>
      <c r="E69">
        <v>13.238993644714355</v>
      </c>
      <c r="F69">
        <v>4346.60009765625</v>
      </c>
      <c r="G69">
        <v>9096.728515625</v>
      </c>
      <c r="H69">
        <v>19.768552780151367</v>
      </c>
      <c r="I69">
        <v>19.768552780151367</v>
      </c>
      <c r="J69">
        <v>8534</v>
      </c>
      <c r="K69">
        <v>21.126373291015625</v>
      </c>
    </row>
    <row r="70" spans="1:11" x14ac:dyDescent="0.2">
      <c r="A70">
        <v>30</v>
      </c>
      <c r="C70">
        <v>6722.89990234375</v>
      </c>
      <c r="D70">
        <v>20.008075714111328</v>
      </c>
      <c r="E70">
        <v>13.82496166229248</v>
      </c>
      <c r="F70">
        <v>4485.19921875</v>
      </c>
      <c r="G70">
        <v>9168.818359375</v>
      </c>
      <c r="H70">
        <v>20.377960205078125</v>
      </c>
      <c r="I70">
        <v>20.377960205078125</v>
      </c>
      <c r="J70">
        <v>8568.798828125</v>
      </c>
      <c r="K70">
        <v>23.985204696655273</v>
      </c>
    </row>
    <row r="71" spans="1:11" x14ac:dyDescent="0.2">
      <c r="A71">
        <v>31</v>
      </c>
      <c r="C71">
        <v>6722.89990234375</v>
      </c>
      <c r="D71">
        <v>21.780296325683594</v>
      </c>
      <c r="E71">
        <v>14.593626022338867</v>
      </c>
      <c r="F71">
        <v>4726.2001953125</v>
      </c>
      <c r="G71">
        <v>10249.583984375</v>
      </c>
      <c r="H71">
        <v>21.177370071411133</v>
      </c>
      <c r="I71">
        <v>21.177370071411133</v>
      </c>
      <c r="J71">
        <v>9854.791015625</v>
      </c>
      <c r="K71">
        <v>27.651506423950195</v>
      </c>
    </row>
    <row r="72" spans="1:11" x14ac:dyDescent="0.2">
      <c r="A72">
        <v>32</v>
      </c>
      <c r="C72">
        <v>6722.89990234375</v>
      </c>
      <c r="D72">
        <v>13.717175483703613</v>
      </c>
      <c r="E72">
        <v>19.469303131103516</v>
      </c>
      <c r="F72">
        <v>5207.91015625</v>
      </c>
      <c r="G72">
        <v>12205.7998046875</v>
      </c>
      <c r="H72">
        <v>22.853704452514648</v>
      </c>
      <c r="I72">
        <v>22.853704452514648</v>
      </c>
      <c r="J72">
        <v>11259.1904296875</v>
      </c>
      <c r="K72">
        <v>20.265861511230469</v>
      </c>
    </row>
    <row r="73" spans="1:11" x14ac:dyDescent="0.2">
      <c r="A73">
        <v>33</v>
      </c>
      <c r="C73">
        <v>6765.10009765625</v>
      </c>
      <c r="D73">
        <v>24.829904556274414</v>
      </c>
      <c r="E73">
        <v>24.095815658569336</v>
      </c>
      <c r="F73">
        <v>5294.2001953125</v>
      </c>
      <c r="G73">
        <v>12970.859375</v>
      </c>
      <c r="H73">
        <v>24.78803825378418</v>
      </c>
      <c r="I73">
        <v>24.78803825378418</v>
      </c>
      <c r="J73">
        <v>11707.7060546875</v>
      </c>
      <c r="K73">
        <v>31.823099136352539</v>
      </c>
    </row>
    <row r="74" spans="1:11" x14ac:dyDescent="0.2">
      <c r="A74">
        <v>34</v>
      </c>
      <c r="C74">
        <v>6767.10009765625</v>
      </c>
      <c r="D74">
        <v>21.780296325683594</v>
      </c>
      <c r="E74">
        <v>24.519294738769531</v>
      </c>
      <c r="F74">
        <v>5297.5</v>
      </c>
      <c r="G74">
        <v>12438.197265625</v>
      </c>
      <c r="H74">
        <v>23.696496963500977</v>
      </c>
      <c r="I74">
        <v>23.696496963500977</v>
      </c>
      <c r="J74">
        <v>11757.1904296875</v>
      </c>
      <c r="K74">
        <v>28.651506423950195</v>
      </c>
    </row>
    <row r="75" spans="1:11" x14ac:dyDescent="0.2">
      <c r="A75">
        <v>35</v>
      </c>
      <c r="C75">
        <v>6767.10009765625</v>
      </c>
      <c r="D75">
        <v>21.780296325683594</v>
      </c>
      <c r="E75">
        <v>26.848222732543945</v>
      </c>
      <c r="F75">
        <v>5338.5</v>
      </c>
      <c r="G75">
        <v>13368.64453125</v>
      </c>
      <c r="H75">
        <v>27.651344299316406</v>
      </c>
      <c r="I75">
        <v>27.651344299316406</v>
      </c>
      <c r="J75">
        <v>11807.3515625</v>
      </c>
      <c r="K75">
        <v>34.867912292480469</v>
      </c>
    </row>
    <row r="76" spans="1:11" x14ac:dyDescent="0.2">
      <c r="A76">
        <v>36</v>
      </c>
      <c r="C76">
        <v>6767.10009765625</v>
      </c>
      <c r="D76">
        <v>21.780296325683594</v>
      </c>
      <c r="E76">
        <v>26.696983337402344</v>
      </c>
      <c r="F76">
        <v>5426.5</v>
      </c>
      <c r="G76">
        <v>14055.759765625</v>
      </c>
      <c r="H76">
        <v>29.358596801757813</v>
      </c>
      <c r="I76">
        <v>29.358596801757813</v>
      </c>
      <c r="J76">
        <v>11503.791015625</v>
      </c>
      <c r="K76">
        <v>34.506332397460938</v>
      </c>
    </row>
    <row r="77" spans="1:11" x14ac:dyDescent="0.2">
      <c r="A77">
        <v>37</v>
      </c>
      <c r="C77">
        <v>6634.89990234375</v>
      </c>
      <c r="D77">
        <v>21.780296325683594</v>
      </c>
      <c r="E77">
        <v>29.573963165283203</v>
      </c>
      <c r="F77">
        <v>5426.5</v>
      </c>
      <c r="G77">
        <v>14111.759765625</v>
      </c>
      <c r="H77">
        <v>30.279111862182617</v>
      </c>
      <c r="I77">
        <v>30.279111862182617</v>
      </c>
      <c r="J77">
        <v>11170.392578125</v>
      </c>
      <c r="K77">
        <v>34.506332397460938</v>
      </c>
    </row>
    <row r="78" spans="1:11" x14ac:dyDescent="0.2">
      <c r="A78">
        <v>38</v>
      </c>
      <c r="C78">
        <v>6634.89990234375</v>
      </c>
      <c r="D78">
        <v>21.780296325683594</v>
      </c>
      <c r="E78">
        <v>23.629287719726563</v>
      </c>
      <c r="F78">
        <v>5426.5</v>
      </c>
      <c r="G78">
        <v>14124.958984375</v>
      </c>
      <c r="H78">
        <v>29.574459075927734</v>
      </c>
      <c r="I78">
        <v>29.574459075927734</v>
      </c>
      <c r="J78">
        <v>11107.1884765625</v>
      </c>
      <c r="K78">
        <v>38.724109649658203</v>
      </c>
    </row>
    <row r="79" spans="1:11" x14ac:dyDescent="0.2">
      <c r="A79">
        <v>39</v>
      </c>
      <c r="C79">
        <v>6634.89990234375</v>
      </c>
      <c r="D79">
        <v>21.780296325683594</v>
      </c>
      <c r="E79">
        <v>22.914896011352539</v>
      </c>
      <c r="F79">
        <v>5457.5</v>
      </c>
      <c r="G79">
        <v>14153.359375</v>
      </c>
      <c r="H79">
        <v>28.831491470336914</v>
      </c>
      <c r="I79">
        <v>28.831491470336914</v>
      </c>
      <c r="J79">
        <v>10876.3935546875</v>
      </c>
      <c r="K79">
        <v>28.651506423950195</v>
      </c>
    </row>
    <row r="80" spans="1:11" x14ac:dyDescent="0.2">
      <c r="A80">
        <v>40</v>
      </c>
      <c r="C80">
        <v>6634.89990234375</v>
      </c>
      <c r="D80">
        <v>21.780296325683594</v>
      </c>
      <c r="E80">
        <v>22.794139862060547</v>
      </c>
      <c r="F80">
        <v>5694.63671875</v>
      </c>
      <c r="G80">
        <v>14153.359375</v>
      </c>
      <c r="H80">
        <v>28.705904006958008</v>
      </c>
      <c r="I80">
        <v>28.705904006958008</v>
      </c>
      <c r="J80">
        <v>10806.3876953125</v>
      </c>
      <c r="K80">
        <v>28.651506423950195</v>
      </c>
    </row>
    <row r="81" spans="1:11" x14ac:dyDescent="0.2">
      <c r="A81">
        <v>41</v>
      </c>
      <c r="C81">
        <v>6657.10009765625</v>
      </c>
      <c r="D81">
        <v>21.780296325683594</v>
      </c>
      <c r="E81">
        <v>22.323671340942383</v>
      </c>
      <c r="F81">
        <v>6132.5</v>
      </c>
      <c r="G81">
        <v>14119.060546875</v>
      </c>
      <c r="H81">
        <v>28.216617584228516</v>
      </c>
      <c r="I81">
        <v>28.216617584228516</v>
      </c>
      <c r="J81">
        <v>11652.3896484375</v>
      </c>
      <c r="K81">
        <v>35.068813323974609</v>
      </c>
    </row>
    <row r="82" spans="1:11" x14ac:dyDescent="0.2">
      <c r="A82">
        <v>42</v>
      </c>
      <c r="C82">
        <v>6767.10009765625</v>
      </c>
      <c r="D82">
        <v>16.496076583862305</v>
      </c>
      <c r="E82">
        <v>24.519294738769531</v>
      </c>
      <c r="F82">
        <v>6132.5</v>
      </c>
      <c r="G82">
        <v>13918.560546875</v>
      </c>
      <c r="H82">
        <v>26.971981048583984</v>
      </c>
      <c r="I82">
        <v>26.971981048583984</v>
      </c>
      <c r="J82">
        <v>12732.390625</v>
      </c>
      <c r="K82">
        <v>23.155918121337891</v>
      </c>
    </row>
    <row r="83" spans="1:11" x14ac:dyDescent="0.2">
      <c r="A83">
        <v>43</v>
      </c>
      <c r="C83">
        <v>6639.10009765625</v>
      </c>
      <c r="D83">
        <v>16.496076583862305</v>
      </c>
      <c r="E83">
        <v>24.519294738769531</v>
      </c>
      <c r="F83">
        <v>6044.5</v>
      </c>
      <c r="G83">
        <v>12513.298828125</v>
      </c>
      <c r="H83">
        <v>25.141181945800781</v>
      </c>
      <c r="I83">
        <v>25.141181945800781</v>
      </c>
      <c r="J83">
        <v>12608.9501953125</v>
      </c>
      <c r="K83">
        <v>23.155918121337891</v>
      </c>
    </row>
    <row r="84" spans="1:11" x14ac:dyDescent="0.2">
      <c r="A84">
        <v>44</v>
      </c>
      <c r="C84">
        <v>6582.994140625</v>
      </c>
      <c r="D84">
        <v>16.496076583862305</v>
      </c>
      <c r="E84">
        <v>24.519294738769531</v>
      </c>
      <c r="F84">
        <v>6033.5</v>
      </c>
      <c r="G84">
        <v>11975.248046875</v>
      </c>
      <c r="H84">
        <v>24.983243942260742</v>
      </c>
      <c r="I84">
        <v>24.983243942260742</v>
      </c>
      <c r="J84">
        <v>12001.1904296875</v>
      </c>
      <c r="K84">
        <v>23.155918121337891</v>
      </c>
    </row>
    <row r="85" spans="1:11" x14ac:dyDescent="0.2">
      <c r="A85">
        <v>45</v>
      </c>
      <c r="C85">
        <v>6613.10009765625</v>
      </c>
      <c r="D85">
        <v>17.457614898681641</v>
      </c>
      <c r="E85">
        <v>24.519294738769531</v>
      </c>
      <c r="F85">
        <v>6013.5</v>
      </c>
      <c r="G85">
        <v>11683.46875</v>
      </c>
      <c r="H85">
        <v>24.78803825378418</v>
      </c>
      <c r="I85">
        <v>24.78803825378418</v>
      </c>
      <c r="J85">
        <v>11196.791015625</v>
      </c>
      <c r="K85">
        <v>23.155918121337891</v>
      </c>
    </row>
    <row r="86" spans="1:11" x14ac:dyDescent="0.2">
      <c r="A86">
        <v>46</v>
      </c>
      <c r="C86">
        <v>6568.89990234375</v>
      </c>
      <c r="D86">
        <v>17.457614898681641</v>
      </c>
      <c r="E86">
        <v>23.12299919128418</v>
      </c>
      <c r="F86">
        <v>6023.5</v>
      </c>
      <c r="G86">
        <v>11006.5986328125</v>
      </c>
      <c r="H86">
        <v>24.689519882202148</v>
      </c>
      <c r="I86">
        <v>24.689519882202148</v>
      </c>
      <c r="J86">
        <v>9617.791015625</v>
      </c>
      <c r="K86">
        <v>23.155918121337891</v>
      </c>
    </row>
    <row r="87" spans="1:11" x14ac:dyDescent="0.2">
      <c r="A87">
        <v>47</v>
      </c>
      <c r="C87">
        <v>6568.89990234375</v>
      </c>
      <c r="D87">
        <v>21.780296325683594</v>
      </c>
      <c r="E87">
        <v>17.732458114624023</v>
      </c>
      <c r="F87">
        <v>5831.2001953125</v>
      </c>
      <c r="G87">
        <v>9886.3037109375</v>
      </c>
      <c r="H87">
        <v>24.441755294799805</v>
      </c>
      <c r="I87">
        <v>24.441755294799805</v>
      </c>
      <c r="J87">
        <v>8590.7958984375</v>
      </c>
      <c r="K87">
        <v>23.155918121337891</v>
      </c>
    </row>
    <row r="88" spans="1:11" x14ac:dyDescent="0.2">
      <c r="A88">
        <v>48</v>
      </c>
      <c r="C88">
        <v>6568.89990234375</v>
      </c>
      <c r="D88">
        <v>16.496076583862305</v>
      </c>
      <c r="E88">
        <v>15.193825721740723</v>
      </c>
      <c r="F88">
        <v>5686.84765625</v>
      </c>
      <c r="G88">
        <v>8135.76611328125</v>
      </c>
      <c r="H88">
        <v>22.467903137207031</v>
      </c>
      <c r="I88">
        <v>22.467903137207031</v>
      </c>
      <c r="J88">
        <v>8074.80029296875</v>
      </c>
      <c r="K88">
        <v>23.155918121337891</v>
      </c>
    </row>
    <row r="89" spans="1:11" x14ac:dyDescent="0.2">
      <c r="A89">
        <v>49</v>
      </c>
      <c r="C89">
        <v>6277.89990234375</v>
      </c>
      <c r="D89">
        <v>15.394529342651367</v>
      </c>
      <c r="E89">
        <v>14.599364280700684</v>
      </c>
      <c r="F89">
        <v>6105.2001953125</v>
      </c>
      <c r="G89">
        <v>7828.3642578125</v>
      </c>
      <c r="H89">
        <v>21.61445426940918</v>
      </c>
      <c r="I89">
        <v>21.61445426940918</v>
      </c>
      <c r="J89">
        <v>8055.24658203125</v>
      </c>
      <c r="K89">
        <v>23.235677719116211</v>
      </c>
    </row>
    <row r="90" spans="1:11" x14ac:dyDescent="0.2">
      <c r="A90">
        <v>50</v>
      </c>
      <c r="C90">
        <v>6177.89990234375</v>
      </c>
      <c r="D90">
        <v>14.190381050109863</v>
      </c>
      <c r="E90">
        <v>13.628437995910645</v>
      </c>
      <c r="F90">
        <v>5713.10009765625</v>
      </c>
      <c r="G90">
        <v>7894.22998046875</v>
      </c>
      <c r="H90">
        <v>20.796491622924805</v>
      </c>
      <c r="I90">
        <v>20.796491622924805</v>
      </c>
      <c r="J90">
        <v>8040.00048828125</v>
      </c>
      <c r="K90">
        <v>22.467903137207031</v>
      </c>
    </row>
    <row r="91" spans="1:11" x14ac:dyDescent="0.2">
      <c r="A91">
        <v>51</v>
      </c>
      <c r="C91">
        <v>6177.89990234375</v>
      </c>
      <c r="D91">
        <v>14.281390190124512</v>
      </c>
      <c r="E91">
        <v>13.587611198425293</v>
      </c>
      <c r="F91">
        <v>5713.10009765625</v>
      </c>
      <c r="G91">
        <v>7845.22998046875</v>
      </c>
      <c r="H91">
        <v>20.520244598388672</v>
      </c>
      <c r="I91">
        <v>20.520244598388672</v>
      </c>
      <c r="J91">
        <v>8040.00048828125</v>
      </c>
      <c r="K91">
        <v>22.023012161254883</v>
      </c>
    </row>
    <row r="92" spans="1:11" x14ac:dyDescent="0.2">
      <c r="A92">
        <v>52</v>
      </c>
      <c r="C92">
        <v>6277.89990234375</v>
      </c>
      <c r="D92">
        <v>15.930133819580078</v>
      </c>
      <c r="E92">
        <v>13.238993644714355</v>
      </c>
      <c r="F92">
        <v>5713.10009765625</v>
      </c>
      <c r="G92">
        <v>7845.22998046875</v>
      </c>
      <c r="H92">
        <v>20.143213272094727</v>
      </c>
      <c r="I92">
        <v>20.143213272094727</v>
      </c>
      <c r="J92">
        <v>8186.998046875</v>
      </c>
      <c r="K92">
        <v>22.111434936523438</v>
      </c>
    </row>
    <row r="93" spans="1:11" x14ac:dyDescent="0.2">
      <c r="A93">
        <v>53</v>
      </c>
      <c r="C93">
        <v>6374.27685546875</v>
      </c>
      <c r="D93">
        <v>16.857975006103516</v>
      </c>
      <c r="E93">
        <v>13.340474128723145</v>
      </c>
      <c r="F93">
        <v>5713.10009765625</v>
      </c>
      <c r="G93">
        <v>7845.22998046875</v>
      </c>
      <c r="H93">
        <v>20.252965927124023</v>
      </c>
      <c r="I93">
        <v>20.252965927124023</v>
      </c>
      <c r="J93">
        <v>8031.50048828125</v>
      </c>
      <c r="K93">
        <v>22.789794921875</v>
      </c>
    </row>
    <row r="94" spans="1:11" x14ac:dyDescent="0.2">
      <c r="A94">
        <v>54</v>
      </c>
      <c r="C94">
        <v>6656.89990234375</v>
      </c>
      <c r="D94">
        <v>20.175308227539063</v>
      </c>
      <c r="E94">
        <v>13.935403823852539</v>
      </c>
      <c r="F94">
        <v>5897.60009765625</v>
      </c>
      <c r="G94">
        <v>7995.43017578125</v>
      </c>
      <c r="H94">
        <v>21.595870971679688</v>
      </c>
      <c r="I94">
        <v>21.595870971679688</v>
      </c>
      <c r="J94">
        <v>8291.298828125</v>
      </c>
      <c r="K94">
        <v>23.968511581420898</v>
      </c>
    </row>
    <row r="95" spans="1:11" x14ac:dyDescent="0.2">
      <c r="A95">
        <v>55</v>
      </c>
      <c r="C95">
        <v>6656.89990234375</v>
      </c>
      <c r="D95">
        <v>21.780296325683594</v>
      </c>
      <c r="E95">
        <v>14.676673889160156</v>
      </c>
      <c r="F95">
        <v>6105.2001953125</v>
      </c>
      <c r="G95">
        <v>9374.0810546875</v>
      </c>
      <c r="H95">
        <v>21.698062896728516</v>
      </c>
      <c r="I95">
        <v>21.698062896728516</v>
      </c>
      <c r="J95">
        <v>8921.490234375</v>
      </c>
      <c r="K95">
        <v>23.155918121337891</v>
      </c>
    </row>
    <row r="96" spans="1:11" x14ac:dyDescent="0.2">
      <c r="A96">
        <v>56</v>
      </c>
      <c r="C96">
        <v>6656.89990234375</v>
      </c>
      <c r="D96">
        <v>21.780296325683594</v>
      </c>
      <c r="E96">
        <v>17.472454071044922</v>
      </c>
      <c r="F96">
        <v>6229.2001953125</v>
      </c>
      <c r="G96">
        <v>11282.7197265625</v>
      </c>
      <c r="H96">
        <v>24.171352386474609</v>
      </c>
      <c r="I96">
        <v>24.171352386474609</v>
      </c>
      <c r="J96">
        <v>9775.4931640625</v>
      </c>
      <c r="K96">
        <v>21.792959213256836</v>
      </c>
    </row>
    <row r="97" spans="1:11" x14ac:dyDescent="0.2">
      <c r="A97">
        <v>57</v>
      </c>
      <c r="C97">
        <v>6698.306640625</v>
      </c>
      <c r="D97">
        <v>15.440143585205078</v>
      </c>
      <c r="E97">
        <v>18.795661926269531</v>
      </c>
      <c r="F97">
        <v>6192.2001953125</v>
      </c>
      <c r="G97">
        <v>12208.0068359375</v>
      </c>
      <c r="H97">
        <v>25.547487258911133</v>
      </c>
      <c r="I97">
        <v>25.547487258911133</v>
      </c>
      <c r="J97">
        <v>10361.890625</v>
      </c>
      <c r="K97">
        <v>21.057748794555664</v>
      </c>
    </row>
    <row r="98" spans="1:11" x14ac:dyDescent="0.2">
      <c r="A98">
        <v>58</v>
      </c>
      <c r="C98">
        <v>6670.10009765625</v>
      </c>
      <c r="D98">
        <v>15.440143585205078</v>
      </c>
      <c r="E98">
        <v>19.882213592529297</v>
      </c>
      <c r="F98">
        <v>6192.2001953125</v>
      </c>
      <c r="G98">
        <v>12580.259765625</v>
      </c>
      <c r="H98">
        <v>25.677501678466797</v>
      </c>
      <c r="I98">
        <v>25.677501678466797</v>
      </c>
      <c r="J98">
        <v>10507.490234375</v>
      </c>
      <c r="K98">
        <v>21.057748794555664</v>
      </c>
    </row>
    <row r="99" spans="1:11" x14ac:dyDescent="0.2">
      <c r="A99">
        <v>59</v>
      </c>
      <c r="C99">
        <v>6670.10009765625</v>
      </c>
      <c r="D99">
        <v>32.358135223388672</v>
      </c>
      <c r="E99">
        <v>24.519294738769531</v>
      </c>
      <c r="F99">
        <v>6217.5</v>
      </c>
      <c r="G99">
        <v>12681.259765625</v>
      </c>
      <c r="H99">
        <v>27.189567565917969</v>
      </c>
      <c r="I99">
        <v>27.189567565917969</v>
      </c>
      <c r="J99">
        <v>10482.490234375</v>
      </c>
      <c r="K99">
        <v>39.652458190917969</v>
      </c>
    </row>
    <row r="100" spans="1:11" x14ac:dyDescent="0.2">
      <c r="A100">
        <v>60</v>
      </c>
      <c r="C100">
        <v>6670.10009765625</v>
      </c>
      <c r="D100">
        <v>32.358135223388672</v>
      </c>
      <c r="E100">
        <v>26.373954772949219</v>
      </c>
      <c r="F100">
        <v>6291.71728515625</v>
      </c>
      <c r="G100">
        <v>13732.359375</v>
      </c>
      <c r="H100">
        <v>26.373954772949219</v>
      </c>
      <c r="I100">
        <v>26.373954772949219</v>
      </c>
      <c r="J100">
        <v>10208.4921875</v>
      </c>
      <c r="K100">
        <v>40.820560455322266</v>
      </c>
    </row>
    <row r="101" spans="1:11" x14ac:dyDescent="0.2">
      <c r="A101">
        <v>61</v>
      </c>
      <c r="C101">
        <v>6625.89990234375</v>
      </c>
      <c r="D101">
        <v>32.358135223388672</v>
      </c>
      <c r="E101">
        <v>19.448822021484375</v>
      </c>
      <c r="F101">
        <v>6411.5</v>
      </c>
      <c r="G101">
        <v>13673.060546875</v>
      </c>
      <c r="H101">
        <v>26.226774215698242</v>
      </c>
      <c r="I101">
        <v>26.226774215698242</v>
      </c>
      <c r="J101">
        <v>9872.490234375</v>
      </c>
      <c r="K101">
        <v>40.820560455322266</v>
      </c>
    </row>
    <row r="102" spans="1:11" x14ac:dyDescent="0.2">
      <c r="A102">
        <v>62</v>
      </c>
      <c r="C102">
        <v>6318.89990234375</v>
      </c>
      <c r="D102">
        <v>32.358135223388672</v>
      </c>
      <c r="E102">
        <v>20.541492462158203</v>
      </c>
      <c r="F102">
        <v>5917.5</v>
      </c>
      <c r="G102">
        <v>13780.33984375</v>
      </c>
      <c r="H102">
        <v>27.363151550292969</v>
      </c>
      <c r="I102">
        <v>27.363151550292969</v>
      </c>
      <c r="J102">
        <v>9712.490234375</v>
      </c>
      <c r="K102">
        <v>40.198509216308594</v>
      </c>
    </row>
    <row r="103" spans="1:11" x14ac:dyDescent="0.2">
      <c r="A103">
        <v>63</v>
      </c>
      <c r="C103">
        <v>6318.89990234375</v>
      </c>
      <c r="D103">
        <v>29.365028381347656</v>
      </c>
      <c r="E103">
        <v>21.209049224853516</v>
      </c>
      <c r="F103">
        <v>5917.5</v>
      </c>
      <c r="G103">
        <v>13754.560546875</v>
      </c>
      <c r="H103">
        <v>28.057411193847656</v>
      </c>
      <c r="I103">
        <v>28.057411193847656</v>
      </c>
      <c r="J103">
        <v>9729.892578125</v>
      </c>
      <c r="K103">
        <v>39.872356414794922</v>
      </c>
    </row>
    <row r="104" spans="1:11" x14ac:dyDescent="0.2">
      <c r="A104">
        <v>64</v>
      </c>
      <c r="C104">
        <v>6318.89990234375</v>
      </c>
      <c r="D104">
        <v>23.155918121337891</v>
      </c>
      <c r="E104">
        <v>24.519294738769531</v>
      </c>
      <c r="F104">
        <v>5917.5</v>
      </c>
      <c r="G104">
        <v>13781.560546875</v>
      </c>
      <c r="H104">
        <v>28.025629043579102</v>
      </c>
      <c r="I104">
        <v>28.025629043579102</v>
      </c>
      <c r="J104">
        <v>9824.8095703125</v>
      </c>
      <c r="K104">
        <v>28.388181686401367</v>
      </c>
    </row>
    <row r="105" spans="1:11" x14ac:dyDescent="0.2">
      <c r="A105">
        <v>65</v>
      </c>
      <c r="C105">
        <v>6318.89990234375</v>
      </c>
      <c r="D105">
        <v>32.358135223388672</v>
      </c>
      <c r="E105">
        <v>24.519294738769531</v>
      </c>
      <c r="F105">
        <v>5829.5</v>
      </c>
      <c r="G105">
        <v>13859.060546875</v>
      </c>
      <c r="H105">
        <v>27.853168487548828</v>
      </c>
      <c r="I105">
        <v>27.853168487548828</v>
      </c>
      <c r="J105">
        <v>10504.693359375</v>
      </c>
      <c r="K105">
        <v>40.820560455322266</v>
      </c>
    </row>
    <row r="106" spans="1:11" x14ac:dyDescent="0.2">
      <c r="A106">
        <v>66</v>
      </c>
      <c r="C106">
        <v>6451.10009765625</v>
      </c>
      <c r="D106">
        <v>27.039827346801758</v>
      </c>
      <c r="E106">
        <v>24.519294738769531</v>
      </c>
      <c r="F106">
        <v>5829.5</v>
      </c>
      <c r="G106">
        <v>13177.0146484375</v>
      </c>
      <c r="H106">
        <v>25.388919830322266</v>
      </c>
      <c r="I106">
        <v>25.388919830322266</v>
      </c>
      <c r="J106">
        <v>12378.291015625</v>
      </c>
      <c r="K106">
        <v>35.068813323974609</v>
      </c>
    </row>
    <row r="107" spans="1:11" x14ac:dyDescent="0.2">
      <c r="A107">
        <v>67</v>
      </c>
      <c r="C107">
        <v>6451.10009765625</v>
      </c>
      <c r="D107">
        <v>31.465490341186523</v>
      </c>
      <c r="E107">
        <v>24.519294738769531</v>
      </c>
      <c r="F107">
        <v>5909.5</v>
      </c>
      <c r="G107">
        <v>12204.001953125</v>
      </c>
      <c r="H107">
        <v>26.066394805908203</v>
      </c>
      <c r="I107">
        <v>26.066394805908203</v>
      </c>
      <c r="J107">
        <v>12503.806640625</v>
      </c>
      <c r="K107">
        <v>38.724109649658203</v>
      </c>
    </row>
    <row r="108" spans="1:11" x14ac:dyDescent="0.2">
      <c r="A108">
        <v>68</v>
      </c>
      <c r="C108">
        <v>6053.10009765625</v>
      </c>
      <c r="D108">
        <v>31.815464019775391</v>
      </c>
      <c r="E108">
        <v>24.519294738769531</v>
      </c>
      <c r="F108">
        <v>5865.2001953125</v>
      </c>
      <c r="G108">
        <v>12027.9990234375</v>
      </c>
      <c r="H108">
        <v>26.346027374267578</v>
      </c>
      <c r="I108">
        <v>26.346027374267578</v>
      </c>
      <c r="J108">
        <v>11301.19140625</v>
      </c>
      <c r="K108">
        <v>38.088081359863281</v>
      </c>
    </row>
    <row r="109" spans="1:11" x14ac:dyDescent="0.2">
      <c r="A109">
        <v>69</v>
      </c>
      <c r="C109">
        <v>6053.10009765625</v>
      </c>
      <c r="D109">
        <v>32.358135223388672</v>
      </c>
      <c r="E109">
        <v>24.519294738769531</v>
      </c>
      <c r="F109">
        <v>5824.2001953125</v>
      </c>
      <c r="G109">
        <v>11947.00390625</v>
      </c>
      <c r="H109">
        <v>26.373954772949219</v>
      </c>
      <c r="I109">
        <v>26.373954772949219</v>
      </c>
      <c r="J109">
        <v>10154.892578125</v>
      </c>
      <c r="K109">
        <v>28.388181686401367</v>
      </c>
    </row>
    <row r="110" spans="1:11" x14ac:dyDescent="0.2">
      <c r="A110">
        <v>70</v>
      </c>
      <c r="C110">
        <v>5189.10009765625</v>
      </c>
      <c r="D110">
        <v>23.079833984375</v>
      </c>
      <c r="E110">
        <v>18.853218078613281</v>
      </c>
      <c r="F110">
        <v>5824.2001953125</v>
      </c>
      <c r="G110">
        <v>11659.001953125</v>
      </c>
      <c r="H110">
        <v>25.607345581054688</v>
      </c>
      <c r="I110">
        <v>25.607345581054688</v>
      </c>
      <c r="J110">
        <v>9234.494140625</v>
      </c>
      <c r="K110">
        <v>25.858451843261719</v>
      </c>
    </row>
    <row r="111" spans="1:11" x14ac:dyDescent="0.2">
      <c r="A111">
        <v>71</v>
      </c>
      <c r="C111">
        <v>5044.74560546875</v>
      </c>
      <c r="D111">
        <v>23.481719970703125</v>
      </c>
      <c r="E111">
        <v>18.635871887207031</v>
      </c>
      <c r="F111">
        <v>5824.2001953125</v>
      </c>
      <c r="G111">
        <v>10901.5859375</v>
      </c>
      <c r="H111">
        <v>25.381305694580078</v>
      </c>
      <c r="I111">
        <v>25.381305694580078</v>
      </c>
      <c r="J111">
        <v>8528.126953125</v>
      </c>
      <c r="K111">
        <v>23.079833984375</v>
      </c>
    </row>
    <row r="112" spans="1:11" x14ac:dyDescent="0.2">
      <c r="A112">
        <v>72</v>
      </c>
      <c r="C112">
        <v>5106.89990234375</v>
      </c>
      <c r="D112">
        <v>20.008075714111328</v>
      </c>
      <c r="E112">
        <v>17.595142364501953</v>
      </c>
      <c r="F112">
        <v>5551.2001953125</v>
      </c>
      <c r="G112">
        <v>9315.7626953125</v>
      </c>
      <c r="H112">
        <v>24.298948287963867</v>
      </c>
      <c r="I112">
        <v>24.298948287963867</v>
      </c>
      <c r="J112">
        <v>8175.2001953125</v>
      </c>
      <c r="K112">
        <v>23.894765853881836</v>
      </c>
    </row>
    <row r="113" spans="1:11" x14ac:dyDescent="0.2">
      <c r="A113">
        <v>73</v>
      </c>
      <c r="C113">
        <v>4952.89990234375</v>
      </c>
      <c r="D113">
        <v>16.443275451660156</v>
      </c>
      <c r="E113">
        <v>14.476184844970703</v>
      </c>
      <c r="F113">
        <v>5377.2001953125</v>
      </c>
      <c r="G113">
        <v>7964.13037109375</v>
      </c>
      <c r="H113">
        <v>23.887327194213867</v>
      </c>
      <c r="I113">
        <v>23.887327194213867</v>
      </c>
      <c r="J113">
        <v>8140.400390625</v>
      </c>
      <c r="K113">
        <v>23.101005554199219</v>
      </c>
    </row>
    <row r="114" spans="1:11" x14ac:dyDescent="0.2">
      <c r="A114">
        <v>74</v>
      </c>
      <c r="C114">
        <v>4952.89990234375</v>
      </c>
      <c r="D114">
        <v>16.965089797973633</v>
      </c>
      <c r="E114">
        <v>13.662235260009766</v>
      </c>
      <c r="F114">
        <v>5037.60009765625</v>
      </c>
      <c r="G114">
        <v>8207.1298828125</v>
      </c>
      <c r="H114">
        <v>21.245101928710938</v>
      </c>
      <c r="I114">
        <v>21.245101928710938</v>
      </c>
      <c r="J114">
        <v>8140.400390625</v>
      </c>
      <c r="K114">
        <v>22.447780609130859</v>
      </c>
    </row>
    <row r="115" spans="1:11" x14ac:dyDescent="0.2">
      <c r="A115">
        <v>75</v>
      </c>
      <c r="C115">
        <v>4853.22802734375</v>
      </c>
      <c r="D115">
        <v>16.857975006103516</v>
      </c>
      <c r="E115">
        <v>13.238993644714355</v>
      </c>
      <c r="F115">
        <v>4810.10009765625</v>
      </c>
      <c r="G115">
        <v>8422.1298828125</v>
      </c>
      <c r="H115">
        <v>20.143213272094727</v>
      </c>
      <c r="I115">
        <v>20.143213272094727</v>
      </c>
      <c r="J115">
        <v>8140.400390625</v>
      </c>
      <c r="K115">
        <v>22.495805740356445</v>
      </c>
    </row>
    <row r="116" spans="1:11" x14ac:dyDescent="0.2">
      <c r="A116">
        <v>76</v>
      </c>
      <c r="C116">
        <v>4843.43212890625</v>
      </c>
      <c r="D116">
        <v>16.182039260864258</v>
      </c>
      <c r="E116">
        <v>13.065426826477051</v>
      </c>
      <c r="F116">
        <v>4896.5849609375</v>
      </c>
      <c r="G116">
        <v>8503.0009765625</v>
      </c>
      <c r="H116">
        <v>19.955499649047852</v>
      </c>
      <c r="I116">
        <v>19.955499649047852</v>
      </c>
      <c r="J116">
        <v>7042.72802734375</v>
      </c>
      <c r="K116">
        <v>22.829320907592773</v>
      </c>
    </row>
    <row r="117" spans="1:11" x14ac:dyDescent="0.2">
      <c r="A117">
        <v>77</v>
      </c>
      <c r="C117">
        <v>4864.89990234375</v>
      </c>
      <c r="D117">
        <v>16.965089797973633</v>
      </c>
      <c r="E117">
        <v>12.325002670288086</v>
      </c>
      <c r="F117">
        <v>5016.7001953125</v>
      </c>
      <c r="G117">
        <v>8483.529296875</v>
      </c>
      <c r="H117">
        <v>19.154731750488281</v>
      </c>
      <c r="I117">
        <v>19.154731750488281</v>
      </c>
      <c r="J117">
        <v>7047</v>
      </c>
      <c r="K117">
        <v>23.165437698364258</v>
      </c>
    </row>
    <row r="118" spans="1:11" x14ac:dyDescent="0.2">
      <c r="A118">
        <v>78</v>
      </c>
      <c r="C118">
        <v>5137.89990234375</v>
      </c>
      <c r="D118">
        <v>17.969882965087891</v>
      </c>
      <c r="E118">
        <v>13.008624076843262</v>
      </c>
      <c r="F118">
        <v>5120</v>
      </c>
      <c r="G118">
        <v>8483.529296875</v>
      </c>
      <c r="H118">
        <v>19.894069671630859</v>
      </c>
      <c r="I118">
        <v>19.894069671630859</v>
      </c>
      <c r="J118">
        <v>7185.7998046875</v>
      </c>
      <c r="K118">
        <v>24.688676834106445</v>
      </c>
    </row>
    <row r="119" spans="1:11" x14ac:dyDescent="0.2">
      <c r="A119">
        <v>79</v>
      </c>
      <c r="C119">
        <v>5137.89990234375</v>
      </c>
      <c r="D119">
        <v>23.206987380981445</v>
      </c>
      <c r="E119">
        <v>14.151832580566406</v>
      </c>
      <c r="F119">
        <v>5384.60009765625</v>
      </c>
      <c r="G119">
        <v>8214.5673828125</v>
      </c>
      <c r="H119">
        <v>22.166337966918945</v>
      </c>
      <c r="I119">
        <v>22.166337966918945</v>
      </c>
      <c r="J119">
        <v>8212.9912109375</v>
      </c>
      <c r="K119">
        <v>23.206987380981445</v>
      </c>
    </row>
    <row r="120" spans="1:11" x14ac:dyDescent="0.2">
      <c r="A120">
        <v>80</v>
      </c>
      <c r="C120">
        <v>5182.10009765625</v>
      </c>
      <c r="D120">
        <v>27.016847610473633</v>
      </c>
      <c r="E120">
        <v>16.700952529907227</v>
      </c>
      <c r="F120">
        <v>5656.2001953125</v>
      </c>
      <c r="G120">
        <v>9406.48828125</v>
      </c>
      <c r="H120">
        <v>23.887321472167969</v>
      </c>
      <c r="I120">
        <v>23.887321472167969</v>
      </c>
      <c r="J120">
        <v>9494.5556640625</v>
      </c>
      <c r="K120">
        <v>31.494659423828125</v>
      </c>
    </row>
    <row r="121" spans="1:11" x14ac:dyDescent="0.2">
      <c r="A121">
        <v>81</v>
      </c>
      <c r="C121">
        <v>5182.10009765625</v>
      </c>
      <c r="D121">
        <v>38.328571319580078</v>
      </c>
      <c r="E121">
        <v>14.08392333984375</v>
      </c>
      <c r="F121">
        <v>6122.84765625</v>
      </c>
      <c r="G121">
        <v>10775.40234375</v>
      </c>
      <c r="H121">
        <v>21.057004928588867</v>
      </c>
      <c r="I121">
        <v>21.057004928588867</v>
      </c>
      <c r="J121">
        <v>10485.890625</v>
      </c>
      <c r="K121">
        <v>31.085165023803711</v>
      </c>
    </row>
    <row r="122" spans="1:11" x14ac:dyDescent="0.2">
      <c r="A122">
        <v>82</v>
      </c>
      <c r="C122">
        <v>5182.10009765625</v>
      </c>
      <c r="D122">
        <v>29.365028381347656</v>
      </c>
      <c r="E122">
        <v>14.08392333984375</v>
      </c>
      <c r="F122">
        <v>6541.2001953125</v>
      </c>
      <c r="G122">
        <v>11631.703125</v>
      </c>
      <c r="H122">
        <v>21.057004928588867</v>
      </c>
      <c r="I122">
        <v>21.057004928588867</v>
      </c>
      <c r="J122">
        <v>10646.08984375</v>
      </c>
      <c r="K122">
        <v>24.674245834350586</v>
      </c>
    </row>
    <row r="123" spans="1:11" x14ac:dyDescent="0.2">
      <c r="A123">
        <v>83</v>
      </c>
      <c r="C123">
        <v>5182.10009765625</v>
      </c>
      <c r="D123">
        <v>28.706676483154297</v>
      </c>
      <c r="E123">
        <v>16.081184387207031</v>
      </c>
      <c r="F123">
        <v>6405.2001953125</v>
      </c>
      <c r="G123">
        <v>11931.044921875</v>
      </c>
      <c r="H123">
        <v>23.217042922973633</v>
      </c>
      <c r="I123">
        <v>23.217042922973633</v>
      </c>
      <c r="J123">
        <v>9862.6904296875</v>
      </c>
      <c r="K123">
        <v>28.341617584228516</v>
      </c>
    </row>
    <row r="124" spans="1:11" x14ac:dyDescent="0.2">
      <c r="A124">
        <v>84</v>
      </c>
      <c r="C124">
        <v>5182.10009765625</v>
      </c>
      <c r="D124">
        <v>27.016847610473633</v>
      </c>
      <c r="E124">
        <v>19.090753555297852</v>
      </c>
      <c r="F124">
        <v>6405.2001953125</v>
      </c>
      <c r="G124">
        <v>12318.615234375</v>
      </c>
      <c r="H124">
        <v>25.85438346862793</v>
      </c>
      <c r="I124">
        <v>25.85438346862793</v>
      </c>
      <c r="J124">
        <v>9159.7900390625</v>
      </c>
      <c r="K124">
        <v>20.504844665527344</v>
      </c>
    </row>
    <row r="125" spans="1:11" x14ac:dyDescent="0.2">
      <c r="A125">
        <v>85</v>
      </c>
      <c r="C125">
        <v>5137.89990234375</v>
      </c>
      <c r="D125">
        <v>22.766689300537109</v>
      </c>
      <c r="E125">
        <v>19.457414627075195</v>
      </c>
      <c r="F125">
        <v>6095.5</v>
      </c>
      <c r="G125">
        <v>12335.77734375</v>
      </c>
      <c r="H125">
        <v>26.235710144042969</v>
      </c>
      <c r="I125">
        <v>26.235710144042969</v>
      </c>
      <c r="J125">
        <v>8975.21875</v>
      </c>
      <c r="K125">
        <v>29.677356719970703</v>
      </c>
    </row>
    <row r="126" spans="1:11" x14ac:dyDescent="0.2">
      <c r="A126">
        <v>86</v>
      </c>
      <c r="C126">
        <v>5057.89990234375</v>
      </c>
      <c r="D126">
        <v>22.161922454833984</v>
      </c>
      <c r="E126">
        <v>21.283756256103516</v>
      </c>
      <c r="F126">
        <v>6124.5</v>
      </c>
      <c r="G126">
        <v>12271.859375</v>
      </c>
      <c r="H126">
        <v>27.135105133056641</v>
      </c>
      <c r="I126">
        <v>27.135105133056641</v>
      </c>
      <c r="J126">
        <v>9148.697265625</v>
      </c>
      <c r="K126">
        <v>29.048398971557617</v>
      </c>
    </row>
    <row r="127" spans="1:11" x14ac:dyDescent="0.2">
      <c r="A127">
        <v>87</v>
      </c>
      <c r="C127">
        <v>5057.89990234375</v>
      </c>
      <c r="D127">
        <v>22.368328094482422</v>
      </c>
      <c r="E127">
        <v>26.407554626464844</v>
      </c>
      <c r="F127">
        <v>6124.5</v>
      </c>
      <c r="G127">
        <v>13040.9140625</v>
      </c>
      <c r="H127">
        <v>27.058658599853516</v>
      </c>
      <c r="I127">
        <v>27.058658599853516</v>
      </c>
      <c r="J127">
        <v>8759.4892578125</v>
      </c>
      <c r="K127">
        <v>28.263059616088867</v>
      </c>
    </row>
    <row r="128" spans="1:11" x14ac:dyDescent="0.2">
      <c r="A128">
        <v>88</v>
      </c>
      <c r="C128">
        <v>5057.89990234375</v>
      </c>
      <c r="D128">
        <v>21.854974746704102</v>
      </c>
      <c r="E128">
        <v>30.287166595458984</v>
      </c>
      <c r="F128">
        <v>6135.9384765625</v>
      </c>
      <c r="G128">
        <v>13083.01171875</v>
      </c>
      <c r="H128">
        <v>27.189567565917969</v>
      </c>
      <c r="I128">
        <v>27.189567565917969</v>
      </c>
      <c r="J128">
        <v>8736.9892578125</v>
      </c>
      <c r="K128">
        <v>27.72917366027832</v>
      </c>
    </row>
    <row r="129" spans="1:11" x14ac:dyDescent="0.2">
      <c r="A129">
        <v>89</v>
      </c>
      <c r="C129">
        <v>5057.89990234375</v>
      </c>
      <c r="D129">
        <v>25.745737075805664</v>
      </c>
      <c r="E129">
        <v>29.849910736083984</v>
      </c>
      <c r="F129">
        <v>6158.2578125</v>
      </c>
      <c r="G129">
        <v>13056.009765625</v>
      </c>
      <c r="H129">
        <v>26.179899215698242</v>
      </c>
      <c r="I129">
        <v>26.179899215698242</v>
      </c>
      <c r="J129">
        <v>9731.494140625</v>
      </c>
      <c r="K129">
        <v>32.775566101074219</v>
      </c>
    </row>
    <row r="130" spans="1:11" x14ac:dyDescent="0.2">
      <c r="A130">
        <v>90</v>
      </c>
      <c r="C130">
        <v>5293.80029296875</v>
      </c>
      <c r="D130">
        <v>32.52484130859375</v>
      </c>
      <c r="E130">
        <v>26.407554626464844</v>
      </c>
      <c r="F130">
        <v>6121.2001953125</v>
      </c>
      <c r="G130">
        <v>11960.36328125</v>
      </c>
      <c r="H130">
        <v>28.057411193847656</v>
      </c>
      <c r="I130">
        <v>28.057411193847656</v>
      </c>
      <c r="J130">
        <v>11433.1904296875</v>
      </c>
      <c r="K130">
        <v>41.0008544921875</v>
      </c>
    </row>
    <row r="131" spans="1:11" x14ac:dyDescent="0.2">
      <c r="A131">
        <v>91</v>
      </c>
      <c r="C131">
        <v>5309.5</v>
      </c>
      <c r="D131">
        <v>36.464424133300781</v>
      </c>
      <c r="E131">
        <v>23.978448867797852</v>
      </c>
      <c r="F131">
        <v>6121.2001953125</v>
      </c>
      <c r="G131">
        <v>11319.3994140625</v>
      </c>
      <c r="H131">
        <v>27.148040771484375</v>
      </c>
      <c r="I131">
        <v>27.148040771484375</v>
      </c>
      <c r="J131">
        <v>13056.5771484375</v>
      </c>
      <c r="K131">
        <v>33.929721832275391</v>
      </c>
    </row>
    <row r="132" spans="1:11" x14ac:dyDescent="0.2">
      <c r="A132">
        <v>92</v>
      </c>
      <c r="C132">
        <v>5409.10009765625</v>
      </c>
      <c r="D132">
        <v>34.06640625</v>
      </c>
      <c r="E132">
        <v>18.795661926269531</v>
      </c>
      <c r="F132">
        <v>6121.2001953125</v>
      </c>
      <c r="G132">
        <v>10930.400390625</v>
      </c>
      <c r="H132">
        <v>25.547487258911133</v>
      </c>
      <c r="I132">
        <v>25.547487258911133</v>
      </c>
      <c r="J132">
        <v>12279.794921875</v>
      </c>
      <c r="K132">
        <v>41.429061889648438</v>
      </c>
    </row>
    <row r="133" spans="1:11" x14ac:dyDescent="0.2">
      <c r="A133">
        <v>93</v>
      </c>
      <c r="C133">
        <v>5409.10009765625</v>
      </c>
      <c r="D133">
        <v>41.579643249511719</v>
      </c>
      <c r="E133">
        <v>20.256149291992188</v>
      </c>
      <c r="F133">
        <v>6121.2001953125</v>
      </c>
      <c r="G133">
        <v>10978.40625</v>
      </c>
      <c r="H133">
        <v>26.066394805908203</v>
      </c>
      <c r="I133">
        <v>26.066394805908203</v>
      </c>
      <c r="J133">
        <v>10454.5908203125</v>
      </c>
      <c r="K133">
        <v>35.239799499511719</v>
      </c>
    </row>
    <row r="134" spans="1:11" x14ac:dyDescent="0.2">
      <c r="A134">
        <v>94</v>
      </c>
      <c r="C134">
        <v>5409.10009765625</v>
      </c>
      <c r="D134">
        <v>24.641565322875977</v>
      </c>
      <c r="E134">
        <v>19.597402572631836</v>
      </c>
      <c r="F134">
        <v>6176.41748046875</v>
      </c>
      <c r="G134">
        <v>10702.4033203125</v>
      </c>
      <c r="H134">
        <v>25.381298065185547</v>
      </c>
      <c r="I134">
        <v>25.381298065185547</v>
      </c>
      <c r="J134">
        <v>8813.6083984375</v>
      </c>
      <c r="K134">
        <v>30.627227783203125</v>
      </c>
    </row>
    <row r="135" spans="1:11" x14ac:dyDescent="0.2">
      <c r="A135">
        <v>95</v>
      </c>
      <c r="C135">
        <v>5364.89990234375</v>
      </c>
      <c r="D135">
        <v>21.111787796020508</v>
      </c>
      <c r="E135">
        <v>18.499668121337891</v>
      </c>
      <c r="F135">
        <v>6296.2001953125</v>
      </c>
      <c r="G135">
        <v>9990.283203125</v>
      </c>
      <c r="H135">
        <v>24.239654541015625</v>
      </c>
      <c r="I135">
        <v>24.239654541015625</v>
      </c>
      <c r="J135">
        <v>7782.6953125</v>
      </c>
      <c r="K135">
        <v>26.956258773803711</v>
      </c>
    </row>
    <row r="136" spans="1:11" x14ac:dyDescent="0.2">
      <c r="A136">
        <v>96</v>
      </c>
      <c r="C136">
        <v>5468.19970703125</v>
      </c>
      <c r="D136">
        <v>21.768972396850586</v>
      </c>
      <c r="E136">
        <v>15.402957916259766</v>
      </c>
      <c r="F136">
        <v>5612.2001953125</v>
      </c>
      <c r="G136">
        <v>8679.861328125</v>
      </c>
      <c r="H136">
        <v>22.166339874267578</v>
      </c>
      <c r="I136">
        <v>22.166339874267578</v>
      </c>
      <c r="J136">
        <v>7314.30029296875</v>
      </c>
      <c r="K136">
        <v>24.712564468383789</v>
      </c>
    </row>
    <row r="137" spans="1:11" x14ac:dyDescent="0.2">
      <c r="A137">
        <v>97</v>
      </c>
      <c r="C137">
        <v>5571.5</v>
      </c>
      <c r="D137">
        <v>20.008075714111328</v>
      </c>
      <c r="E137">
        <v>14.165128707885742</v>
      </c>
      <c r="F137">
        <v>5612.2001953125</v>
      </c>
      <c r="G137">
        <v>7913.0302734375</v>
      </c>
      <c r="H137">
        <v>21.058683395385742</v>
      </c>
      <c r="I137">
        <v>21.058683395385742</v>
      </c>
      <c r="J137">
        <v>7668.5595703125</v>
      </c>
      <c r="K137">
        <v>22.592622756958008</v>
      </c>
    </row>
    <row r="138" spans="1:11" x14ac:dyDescent="0.2">
      <c r="A138">
        <v>98</v>
      </c>
      <c r="C138">
        <v>6112.0546875</v>
      </c>
      <c r="D138">
        <v>19.545907974243164</v>
      </c>
      <c r="E138">
        <v>13.805506706237793</v>
      </c>
      <c r="F138">
        <v>5402.14111328125</v>
      </c>
      <c r="G138">
        <v>7970</v>
      </c>
      <c r="H138">
        <v>20.755897521972656</v>
      </c>
      <c r="I138">
        <v>20.755897521972656</v>
      </c>
      <c r="J138">
        <v>7833.39990234375</v>
      </c>
      <c r="K138">
        <v>21.737707138061523</v>
      </c>
    </row>
    <row r="139" spans="1:11" x14ac:dyDescent="0.2">
      <c r="A139">
        <v>99</v>
      </c>
      <c r="C139">
        <v>6227.4951171875</v>
      </c>
      <c r="D139">
        <v>15.613775253295898</v>
      </c>
      <c r="E139">
        <v>13.665082931518555</v>
      </c>
      <c r="F139">
        <v>4550.2001953125</v>
      </c>
      <c r="G139">
        <v>7799.4990234375</v>
      </c>
      <c r="H139">
        <v>20.518257141113281</v>
      </c>
      <c r="I139">
        <v>20.518257141113281</v>
      </c>
      <c r="J139">
        <v>8207.1083984375</v>
      </c>
      <c r="K139">
        <v>21.617612838745117</v>
      </c>
    </row>
    <row r="140" spans="1:11" x14ac:dyDescent="0.2">
      <c r="A140">
        <v>100</v>
      </c>
      <c r="C140">
        <v>6214.89990234375</v>
      </c>
      <c r="D140">
        <v>14.959596633911133</v>
      </c>
      <c r="E140">
        <v>13.442163467407227</v>
      </c>
      <c r="F140">
        <v>4445.2001953125</v>
      </c>
      <c r="G140">
        <v>7864.0302734375</v>
      </c>
      <c r="H140">
        <v>20.31463623046875</v>
      </c>
      <c r="I140">
        <v>20.31463623046875</v>
      </c>
      <c r="J140">
        <v>8310.599609375</v>
      </c>
      <c r="K140">
        <v>21.557979583740234</v>
      </c>
    </row>
    <row r="141" spans="1:11" x14ac:dyDescent="0.2">
      <c r="A141">
        <v>101</v>
      </c>
      <c r="C141">
        <v>6470.89990234375</v>
      </c>
      <c r="D141">
        <v>17.732458114624023</v>
      </c>
      <c r="E141">
        <v>13.935403823852539</v>
      </c>
      <c r="F141">
        <v>4682.2001953125</v>
      </c>
      <c r="G141">
        <v>6598.90234375</v>
      </c>
      <c r="H141">
        <v>20.896381378173828</v>
      </c>
      <c r="I141">
        <v>20.896381378173828</v>
      </c>
      <c r="J141">
        <v>8400.115234375</v>
      </c>
      <c r="K141">
        <v>21.12333869934082</v>
      </c>
    </row>
    <row r="142" spans="1:11" x14ac:dyDescent="0.2">
      <c r="A142">
        <v>102</v>
      </c>
      <c r="C142">
        <v>6743.89990234375</v>
      </c>
      <c r="D142">
        <v>17.732458114624023</v>
      </c>
      <c r="E142">
        <v>14.707063674926758</v>
      </c>
      <c r="F142">
        <v>4762.2001953125</v>
      </c>
      <c r="G142">
        <v>7017.73046875</v>
      </c>
      <c r="H142">
        <v>21.730930328369141</v>
      </c>
      <c r="I142">
        <v>21.730930328369141</v>
      </c>
      <c r="J142">
        <v>8400.599609375</v>
      </c>
      <c r="K142">
        <v>22.70416259765625</v>
      </c>
    </row>
    <row r="143" spans="1:11" x14ac:dyDescent="0.2">
      <c r="A143">
        <v>103</v>
      </c>
      <c r="C143">
        <v>6743.89990234375</v>
      </c>
      <c r="D143">
        <v>21.780296325683594</v>
      </c>
      <c r="E143">
        <v>16.326305389404297</v>
      </c>
      <c r="F143">
        <v>4751.2001953125</v>
      </c>
      <c r="G143">
        <v>8083.07421875</v>
      </c>
      <c r="H143">
        <v>23.482139587402344</v>
      </c>
      <c r="I143">
        <v>23.482139587402344</v>
      </c>
      <c r="J143">
        <v>9216.58984375</v>
      </c>
      <c r="K143">
        <v>21.91887092590332</v>
      </c>
    </row>
    <row r="144" spans="1:11" x14ac:dyDescent="0.2">
      <c r="A144">
        <v>104</v>
      </c>
      <c r="C144">
        <v>6788.10009765625</v>
      </c>
      <c r="D144">
        <v>21.780296325683594</v>
      </c>
      <c r="E144">
        <v>18.790367126464844</v>
      </c>
      <c r="F144">
        <v>5325.14892578125</v>
      </c>
      <c r="G144">
        <v>9757.1044921875</v>
      </c>
      <c r="H144">
        <v>24.78803825378418</v>
      </c>
      <c r="I144">
        <v>24.78803825378418</v>
      </c>
      <c r="J144">
        <v>10185.7900390625</v>
      </c>
      <c r="K144">
        <v>27.651506423950195</v>
      </c>
    </row>
    <row r="145" spans="1:11" x14ac:dyDescent="0.2">
      <c r="A145">
        <v>105</v>
      </c>
      <c r="C145">
        <v>6608.10009765625</v>
      </c>
      <c r="D145">
        <v>21.780296325683594</v>
      </c>
      <c r="E145">
        <v>19.426359176635742</v>
      </c>
      <c r="F145">
        <v>5347.60009765625</v>
      </c>
      <c r="G145">
        <v>10402.4033203125</v>
      </c>
      <c r="H145">
        <v>26.203413009643555</v>
      </c>
      <c r="I145">
        <v>26.203413009643555</v>
      </c>
      <c r="J145">
        <v>11121.1904296875</v>
      </c>
      <c r="K145">
        <v>28.651506423950195</v>
      </c>
    </row>
    <row r="146" spans="1:11" x14ac:dyDescent="0.2">
      <c r="A146">
        <v>106</v>
      </c>
      <c r="C146">
        <v>6608.10009765625</v>
      </c>
      <c r="D146">
        <v>21.780296325683594</v>
      </c>
      <c r="E146">
        <v>23.559595108032227</v>
      </c>
      <c r="F146">
        <v>5455.2001953125</v>
      </c>
      <c r="G146">
        <v>10849.359375</v>
      </c>
      <c r="H146">
        <v>27.189567565917969</v>
      </c>
      <c r="I146">
        <v>27.189567565917969</v>
      </c>
      <c r="J146">
        <v>11455.791015625</v>
      </c>
      <c r="K146">
        <v>27.651506423950195</v>
      </c>
    </row>
    <row r="147" spans="1:11" x14ac:dyDescent="0.2">
      <c r="A147">
        <v>107</v>
      </c>
      <c r="C147">
        <v>6608.10009765625</v>
      </c>
      <c r="D147">
        <v>21.780296325683594</v>
      </c>
      <c r="E147">
        <v>24.519294738769531</v>
      </c>
      <c r="F147">
        <v>5455.2001953125</v>
      </c>
      <c r="G147">
        <v>10949.859375</v>
      </c>
      <c r="H147">
        <v>24.728130340576172</v>
      </c>
      <c r="I147">
        <v>24.728130340576172</v>
      </c>
      <c r="J147">
        <v>11609.490234375</v>
      </c>
      <c r="K147">
        <v>36.871513366699219</v>
      </c>
    </row>
    <row r="148" spans="1:11" x14ac:dyDescent="0.2">
      <c r="A148">
        <v>108</v>
      </c>
      <c r="C148">
        <v>6608.10009765625</v>
      </c>
      <c r="D148">
        <v>21.780296325683594</v>
      </c>
      <c r="E148">
        <v>24.519294738769531</v>
      </c>
      <c r="F148">
        <v>5455.2001953125</v>
      </c>
      <c r="G148">
        <v>10949.859375</v>
      </c>
      <c r="H148">
        <v>26.546916961669922</v>
      </c>
      <c r="I148">
        <v>26.546916961669922</v>
      </c>
      <c r="J148">
        <v>11189.1923828125</v>
      </c>
      <c r="K148">
        <v>30.112319946289063</v>
      </c>
    </row>
    <row r="149" spans="1:11" x14ac:dyDescent="0.2">
      <c r="A149">
        <v>109</v>
      </c>
      <c r="C149">
        <v>6563.89990234375</v>
      </c>
      <c r="D149">
        <v>21.780296325683594</v>
      </c>
      <c r="E149">
        <v>24.519294738769531</v>
      </c>
      <c r="F149">
        <v>5455.2001953125</v>
      </c>
      <c r="G149">
        <v>10951.359375</v>
      </c>
      <c r="H149">
        <v>26.798168182373047</v>
      </c>
      <c r="I149">
        <v>26.798168182373047</v>
      </c>
      <c r="J149">
        <v>10873.1953125</v>
      </c>
      <c r="K149">
        <v>30.112319946289063</v>
      </c>
    </row>
    <row r="150" spans="1:11" x14ac:dyDescent="0.2">
      <c r="A150">
        <v>110</v>
      </c>
      <c r="C150">
        <v>6563.89990234375</v>
      </c>
      <c r="D150">
        <v>21.780296325683594</v>
      </c>
      <c r="E150">
        <v>24.519294738769531</v>
      </c>
      <c r="F150">
        <v>5499.5</v>
      </c>
      <c r="G150">
        <v>10979.958984375</v>
      </c>
      <c r="H150">
        <v>26.798168182373047</v>
      </c>
      <c r="I150">
        <v>26.798168182373047</v>
      </c>
      <c r="J150">
        <v>10743.1875</v>
      </c>
      <c r="K150">
        <v>30.112319946289063</v>
      </c>
    </row>
    <row r="151" spans="1:11" x14ac:dyDescent="0.2">
      <c r="A151">
        <v>111</v>
      </c>
      <c r="C151">
        <v>6563.89990234375</v>
      </c>
      <c r="D151">
        <v>20.110191345214844</v>
      </c>
      <c r="E151">
        <v>24.519294738769531</v>
      </c>
      <c r="F151">
        <v>5374.5</v>
      </c>
      <c r="G151">
        <v>11075.298828125</v>
      </c>
      <c r="H151">
        <v>24.283332824707031</v>
      </c>
      <c r="I151">
        <v>24.283332824707031</v>
      </c>
      <c r="J151">
        <v>10456.7890625</v>
      </c>
      <c r="K151">
        <v>26.91459846496582</v>
      </c>
    </row>
    <row r="152" spans="1:11" x14ac:dyDescent="0.2">
      <c r="A152">
        <v>112</v>
      </c>
      <c r="C152">
        <v>6563.89990234375</v>
      </c>
      <c r="D152">
        <v>21.160846710205078</v>
      </c>
      <c r="E152">
        <v>24.519294738769531</v>
      </c>
      <c r="F152">
        <v>5374.5</v>
      </c>
      <c r="G152">
        <v>11260.0595703125</v>
      </c>
      <c r="H152">
        <v>25.512693405151367</v>
      </c>
      <c r="I152">
        <v>25.512693405151367</v>
      </c>
      <c r="J152">
        <v>10374.79296875</v>
      </c>
      <c r="K152">
        <v>28.007280349731445</v>
      </c>
    </row>
    <row r="153" spans="1:11" x14ac:dyDescent="0.2">
      <c r="A153">
        <v>113</v>
      </c>
      <c r="C153">
        <v>6426.89990234375</v>
      </c>
      <c r="D153">
        <v>21.780296325683594</v>
      </c>
      <c r="E153">
        <v>24.519294738769531</v>
      </c>
      <c r="F153">
        <v>5374.5</v>
      </c>
      <c r="G153">
        <v>11383.7138671875</v>
      </c>
      <c r="H153">
        <v>27.470401763916016</v>
      </c>
      <c r="I153">
        <v>27.470401763916016</v>
      </c>
      <c r="J153">
        <v>10940.4130859375</v>
      </c>
      <c r="K153">
        <v>31.295864105224609</v>
      </c>
    </row>
    <row r="154" spans="1:11" x14ac:dyDescent="0.2">
      <c r="A154">
        <v>114</v>
      </c>
      <c r="C154">
        <v>6471.10009765625</v>
      </c>
      <c r="D154">
        <v>21.780296325683594</v>
      </c>
      <c r="E154">
        <v>24.519294738769531</v>
      </c>
      <c r="F154">
        <v>5330.2001953125</v>
      </c>
      <c r="G154">
        <v>10945.9033203125</v>
      </c>
      <c r="H154">
        <v>27.14801025390625</v>
      </c>
      <c r="I154">
        <v>27.14801025390625</v>
      </c>
      <c r="J154">
        <v>12817.990234375</v>
      </c>
      <c r="K154">
        <v>150</v>
      </c>
    </row>
    <row r="155" spans="1:11" x14ac:dyDescent="0.2">
      <c r="A155">
        <v>115</v>
      </c>
      <c r="C155">
        <v>6146.10009765625</v>
      </c>
      <c r="D155">
        <v>32.098041534423828</v>
      </c>
      <c r="E155">
        <v>21.209049224853516</v>
      </c>
      <c r="F155">
        <v>5416.96435546875</v>
      </c>
      <c r="G155">
        <v>10163.751953125</v>
      </c>
      <c r="H155">
        <v>28.057411193847656</v>
      </c>
      <c r="I155">
        <v>28.057411193847656</v>
      </c>
      <c r="J155">
        <v>12528.7900390625</v>
      </c>
      <c r="K155">
        <v>39.381961822509766</v>
      </c>
    </row>
    <row r="156" spans="1:11" x14ac:dyDescent="0.2">
      <c r="A156">
        <v>116</v>
      </c>
      <c r="C156">
        <v>5296.10009765625</v>
      </c>
      <c r="D156">
        <v>24.023984909057617</v>
      </c>
      <c r="E156">
        <v>24.519294738769531</v>
      </c>
      <c r="F156">
        <v>5641.60009765625</v>
      </c>
      <c r="G156">
        <v>9776.001953125</v>
      </c>
      <c r="H156">
        <v>26.546916961669922</v>
      </c>
      <c r="I156">
        <v>26.546916961669922</v>
      </c>
      <c r="J156">
        <v>11875.1904296875</v>
      </c>
      <c r="K156">
        <v>30.984943389892578</v>
      </c>
    </row>
    <row r="157" spans="1:11" x14ac:dyDescent="0.2">
      <c r="A157">
        <v>117</v>
      </c>
      <c r="C157">
        <v>5296.10009765625</v>
      </c>
      <c r="D157">
        <v>19.800987243652344</v>
      </c>
      <c r="E157">
        <v>22.344961166381836</v>
      </c>
      <c r="F157">
        <v>5741.2001953125</v>
      </c>
      <c r="G157">
        <v>9648.9970703125</v>
      </c>
      <c r="H157">
        <v>27.470401763916016</v>
      </c>
      <c r="I157">
        <v>27.470401763916016</v>
      </c>
      <c r="J157">
        <v>10911.1875</v>
      </c>
      <c r="K157">
        <v>26.593025207519531</v>
      </c>
    </row>
    <row r="158" spans="1:11" x14ac:dyDescent="0.2">
      <c r="A158">
        <v>118</v>
      </c>
      <c r="C158">
        <v>5251.89990234375</v>
      </c>
      <c r="D158">
        <v>21.780296325683594</v>
      </c>
      <c r="E158">
        <v>19.671018600463867</v>
      </c>
      <c r="F158">
        <v>5978.3369140625</v>
      </c>
      <c r="G158">
        <v>9718.09375</v>
      </c>
      <c r="H158">
        <v>26.457859039306641</v>
      </c>
      <c r="I158">
        <v>26.457859039306641</v>
      </c>
      <c r="J158">
        <v>10267.4228515625</v>
      </c>
      <c r="K158">
        <v>24.507375717163086</v>
      </c>
    </row>
    <row r="159" spans="1:11" x14ac:dyDescent="0.2">
      <c r="A159">
        <v>119</v>
      </c>
      <c r="C159">
        <v>5251.89990234375</v>
      </c>
      <c r="D159">
        <v>21.780296325683594</v>
      </c>
      <c r="E159">
        <v>18.795661926269531</v>
      </c>
      <c r="F159">
        <v>6591.2001953125</v>
      </c>
      <c r="G159">
        <v>9122.8720703125</v>
      </c>
      <c r="H159">
        <v>25.547487258911133</v>
      </c>
      <c r="I159">
        <v>25.547487258911133</v>
      </c>
      <c r="J159">
        <v>8834.9951171875</v>
      </c>
      <c r="K159">
        <v>24.133251190185547</v>
      </c>
    </row>
    <row r="160" spans="1:11" x14ac:dyDescent="0.2">
      <c r="A160">
        <v>120</v>
      </c>
      <c r="C160">
        <v>4401.89990234375</v>
      </c>
      <c r="D160">
        <v>21.780296325683594</v>
      </c>
      <c r="E160">
        <v>16.700965881347656</v>
      </c>
      <c r="F160">
        <v>6268.453125</v>
      </c>
      <c r="G160">
        <v>7411.830078125</v>
      </c>
      <c r="H160">
        <v>23.887336730957031</v>
      </c>
      <c r="I160">
        <v>23.887336730957031</v>
      </c>
      <c r="J160">
        <v>8545.798828125</v>
      </c>
      <c r="K160">
        <v>22.634115219116211</v>
      </c>
    </row>
    <row r="161" spans="1:11" x14ac:dyDescent="0.2">
      <c r="A161">
        <v>121</v>
      </c>
      <c r="C161">
        <v>4401.89990234375</v>
      </c>
      <c r="D161">
        <v>20.008075714111328</v>
      </c>
      <c r="E161">
        <v>14.676673889160156</v>
      </c>
      <c r="F161">
        <v>6144.2001953125</v>
      </c>
      <c r="G161">
        <v>7233.1298828125</v>
      </c>
      <c r="H161">
        <v>21.698062896728516</v>
      </c>
      <c r="I161">
        <v>21.698062896728516</v>
      </c>
      <c r="J161">
        <v>8355.798828125</v>
      </c>
      <c r="K161">
        <v>21.61445426940918</v>
      </c>
    </row>
    <row r="162" spans="1:11" x14ac:dyDescent="0.2">
      <c r="A162">
        <v>122</v>
      </c>
      <c r="C162">
        <v>4401.89990234375</v>
      </c>
      <c r="D162">
        <v>20.008075714111328</v>
      </c>
      <c r="E162">
        <v>13.439813613891602</v>
      </c>
      <c r="F162">
        <v>5766.60009765625</v>
      </c>
      <c r="G162">
        <v>7233.1298828125</v>
      </c>
      <c r="H162">
        <v>20.625324249267578</v>
      </c>
      <c r="I162">
        <v>20.625324249267578</v>
      </c>
      <c r="J162">
        <v>7870.7998046875</v>
      </c>
      <c r="K162">
        <v>21.775554656982422</v>
      </c>
    </row>
    <row r="163" spans="1:11" x14ac:dyDescent="0.2">
      <c r="A163">
        <v>123</v>
      </c>
      <c r="C163">
        <v>4401.89990234375</v>
      </c>
      <c r="D163">
        <v>20.008075714111328</v>
      </c>
      <c r="E163">
        <v>13.238993644714355</v>
      </c>
      <c r="F163">
        <v>5766.60009765625</v>
      </c>
      <c r="G163">
        <v>7184.1298828125</v>
      </c>
      <c r="H163">
        <v>20.483953475952148</v>
      </c>
      <c r="I163">
        <v>20.483953475952148</v>
      </c>
      <c r="J163">
        <v>7778.7998046875</v>
      </c>
      <c r="K163">
        <v>22.592622756958008</v>
      </c>
    </row>
    <row r="164" spans="1:11" x14ac:dyDescent="0.2">
      <c r="A164">
        <v>124</v>
      </c>
      <c r="C164">
        <v>4401.89990234375</v>
      </c>
      <c r="D164">
        <v>20.008075714111328</v>
      </c>
      <c r="E164">
        <v>12.327824592590332</v>
      </c>
      <c r="F164">
        <v>5766.60009765625</v>
      </c>
      <c r="G164">
        <v>7184.1298828125</v>
      </c>
      <c r="H164">
        <v>20.545070648193359</v>
      </c>
      <c r="I164">
        <v>20.545070648193359</v>
      </c>
      <c r="J164">
        <v>7778.7998046875</v>
      </c>
      <c r="K164">
        <v>22.515243530273438</v>
      </c>
    </row>
    <row r="165" spans="1:11" x14ac:dyDescent="0.2">
      <c r="A165">
        <v>125</v>
      </c>
      <c r="C165">
        <v>4401.89990234375</v>
      </c>
      <c r="D165">
        <v>20.008075714111328</v>
      </c>
      <c r="E165">
        <v>12.232843399047852</v>
      </c>
      <c r="F165">
        <v>5766.60009765625</v>
      </c>
      <c r="G165">
        <v>6990.6298828125</v>
      </c>
      <c r="H165">
        <v>21.047567367553711</v>
      </c>
      <c r="I165">
        <v>21.047567367553711</v>
      </c>
      <c r="J165">
        <v>7821.919921875</v>
      </c>
      <c r="K165">
        <v>22.536815643310547</v>
      </c>
    </row>
    <row r="166" spans="1:11" x14ac:dyDescent="0.2">
      <c r="A166">
        <v>126</v>
      </c>
      <c r="C166">
        <v>4401.89990234375</v>
      </c>
      <c r="D166">
        <v>20.008075714111328</v>
      </c>
      <c r="E166">
        <v>12.327824592590332</v>
      </c>
      <c r="F166">
        <v>5766.60009765625</v>
      </c>
      <c r="G166">
        <v>6990.6298828125</v>
      </c>
      <c r="H166">
        <v>20.483953475952148</v>
      </c>
      <c r="I166">
        <v>20.483953475952148</v>
      </c>
      <c r="J166">
        <v>7932.80029296875</v>
      </c>
      <c r="K166">
        <v>21.482858657836914</v>
      </c>
    </row>
    <row r="167" spans="1:11" x14ac:dyDescent="0.2">
      <c r="A167">
        <v>127</v>
      </c>
      <c r="C167">
        <v>4391.9453125</v>
      </c>
      <c r="D167">
        <v>16.366880416870117</v>
      </c>
      <c r="E167">
        <v>12.803016662597656</v>
      </c>
      <c r="F167">
        <v>5766.60009765625</v>
      </c>
      <c r="G167">
        <v>7094.330078125</v>
      </c>
      <c r="H167">
        <v>20.430088043212891</v>
      </c>
      <c r="I167">
        <v>20.430088043212891</v>
      </c>
      <c r="J167">
        <v>7932.80029296875</v>
      </c>
      <c r="K167">
        <v>22.592622756958008</v>
      </c>
    </row>
    <row r="168" spans="1:11" x14ac:dyDescent="0.2">
      <c r="A168">
        <v>128</v>
      </c>
      <c r="C168">
        <v>4401.89990234375</v>
      </c>
      <c r="D168">
        <v>21.780296325683594</v>
      </c>
      <c r="E168">
        <v>12.703365325927734</v>
      </c>
      <c r="F168">
        <v>5871.60009765625</v>
      </c>
      <c r="G168">
        <v>7327.82470703125</v>
      </c>
      <c r="H168">
        <v>19.563930511474609</v>
      </c>
      <c r="I168">
        <v>19.563930511474609</v>
      </c>
      <c r="J168">
        <v>7967.60107421875</v>
      </c>
      <c r="K168">
        <v>24.012533187866211</v>
      </c>
    </row>
    <row r="169" spans="1:11" x14ac:dyDescent="0.2">
      <c r="A169">
        <v>129</v>
      </c>
      <c r="C169">
        <v>4401.89990234375</v>
      </c>
      <c r="D169">
        <v>21.160804748535156</v>
      </c>
      <c r="E169">
        <v>15.148035049438477</v>
      </c>
      <c r="F169">
        <v>6144.2001953125</v>
      </c>
      <c r="G169">
        <v>7580.37744140625</v>
      </c>
      <c r="H169">
        <v>24.239654541015625</v>
      </c>
      <c r="I169">
        <v>24.239654541015625</v>
      </c>
      <c r="J169">
        <v>8777.416015625</v>
      </c>
      <c r="K169">
        <v>28.007236480712891</v>
      </c>
    </row>
    <row r="170" spans="1:11" x14ac:dyDescent="0.2">
      <c r="A170">
        <v>130</v>
      </c>
      <c r="C170">
        <v>4401.89990234375</v>
      </c>
      <c r="D170">
        <v>28.835405349731445</v>
      </c>
      <c r="E170">
        <v>14.707242012023926</v>
      </c>
      <c r="F170">
        <v>6318.2001953125</v>
      </c>
      <c r="G170">
        <v>7946.9775390625</v>
      </c>
      <c r="H170">
        <v>21.731122970581055</v>
      </c>
      <c r="I170">
        <v>21.731122970581055</v>
      </c>
      <c r="J170">
        <v>9207.490234375</v>
      </c>
      <c r="K170">
        <v>37.010730743408203</v>
      </c>
    </row>
    <row r="171" spans="1:11" x14ac:dyDescent="0.2">
      <c r="A171">
        <v>131</v>
      </c>
      <c r="C171">
        <v>3818.900146484375</v>
      </c>
      <c r="D171">
        <v>31.465490341186523</v>
      </c>
      <c r="E171">
        <v>16.857975006103516</v>
      </c>
      <c r="F171">
        <v>6666.2001953125</v>
      </c>
      <c r="G171">
        <v>8822.474609375</v>
      </c>
      <c r="H171">
        <v>24.057140350341797</v>
      </c>
      <c r="I171">
        <v>24.057140350341797</v>
      </c>
      <c r="J171">
        <v>9519.310546875</v>
      </c>
      <c r="K171">
        <v>38.724109649658203</v>
      </c>
    </row>
    <row r="172" spans="1:11" x14ac:dyDescent="0.2">
      <c r="A172">
        <v>132</v>
      </c>
      <c r="C172">
        <v>3818.900146484375</v>
      </c>
      <c r="D172">
        <v>19.578325271606445</v>
      </c>
      <c r="E172">
        <v>23.249471664428711</v>
      </c>
      <c r="F172">
        <v>6666.2001953125</v>
      </c>
      <c r="G172">
        <v>8848.0849609375</v>
      </c>
      <c r="H172">
        <v>30.969545364379883</v>
      </c>
      <c r="I172">
        <v>30.969545364379883</v>
      </c>
      <c r="J172">
        <v>9363.791015625</v>
      </c>
      <c r="K172">
        <v>26.361457824707031</v>
      </c>
    </row>
    <row r="173" spans="1:11" x14ac:dyDescent="0.2">
      <c r="A173">
        <v>133</v>
      </c>
      <c r="C173">
        <v>3911.495361328125</v>
      </c>
      <c r="D173">
        <v>22.84196662902832</v>
      </c>
      <c r="E173">
        <v>24.519294738769531</v>
      </c>
      <c r="F173">
        <v>6666.2001953125</v>
      </c>
      <c r="G173">
        <v>8460.68359375</v>
      </c>
      <c r="H173">
        <v>32.342857360839844</v>
      </c>
      <c r="I173">
        <v>32.342857360839844</v>
      </c>
      <c r="J173">
        <v>9206.4296875</v>
      </c>
      <c r="K173">
        <v>29.755643844604492</v>
      </c>
    </row>
    <row r="174" spans="1:11" x14ac:dyDescent="0.2">
      <c r="A174">
        <v>134</v>
      </c>
      <c r="C174">
        <v>3998.900146484375</v>
      </c>
      <c r="D174">
        <v>21.780296325683594</v>
      </c>
      <c r="E174">
        <v>24.519294738769531</v>
      </c>
      <c r="F174">
        <v>6666.2001953125</v>
      </c>
      <c r="G174">
        <v>8338.2802734375</v>
      </c>
      <c r="H174">
        <v>32.342857360839844</v>
      </c>
      <c r="I174">
        <v>32.342857360839844</v>
      </c>
      <c r="J174">
        <v>9010.791015625</v>
      </c>
      <c r="K174">
        <v>28.651506423950195</v>
      </c>
    </row>
    <row r="175" spans="1:11" x14ac:dyDescent="0.2">
      <c r="A175">
        <v>135</v>
      </c>
      <c r="C175">
        <v>3894.900146484375</v>
      </c>
      <c r="D175">
        <v>21.780296325683594</v>
      </c>
      <c r="E175">
        <v>19.671018600463867</v>
      </c>
      <c r="F175">
        <v>6666.2001953125</v>
      </c>
      <c r="G175">
        <v>8201.4755859375</v>
      </c>
      <c r="H175">
        <v>26.457859039306641</v>
      </c>
      <c r="I175">
        <v>26.457859039306641</v>
      </c>
      <c r="J175">
        <v>8553.791015625</v>
      </c>
      <c r="K175">
        <v>28.651506423950195</v>
      </c>
    </row>
    <row r="176" spans="1:11" x14ac:dyDescent="0.2">
      <c r="A176">
        <v>136</v>
      </c>
      <c r="C176">
        <v>3894.900146484375</v>
      </c>
      <c r="D176">
        <v>18.662368774414063</v>
      </c>
      <c r="E176">
        <v>19.457414627075195</v>
      </c>
      <c r="F176">
        <v>6666.2001953125</v>
      </c>
      <c r="G176">
        <v>8233.4755859375</v>
      </c>
      <c r="H176">
        <v>26.235710144042969</v>
      </c>
      <c r="I176">
        <v>26.235710144042969</v>
      </c>
      <c r="J176">
        <v>8564.791015625</v>
      </c>
      <c r="K176">
        <v>25.408863067626953</v>
      </c>
    </row>
    <row r="177" spans="1:11" x14ac:dyDescent="0.2">
      <c r="A177">
        <v>137</v>
      </c>
      <c r="C177">
        <v>3894.900146484375</v>
      </c>
      <c r="D177">
        <v>22.085956573486328</v>
      </c>
      <c r="E177">
        <v>20.33465576171875</v>
      </c>
      <c r="F177">
        <v>6666.2001953125</v>
      </c>
      <c r="G177">
        <v>8271.4755859375</v>
      </c>
      <c r="H177">
        <v>27.148040771484375</v>
      </c>
      <c r="I177">
        <v>27.148040771484375</v>
      </c>
      <c r="J177">
        <v>8828.890625</v>
      </c>
      <c r="K177">
        <v>29.711204528808594</v>
      </c>
    </row>
    <row r="178" spans="1:11" x14ac:dyDescent="0.2">
      <c r="A178">
        <v>138</v>
      </c>
      <c r="C178">
        <v>3894.900146484375</v>
      </c>
      <c r="D178">
        <v>31.024263381958008</v>
      </c>
      <c r="E178">
        <v>19.671018600463867</v>
      </c>
      <c r="F178">
        <v>6716.2001953125</v>
      </c>
      <c r="G178">
        <v>8234.4755859375</v>
      </c>
      <c r="H178">
        <v>26.457859039306641</v>
      </c>
      <c r="I178">
        <v>26.457859039306641</v>
      </c>
      <c r="J178">
        <v>9788.08984375</v>
      </c>
      <c r="K178">
        <v>38.265232086181641</v>
      </c>
    </row>
    <row r="179" spans="1:11" x14ac:dyDescent="0.2">
      <c r="A179">
        <v>139</v>
      </c>
      <c r="C179">
        <v>3894.900146484375</v>
      </c>
      <c r="D179">
        <v>37.113914489746094</v>
      </c>
      <c r="E179">
        <v>19.457414627075195</v>
      </c>
      <c r="F179">
        <v>6716.2001953125</v>
      </c>
      <c r="G179">
        <v>8056.97265625</v>
      </c>
      <c r="H179">
        <v>26.235710144042969</v>
      </c>
      <c r="I179">
        <v>26.235710144042969</v>
      </c>
      <c r="J179">
        <v>9237.390625</v>
      </c>
      <c r="K179">
        <v>50.735214233398438</v>
      </c>
    </row>
    <row r="180" spans="1:11" x14ac:dyDescent="0.2">
      <c r="A180">
        <v>140</v>
      </c>
      <c r="C180">
        <v>3894.900146484375</v>
      </c>
      <c r="D180">
        <v>31.465490341186523</v>
      </c>
      <c r="E180">
        <v>18.790367126464844</v>
      </c>
      <c r="F180">
        <v>6716.2001953125</v>
      </c>
      <c r="G180">
        <v>7324.46923828125</v>
      </c>
      <c r="H180">
        <v>26.147024154663086</v>
      </c>
      <c r="I180">
        <v>26.147024154663086</v>
      </c>
      <c r="J180">
        <v>8848.58984375</v>
      </c>
      <c r="K180">
        <v>38.724109649658203</v>
      </c>
    </row>
    <row r="181" spans="1:11" x14ac:dyDescent="0.2">
      <c r="A181">
        <v>141</v>
      </c>
      <c r="C181">
        <v>3252.375244140625</v>
      </c>
      <c r="D181">
        <v>31.465490341186523</v>
      </c>
      <c r="E181">
        <v>19.671018600463867</v>
      </c>
      <c r="F181">
        <v>6716.2001953125</v>
      </c>
      <c r="G181">
        <v>7691.96923828125</v>
      </c>
      <c r="H181">
        <v>26.457859039306641</v>
      </c>
      <c r="I181">
        <v>26.457859039306641</v>
      </c>
      <c r="J181">
        <v>8553.08984375</v>
      </c>
      <c r="K181">
        <v>38.724109649658203</v>
      </c>
    </row>
    <row r="182" spans="1:11" x14ac:dyDescent="0.2">
      <c r="A182">
        <v>142</v>
      </c>
      <c r="C182">
        <v>3318.900146484375</v>
      </c>
      <c r="D182">
        <v>23.728551864624023</v>
      </c>
      <c r="E182">
        <v>19.457414627075195</v>
      </c>
      <c r="F182">
        <v>6716.2001953125</v>
      </c>
      <c r="G182">
        <v>7926.47265625</v>
      </c>
      <c r="H182">
        <v>26.235710144042969</v>
      </c>
      <c r="I182">
        <v>26.235710144042969</v>
      </c>
      <c r="J182">
        <v>8046.79150390625</v>
      </c>
      <c r="K182">
        <v>31.487667083740234</v>
      </c>
    </row>
    <row r="183" spans="1:11" x14ac:dyDescent="0.2">
      <c r="A183">
        <v>143</v>
      </c>
      <c r="C183">
        <v>3427.60009765625</v>
      </c>
      <c r="D183">
        <v>20.434846878051758</v>
      </c>
      <c r="E183">
        <v>18.035419464111328</v>
      </c>
      <c r="F183">
        <v>6685.2001953125</v>
      </c>
      <c r="G183">
        <v>7591.13037109375</v>
      </c>
      <c r="H183">
        <v>24.7568359375</v>
      </c>
      <c r="I183">
        <v>24.7568359375</v>
      </c>
      <c r="J183">
        <v>7941.50048828125</v>
      </c>
      <c r="K183">
        <v>27.252239227294922</v>
      </c>
    </row>
    <row r="184" spans="1:11" x14ac:dyDescent="0.2">
      <c r="A184">
        <v>144</v>
      </c>
      <c r="C184">
        <v>3819.600341796875</v>
      </c>
      <c r="D184">
        <v>17.790374755859375</v>
      </c>
      <c r="E184">
        <v>17.199363708496094</v>
      </c>
      <c r="F184">
        <v>6402.2001953125</v>
      </c>
      <c r="G184">
        <v>7593.13037109375</v>
      </c>
      <c r="H184">
        <v>23.887336730957031</v>
      </c>
      <c r="I184">
        <v>23.887336730957031</v>
      </c>
      <c r="J184">
        <v>7747.599609375</v>
      </c>
      <c r="K184">
        <v>24.501989364624023</v>
      </c>
    </row>
    <row r="185" spans="1:11" x14ac:dyDescent="0.2">
      <c r="A185">
        <v>145</v>
      </c>
      <c r="C185">
        <v>4210.5</v>
      </c>
      <c r="D185">
        <v>20.008075714111328</v>
      </c>
      <c r="E185">
        <v>14.65875244140625</v>
      </c>
      <c r="F185">
        <v>6242.2001953125</v>
      </c>
      <c r="G185">
        <v>7897.0302734375</v>
      </c>
      <c r="H185">
        <v>21.245101928710938</v>
      </c>
      <c r="I185">
        <v>21.245101928710938</v>
      </c>
      <c r="J185">
        <v>7540.1005859375</v>
      </c>
      <c r="K185">
        <v>22.611265182495117</v>
      </c>
    </row>
    <row r="186" spans="1:11" x14ac:dyDescent="0.2">
      <c r="A186">
        <v>146</v>
      </c>
      <c r="C186">
        <v>4322.07666015625</v>
      </c>
      <c r="D186">
        <v>16.857975006103516</v>
      </c>
      <c r="E186">
        <v>13.69776725769043</v>
      </c>
      <c r="F186">
        <v>5902.60009765625</v>
      </c>
      <c r="G186">
        <v>8178.330078125</v>
      </c>
      <c r="H186">
        <v>20.639377593994141</v>
      </c>
      <c r="I186">
        <v>20.639377593994141</v>
      </c>
      <c r="J186">
        <v>7578.7998046875</v>
      </c>
      <c r="K186">
        <v>23.189567565917969</v>
      </c>
    </row>
    <row r="187" spans="1:11" x14ac:dyDescent="0.2">
      <c r="A187">
        <v>147</v>
      </c>
      <c r="C187">
        <v>4248.89990234375</v>
      </c>
      <c r="D187">
        <v>16.528430938720703</v>
      </c>
      <c r="E187">
        <v>12.756943702697754</v>
      </c>
      <c r="F187">
        <v>5797.60009765625</v>
      </c>
      <c r="G187">
        <v>8403.3291015625</v>
      </c>
      <c r="H187">
        <v>19.267221450805664</v>
      </c>
      <c r="I187">
        <v>19.267221450805664</v>
      </c>
      <c r="J187">
        <v>7578.7998046875</v>
      </c>
      <c r="K187">
        <v>23.189567565917969</v>
      </c>
    </row>
    <row r="188" spans="1:11" x14ac:dyDescent="0.2">
      <c r="A188">
        <v>148</v>
      </c>
      <c r="C188">
        <v>4686.15478515625</v>
      </c>
      <c r="D188">
        <v>13.628328323364258</v>
      </c>
      <c r="E188">
        <v>8.4374599456787109</v>
      </c>
      <c r="F188">
        <v>5797.60009765625</v>
      </c>
      <c r="G188">
        <v>8308.80859375</v>
      </c>
      <c r="H188">
        <v>13.774957656860352</v>
      </c>
      <c r="I188">
        <v>13.774957656860352</v>
      </c>
      <c r="J188">
        <v>7663.5</v>
      </c>
      <c r="K188">
        <v>20.173460006713867</v>
      </c>
    </row>
    <row r="189" spans="1:11" x14ac:dyDescent="0.2">
      <c r="A189">
        <v>149</v>
      </c>
      <c r="C189">
        <v>5098.89990234375</v>
      </c>
      <c r="D189">
        <v>13.628328323364258</v>
      </c>
      <c r="E189">
        <v>9.3574419021606445</v>
      </c>
      <c r="F189">
        <v>5797.60009765625</v>
      </c>
      <c r="G189">
        <v>8403.3291015625</v>
      </c>
      <c r="H189">
        <v>14.731739044189453</v>
      </c>
      <c r="I189">
        <v>14.731739044189453</v>
      </c>
      <c r="J189">
        <v>7164.2001953125</v>
      </c>
      <c r="K189">
        <v>20.173460006713867</v>
      </c>
    </row>
    <row r="190" spans="1:11" x14ac:dyDescent="0.2">
      <c r="A190">
        <v>150</v>
      </c>
      <c r="C190">
        <v>5174.89990234375</v>
      </c>
      <c r="D190">
        <v>17.148744583129883</v>
      </c>
      <c r="E190">
        <v>9.3574419021606445</v>
      </c>
      <c r="F190">
        <v>5597.60009765625</v>
      </c>
      <c r="G190">
        <v>8323.3291015625</v>
      </c>
      <c r="H190">
        <v>14.731739044189453</v>
      </c>
      <c r="I190">
        <v>14.731739044189453</v>
      </c>
      <c r="J190">
        <v>7198.6005859375</v>
      </c>
      <c r="K190">
        <v>23.834693908691406</v>
      </c>
    </row>
    <row r="191" spans="1:11" x14ac:dyDescent="0.2">
      <c r="A191">
        <v>151</v>
      </c>
      <c r="C191">
        <v>5174.89990234375</v>
      </c>
      <c r="D191">
        <v>16.965089797973633</v>
      </c>
      <c r="E191">
        <v>12.329367637634277</v>
      </c>
      <c r="F191">
        <v>5797.60009765625</v>
      </c>
      <c r="G191">
        <v>8516.8291015625</v>
      </c>
      <c r="H191">
        <v>18.822542190551758</v>
      </c>
      <c r="I191">
        <v>18.822542190551758</v>
      </c>
      <c r="J191">
        <v>6995.80029296875</v>
      </c>
      <c r="K191">
        <v>23.345441818237305</v>
      </c>
    </row>
    <row r="192" spans="1:11" x14ac:dyDescent="0.2">
      <c r="A192">
        <v>152</v>
      </c>
      <c r="C192">
        <v>5447.89990234375</v>
      </c>
      <c r="D192">
        <v>17.997068405151367</v>
      </c>
      <c r="E192">
        <v>13.427632331848145</v>
      </c>
      <c r="F192">
        <v>5797.60009765625</v>
      </c>
      <c r="G192">
        <v>8516.8291015625</v>
      </c>
      <c r="H192">
        <v>19.964736938476563</v>
      </c>
      <c r="I192">
        <v>19.964736938476563</v>
      </c>
      <c r="J192">
        <v>6995.80029296875</v>
      </c>
      <c r="K192">
        <v>24.716951370239258</v>
      </c>
    </row>
    <row r="193" spans="1:11" x14ac:dyDescent="0.2">
      <c r="A193">
        <v>153</v>
      </c>
      <c r="C193">
        <v>5447.89990234375</v>
      </c>
      <c r="D193">
        <v>16.545181274414063</v>
      </c>
      <c r="E193">
        <v>14.286542892456055</v>
      </c>
      <c r="F193">
        <v>6242.2001953125</v>
      </c>
      <c r="G193">
        <v>8565.8291015625</v>
      </c>
      <c r="H193">
        <v>21.419107437133789</v>
      </c>
      <c r="I193">
        <v>21.419107437133789</v>
      </c>
      <c r="J193">
        <v>7423.60009765625</v>
      </c>
      <c r="K193">
        <v>23.206987380981445</v>
      </c>
    </row>
    <row r="194" spans="1:11" x14ac:dyDescent="0.2">
      <c r="A194">
        <v>154</v>
      </c>
      <c r="C194">
        <v>4597.89990234375</v>
      </c>
      <c r="D194">
        <v>21.780296325683594</v>
      </c>
      <c r="E194">
        <v>16.517366409301758</v>
      </c>
      <c r="F194">
        <v>6342.2001953125</v>
      </c>
      <c r="G194">
        <v>8666.328125</v>
      </c>
      <c r="H194">
        <v>24.285106658935547</v>
      </c>
      <c r="I194">
        <v>24.285106658935547</v>
      </c>
      <c r="J194">
        <v>7623.60009765625</v>
      </c>
      <c r="K194">
        <v>28.651506423950195</v>
      </c>
    </row>
    <row r="195" spans="1:11" x14ac:dyDescent="0.2">
      <c r="A195">
        <v>155</v>
      </c>
      <c r="C195">
        <v>4597.89990234375</v>
      </c>
      <c r="D195">
        <v>24.845808029174805</v>
      </c>
      <c r="E195">
        <v>18.572181701660156</v>
      </c>
      <c r="F195">
        <v>6615.2001953125</v>
      </c>
      <c r="G195">
        <v>9016.1748046875</v>
      </c>
      <c r="H195">
        <v>25.315067291259766</v>
      </c>
      <c r="I195">
        <v>25.315067291259766</v>
      </c>
      <c r="J195">
        <v>7504.39111328125</v>
      </c>
      <c r="K195">
        <v>34.687164306640625</v>
      </c>
    </row>
    <row r="196" spans="1:11" x14ac:dyDescent="0.2">
      <c r="A196">
        <v>156</v>
      </c>
      <c r="C196">
        <v>4597.89990234375</v>
      </c>
      <c r="D196">
        <v>24.521381378173828</v>
      </c>
      <c r="E196">
        <v>19.21388053894043</v>
      </c>
      <c r="F196">
        <v>6615.2001953125</v>
      </c>
      <c r="G196">
        <v>9936.373046875</v>
      </c>
      <c r="H196">
        <v>25.98243522644043</v>
      </c>
      <c r="I196">
        <v>25.98243522644043</v>
      </c>
      <c r="J196">
        <v>7570.0908203125</v>
      </c>
      <c r="K196">
        <v>34.314929962158203</v>
      </c>
    </row>
    <row r="197" spans="1:11" x14ac:dyDescent="0.2">
      <c r="A197">
        <v>157</v>
      </c>
      <c r="C197">
        <v>4547.89990234375</v>
      </c>
      <c r="D197">
        <v>25.224475860595703</v>
      </c>
      <c r="E197">
        <v>15.039764404296875</v>
      </c>
      <c r="F197">
        <v>6615.2001953125</v>
      </c>
      <c r="G197">
        <v>10685.8740234375</v>
      </c>
      <c r="H197">
        <v>22.090747833251953</v>
      </c>
      <c r="I197">
        <v>22.090747833251953</v>
      </c>
      <c r="J197">
        <v>7511.7001953125</v>
      </c>
      <c r="K197">
        <v>33.105510711669922</v>
      </c>
    </row>
    <row r="198" spans="1:11" x14ac:dyDescent="0.2">
      <c r="A198">
        <v>158</v>
      </c>
      <c r="C198">
        <v>4547.89990234375</v>
      </c>
      <c r="D198">
        <v>23.51274299621582</v>
      </c>
      <c r="E198">
        <v>15.039764404296875</v>
      </c>
      <c r="F198">
        <v>6615.2001953125</v>
      </c>
      <c r="G198">
        <v>10750.658203125</v>
      </c>
      <c r="H198">
        <v>22.090747833251953</v>
      </c>
      <c r="I198">
        <v>22.090747833251953</v>
      </c>
      <c r="J198">
        <v>7482.60009765625</v>
      </c>
      <c r="K198">
        <v>30.453250885009766</v>
      </c>
    </row>
    <row r="199" spans="1:11" x14ac:dyDescent="0.2">
      <c r="A199">
        <v>159</v>
      </c>
      <c r="C199">
        <v>4742.19970703125</v>
      </c>
      <c r="D199">
        <v>22.174373626708984</v>
      </c>
      <c r="E199">
        <v>23.219253540039063</v>
      </c>
      <c r="F199">
        <v>6615.2001953125</v>
      </c>
      <c r="G199">
        <v>10593.0732421875</v>
      </c>
      <c r="H199">
        <v>28.057411193847656</v>
      </c>
      <c r="I199">
        <v>28.057411193847656</v>
      </c>
      <c r="J199">
        <v>7456.2001953125</v>
      </c>
      <c r="K199">
        <v>29.061347961425781</v>
      </c>
    </row>
    <row r="200" spans="1:11" x14ac:dyDescent="0.2">
      <c r="A200">
        <v>160</v>
      </c>
      <c r="C200">
        <v>4936.5</v>
      </c>
      <c r="D200">
        <v>21.780296325683594</v>
      </c>
      <c r="E200">
        <v>23.978448867797852</v>
      </c>
      <c r="F200">
        <v>6615.2001953125</v>
      </c>
      <c r="G200">
        <v>10618.0732421875</v>
      </c>
      <c r="H200">
        <v>27.470401763916016</v>
      </c>
      <c r="I200">
        <v>27.470401763916016</v>
      </c>
      <c r="J200">
        <v>7801.099609375</v>
      </c>
      <c r="K200">
        <v>28.651506423950195</v>
      </c>
    </row>
    <row r="201" spans="1:11" x14ac:dyDescent="0.2">
      <c r="A201">
        <v>161</v>
      </c>
      <c r="C201">
        <v>5120.84521484375</v>
      </c>
      <c r="D201">
        <v>16.366880416870117</v>
      </c>
      <c r="E201">
        <v>24.519294738769531</v>
      </c>
      <c r="F201">
        <v>6615.2001953125</v>
      </c>
      <c r="G201">
        <v>10637.7783203125</v>
      </c>
      <c r="H201">
        <v>28.057411193847656</v>
      </c>
      <c r="I201">
        <v>28.057411193847656</v>
      </c>
      <c r="J201">
        <v>8350.6904296875</v>
      </c>
      <c r="K201">
        <v>23.526023864746094</v>
      </c>
    </row>
    <row r="202" spans="1:11" x14ac:dyDescent="0.2">
      <c r="A202">
        <v>162</v>
      </c>
      <c r="C202">
        <v>5130.89990234375</v>
      </c>
      <c r="D202">
        <v>36.464424133300781</v>
      </c>
      <c r="E202">
        <v>23.186067581176758</v>
      </c>
      <c r="F202">
        <v>6615.2001953125</v>
      </c>
      <c r="G202">
        <v>10673.6962890625</v>
      </c>
      <c r="H202">
        <v>29.113510131835938</v>
      </c>
      <c r="I202">
        <v>29.113510131835938</v>
      </c>
      <c r="J202">
        <v>9584.64453125</v>
      </c>
      <c r="K202">
        <v>45.261516571044922</v>
      </c>
    </row>
    <row r="203" spans="1:11" x14ac:dyDescent="0.2">
      <c r="A203">
        <v>163</v>
      </c>
      <c r="C203">
        <v>5130.89990234375</v>
      </c>
      <c r="D203">
        <v>39.062374114990234</v>
      </c>
      <c r="E203">
        <v>23.978446960449219</v>
      </c>
      <c r="F203">
        <v>6615.2001953125</v>
      </c>
      <c r="G203">
        <v>10559.57421875</v>
      </c>
      <c r="H203">
        <v>27.470401763916016</v>
      </c>
      <c r="I203">
        <v>27.470401763916016</v>
      </c>
      <c r="J203">
        <v>9495.69140625</v>
      </c>
      <c r="K203">
        <v>48.071201324462891</v>
      </c>
    </row>
    <row r="204" spans="1:11" x14ac:dyDescent="0.2">
      <c r="A204">
        <v>164</v>
      </c>
      <c r="C204">
        <v>5130.89990234375</v>
      </c>
      <c r="D204">
        <v>32.752883911132813</v>
      </c>
      <c r="E204">
        <v>19.294610977172852</v>
      </c>
      <c r="F204">
        <v>6615.2001953125</v>
      </c>
      <c r="G204">
        <v>10489.5712890625</v>
      </c>
      <c r="H204">
        <v>26.066394805908203</v>
      </c>
      <c r="I204">
        <v>26.066394805908203</v>
      </c>
      <c r="J204">
        <v>9282.291015625</v>
      </c>
      <c r="K204">
        <v>40.062999725341797</v>
      </c>
    </row>
    <row r="205" spans="1:11" x14ac:dyDescent="0.2">
      <c r="A205">
        <v>165</v>
      </c>
      <c r="C205">
        <v>5130.89990234375</v>
      </c>
      <c r="D205">
        <v>28.796886444091797</v>
      </c>
      <c r="E205">
        <v>24.519294738769531</v>
      </c>
      <c r="F205">
        <v>5765.2001953125</v>
      </c>
      <c r="G205">
        <v>10634.576171875</v>
      </c>
      <c r="H205">
        <v>28.057411193847656</v>
      </c>
      <c r="I205">
        <v>28.057411193847656</v>
      </c>
      <c r="J205">
        <v>8805.4501953125</v>
      </c>
      <c r="K205">
        <v>36.969074249267578</v>
      </c>
    </row>
    <row r="206" spans="1:11" x14ac:dyDescent="0.2">
      <c r="A206">
        <v>166</v>
      </c>
      <c r="C206">
        <v>5130.89990234375</v>
      </c>
      <c r="D206">
        <v>26.17466926574707</v>
      </c>
      <c r="E206">
        <v>24.519294738769531</v>
      </c>
      <c r="F206">
        <v>5765.2001953125</v>
      </c>
      <c r="G206">
        <v>10820.6826171875</v>
      </c>
      <c r="H206">
        <v>30.500064849853516</v>
      </c>
      <c r="I206">
        <v>30.500064849853516</v>
      </c>
      <c r="J206">
        <v>8349.1904296875</v>
      </c>
      <c r="K206">
        <v>33.221656799316406</v>
      </c>
    </row>
    <row r="207" spans="1:11" x14ac:dyDescent="0.2">
      <c r="A207">
        <v>167</v>
      </c>
      <c r="C207">
        <v>5130.89990234375</v>
      </c>
      <c r="D207">
        <v>21.780296325683594</v>
      </c>
      <c r="E207">
        <v>19.699287414550781</v>
      </c>
      <c r="F207">
        <v>5765.2001953125</v>
      </c>
      <c r="G207">
        <v>10127.2666015625</v>
      </c>
      <c r="H207">
        <v>25.315067291259766</v>
      </c>
      <c r="I207">
        <v>25.315067291259766</v>
      </c>
      <c r="J207">
        <v>8014.40087890625</v>
      </c>
      <c r="K207">
        <v>27.651506423950195</v>
      </c>
    </row>
    <row r="208" spans="1:11" x14ac:dyDescent="0.2">
      <c r="A208">
        <v>168</v>
      </c>
      <c r="C208">
        <v>5130.89990234375</v>
      </c>
      <c r="D208">
        <v>20.175308227539063</v>
      </c>
      <c r="E208">
        <v>17.595142364501953</v>
      </c>
      <c r="F208">
        <v>5492.2001953125</v>
      </c>
      <c r="G208">
        <v>8563.4296875</v>
      </c>
      <c r="H208">
        <v>24.298948287963867</v>
      </c>
      <c r="I208">
        <v>24.298948287963867</v>
      </c>
      <c r="J208">
        <v>7537.6005859375</v>
      </c>
      <c r="K208">
        <v>24.277156829833984</v>
      </c>
    </row>
    <row r="384" spans="1:11" x14ac:dyDescent="0.2">
      <c r="A384" t="s">
        <v>49</v>
      </c>
      <c r="B384">
        <v>9</v>
      </c>
      <c r="C384" t="s">
        <v>50</v>
      </c>
      <c r="D384" t="s">
        <v>51</v>
      </c>
      <c r="E384" t="s">
        <v>52</v>
      </c>
      <c r="F384" t="s">
        <v>53</v>
      </c>
      <c r="G384" t="s">
        <v>54</v>
      </c>
      <c r="H384" t="s">
        <v>55</v>
      </c>
      <c r="I384" t="s">
        <v>56</v>
      </c>
      <c r="J384" t="s">
        <v>57</v>
      </c>
      <c r="K384" t="s">
        <v>58</v>
      </c>
    </row>
    <row r="385" spans="1:11" x14ac:dyDescent="0.2">
      <c r="A385" t="s">
        <v>59</v>
      </c>
      <c r="C385" t="b">
        <v>0</v>
      </c>
      <c r="D385" t="b">
        <v>0</v>
      </c>
      <c r="E385" t="b">
        <v>0</v>
      </c>
      <c r="F385" t="b">
        <v>0</v>
      </c>
      <c r="G385" t="b">
        <v>0</v>
      </c>
      <c r="H385" t="b">
        <v>0</v>
      </c>
      <c r="I385" t="b">
        <v>0</v>
      </c>
      <c r="J385" t="b">
        <v>0</v>
      </c>
      <c r="K385" t="b">
        <v>0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1"/>
  <sheetViews>
    <sheetView workbookViewId="0"/>
  </sheetViews>
  <sheetFormatPr defaultRowHeight="12.75" x14ac:dyDescent="0.2"/>
  <cols>
    <col min="1" max="1" width="20.85546875" customWidth="1"/>
    <col min="2" max="2" width="5" customWidth="1"/>
    <col min="3" max="3" width="6.140625" customWidth="1"/>
    <col min="4" max="4" width="7.28515625" customWidth="1"/>
    <col min="5" max="5" width="5.85546875" customWidth="1"/>
    <col min="6" max="6" width="4.85546875" customWidth="1"/>
    <col min="7" max="7" width="11.140625" customWidth="1"/>
    <col min="8" max="8" width="14.85546875" customWidth="1"/>
    <col min="9" max="9" width="10.5703125" customWidth="1"/>
    <col min="10" max="11" width="5.42578125" customWidth="1"/>
    <col min="12" max="12" width="5.140625" customWidth="1"/>
    <col min="13" max="13" width="3.5703125" customWidth="1"/>
    <col min="14" max="14" width="10" customWidth="1"/>
    <col min="15" max="15" width="10.28515625" customWidth="1"/>
    <col min="16" max="16" width="13.140625" customWidth="1"/>
    <col min="17" max="17" width="11.7109375" customWidth="1"/>
    <col min="19" max="19" width="16.28515625" customWidth="1"/>
    <col min="20" max="20" width="12.28515625" customWidth="1"/>
    <col min="21" max="21" width="11.85546875" customWidth="1"/>
    <col min="22" max="22" width="15.85546875" customWidth="1"/>
    <col min="23" max="24" width="14.85546875" customWidth="1"/>
    <col min="25" max="25" width="12.85546875" customWidth="1"/>
    <col min="26" max="26" width="15.42578125" customWidth="1"/>
    <col min="27" max="27" width="9.85546875" customWidth="1"/>
    <col min="28" max="28" width="10.42578125" customWidth="1"/>
    <col min="29" max="29" width="9.5703125" customWidth="1"/>
    <col min="30" max="30" width="15.42578125" customWidth="1"/>
    <col min="31" max="31" width="9.5703125" customWidth="1"/>
    <col min="32" max="32" width="13.5703125" customWidth="1"/>
    <col min="33" max="33" width="15.28515625" customWidth="1"/>
    <col min="34" max="34" width="12.140625" customWidth="1"/>
    <col min="35" max="35" width="11.5703125" customWidth="1"/>
    <col min="36" max="36" width="13.5703125" customWidth="1"/>
    <col min="37" max="37" width="9.5703125" customWidth="1"/>
    <col min="38" max="38" width="13" customWidth="1"/>
  </cols>
  <sheetData>
    <row r="1" spans="1:38" x14ac:dyDescent="0.2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39</v>
      </c>
      <c r="G1" s="2" t="s">
        <v>65</v>
      </c>
      <c r="H1" s="2" t="s">
        <v>66</v>
      </c>
      <c r="I1" s="2" t="s">
        <v>67</v>
      </c>
      <c r="J1" s="2" t="s">
        <v>68</v>
      </c>
      <c r="K1" s="2" t="s">
        <v>69</v>
      </c>
      <c r="L1" s="2" t="s">
        <v>70</v>
      </c>
      <c r="M1" s="2" t="s">
        <v>71</v>
      </c>
      <c r="N1" s="2" t="s">
        <v>34</v>
      </c>
      <c r="O1" s="2" t="s">
        <v>72</v>
      </c>
      <c r="P1" s="2" t="s">
        <v>73</v>
      </c>
      <c r="Q1" s="2" t="s">
        <v>74</v>
      </c>
      <c r="R1" s="2" t="s">
        <v>75</v>
      </c>
      <c r="S1" s="2" t="s">
        <v>76</v>
      </c>
      <c r="T1" s="2" t="s">
        <v>77</v>
      </c>
      <c r="U1" s="2" t="s">
        <v>78</v>
      </c>
      <c r="V1" s="2" t="s">
        <v>79</v>
      </c>
      <c r="W1" s="2" t="s">
        <v>80</v>
      </c>
      <c r="X1" s="2" t="s">
        <v>81</v>
      </c>
      <c r="Y1" s="2" t="s">
        <v>82</v>
      </c>
      <c r="Z1" s="2" t="s">
        <v>83</v>
      </c>
      <c r="AA1" s="2" t="s">
        <v>84</v>
      </c>
      <c r="AB1" s="2" t="s">
        <v>85</v>
      </c>
      <c r="AC1" s="2" t="s">
        <v>86</v>
      </c>
      <c r="AD1" s="2" t="s">
        <v>87</v>
      </c>
      <c r="AE1" s="2" t="s">
        <v>88</v>
      </c>
      <c r="AF1" s="2" t="s">
        <v>89</v>
      </c>
      <c r="AG1" s="2" t="s">
        <v>90</v>
      </c>
      <c r="AH1" s="2" t="s">
        <v>91</v>
      </c>
      <c r="AI1" s="2" t="s">
        <v>92</v>
      </c>
      <c r="AJ1" s="2" t="s">
        <v>93</v>
      </c>
      <c r="AK1" s="2" t="s">
        <v>94</v>
      </c>
      <c r="AL1" s="2" t="s">
        <v>95</v>
      </c>
    </row>
    <row r="2" spans="1:38" x14ac:dyDescent="0.2">
      <c r="A2" s="3" t="s">
        <v>96</v>
      </c>
      <c r="B2" s="4">
        <v>1999</v>
      </c>
      <c r="C2" s="4" t="s">
        <v>97</v>
      </c>
      <c r="D2" s="4" t="s">
        <v>97</v>
      </c>
      <c r="E2" s="4">
        <v>29</v>
      </c>
      <c r="F2" s="4">
        <v>62</v>
      </c>
      <c r="G2" s="3" t="s">
        <v>38</v>
      </c>
      <c r="H2" s="4">
        <v>893</v>
      </c>
      <c r="I2" s="4">
        <v>5062</v>
      </c>
      <c r="J2" s="4" t="s">
        <v>97</v>
      </c>
      <c r="K2" s="4">
        <v>1573</v>
      </c>
      <c r="L2" s="4" t="s">
        <v>97</v>
      </c>
      <c r="M2" s="4">
        <v>1</v>
      </c>
      <c r="N2" s="4">
        <v>1040.0999999999999</v>
      </c>
      <c r="O2" s="4">
        <v>1040.0999999999999</v>
      </c>
      <c r="P2" s="3" t="s">
        <v>98</v>
      </c>
      <c r="Q2" s="4">
        <v>0</v>
      </c>
      <c r="R2" s="4">
        <v>0</v>
      </c>
      <c r="S2" s="4">
        <v>0</v>
      </c>
      <c r="T2" s="4">
        <v>195</v>
      </c>
      <c r="U2" s="4">
        <v>0</v>
      </c>
      <c r="V2" s="4">
        <v>1040.0999999999999</v>
      </c>
      <c r="W2" s="4">
        <v>346.7</v>
      </c>
      <c r="X2" s="4">
        <v>0</v>
      </c>
      <c r="Y2" s="4">
        <v>3</v>
      </c>
      <c r="Z2" s="4">
        <v>3</v>
      </c>
      <c r="AA2" s="4">
        <v>3</v>
      </c>
      <c r="AB2" s="4">
        <v>3</v>
      </c>
      <c r="AC2" s="4">
        <v>104010</v>
      </c>
      <c r="AD2" s="4">
        <v>9999</v>
      </c>
      <c r="AE2" s="4">
        <v>-128162.2</v>
      </c>
      <c r="AF2" s="4">
        <v>-22312.799999999999</v>
      </c>
      <c r="AG2" s="4">
        <v>-11716.9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</row>
    <row r="3" spans="1:38" x14ac:dyDescent="0.2">
      <c r="A3" s="3" t="s">
        <v>99</v>
      </c>
      <c r="B3" s="4">
        <v>1999</v>
      </c>
      <c r="C3" s="4" t="s">
        <v>97</v>
      </c>
      <c r="D3" s="4" t="s">
        <v>97</v>
      </c>
      <c r="E3" s="4">
        <v>29</v>
      </c>
      <c r="F3" s="4">
        <v>62</v>
      </c>
      <c r="G3" s="3" t="s">
        <v>38</v>
      </c>
      <c r="H3" s="4">
        <v>913</v>
      </c>
      <c r="I3" s="4">
        <v>5062</v>
      </c>
      <c r="J3" s="4" t="s">
        <v>97</v>
      </c>
      <c r="K3" s="4">
        <v>1593</v>
      </c>
      <c r="L3" s="4" t="s">
        <v>97</v>
      </c>
      <c r="M3" s="4">
        <v>1</v>
      </c>
      <c r="N3" s="4">
        <v>3200</v>
      </c>
      <c r="O3" s="4">
        <v>3200</v>
      </c>
      <c r="P3" s="3" t="s">
        <v>100</v>
      </c>
      <c r="Q3" s="4">
        <v>0</v>
      </c>
      <c r="R3" s="4">
        <v>0</v>
      </c>
      <c r="S3" s="4">
        <v>0</v>
      </c>
      <c r="T3" s="4">
        <v>1344.6</v>
      </c>
      <c r="U3" s="4">
        <v>0</v>
      </c>
      <c r="V3" s="4">
        <v>3200</v>
      </c>
      <c r="W3" s="4">
        <v>3200</v>
      </c>
      <c r="X3" s="4">
        <v>0</v>
      </c>
      <c r="Y3" s="4">
        <v>1</v>
      </c>
      <c r="Z3" s="4">
        <v>1</v>
      </c>
      <c r="AA3" s="4">
        <v>1</v>
      </c>
      <c r="AB3" s="4">
        <v>1</v>
      </c>
      <c r="AC3" s="4">
        <v>320000</v>
      </c>
      <c r="AD3" s="4">
        <v>9999</v>
      </c>
      <c r="AE3" s="4">
        <v>-124436.3</v>
      </c>
      <c r="AF3" s="4">
        <v>-21272.7</v>
      </c>
      <c r="AG3" s="4">
        <v>-10676.8</v>
      </c>
      <c r="AH3" s="4">
        <v>3200</v>
      </c>
      <c r="AI3" s="4">
        <v>3200</v>
      </c>
      <c r="AJ3" s="4">
        <v>3200</v>
      </c>
      <c r="AK3" s="4">
        <v>0</v>
      </c>
      <c r="AL3" s="4">
        <v>0</v>
      </c>
    </row>
    <row r="4" spans="1:38" x14ac:dyDescent="0.2">
      <c r="A4" s="3" t="s">
        <v>101</v>
      </c>
      <c r="B4" s="4">
        <v>1999</v>
      </c>
      <c r="C4" s="4" t="s">
        <v>97</v>
      </c>
      <c r="D4" s="4" t="s">
        <v>97</v>
      </c>
      <c r="E4" s="4">
        <v>29</v>
      </c>
      <c r="F4" s="4">
        <v>62</v>
      </c>
      <c r="G4" s="3" t="s">
        <v>38</v>
      </c>
      <c r="H4" s="4">
        <v>915</v>
      </c>
      <c r="I4" s="4">
        <v>5062</v>
      </c>
      <c r="J4" s="4" t="s">
        <v>97</v>
      </c>
      <c r="K4" s="4">
        <v>1595</v>
      </c>
      <c r="L4" s="4" t="s">
        <v>97</v>
      </c>
      <c r="M4" s="4">
        <v>1</v>
      </c>
      <c r="N4" s="4">
        <v>88.3</v>
      </c>
      <c r="O4" s="4">
        <v>88.3</v>
      </c>
      <c r="P4" s="3" t="s">
        <v>100</v>
      </c>
      <c r="Q4" s="4">
        <v>0</v>
      </c>
      <c r="R4" s="4">
        <v>0</v>
      </c>
      <c r="S4" s="4">
        <v>0</v>
      </c>
      <c r="T4" s="4">
        <v>35.200000000000003</v>
      </c>
      <c r="U4" s="4">
        <v>0</v>
      </c>
      <c r="V4" s="4">
        <v>88.3</v>
      </c>
      <c r="W4" s="4">
        <v>88.3</v>
      </c>
      <c r="X4" s="4">
        <v>0</v>
      </c>
      <c r="Y4" s="4">
        <v>1</v>
      </c>
      <c r="Z4" s="4">
        <v>1</v>
      </c>
      <c r="AA4" s="4">
        <v>1</v>
      </c>
      <c r="AB4" s="4">
        <v>1</v>
      </c>
      <c r="AC4" s="4">
        <v>8830</v>
      </c>
      <c r="AD4" s="4">
        <v>9999</v>
      </c>
      <c r="AE4" s="4">
        <v>-121236.3</v>
      </c>
      <c r="AF4" s="4">
        <v>-18072.7</v>
      </c>
      <c r="AG4" s="4">
        <v>-7476.8</v>
      </c>
      <c r="AH4" s="4">
        <v>88.3</v>
      </c>
      <c r="AI4" s="4">
        <v>88.3</v>
      </c>
      <c r="AJ4" s="4">
        <v>88.3</v>
      </c>
      <c r="AK4" s="4">
        <v>0</v>
      </c>
      <c r="AL4" s="4">
        <v>0</v>
      </c>
    </row>
    <row r="5" spans="1:38" x14ac:dyDescent="0.2">
      <c r="A5" s="3" t="s">
        <v>102</v>
      </c>
      <c r="B5" s="4">
        <v>1999</v>
      </c>
      <c r="C5" s="4" t="s">
        <v>97</v>
      </c>
      <c r="D5" s="4" t="s">
        <v>97</v>
      </c>
      <c r="E5" s="4">
        <v>29</v>
      </c>
      <c r="F5" s="4">
        <v>62</v>
      </c>
      <c r="G5" s="3" t="s">
        <v>38</v>
      </c>
      <c r="H5" s="4">
        <v>917</v>
      </c>
      <c r="I5" s="4">
        <v>5062</v>
      </c>
      <c r="J5" s="4" t="s">
        <v>97</v>
      </c>
      <c r="K5" s="4">
        <v>1597</v>
      </c>
      <c r="L5" s="4" t="s">
        <v>97</v>
      </c>
      <c r="M5" s="4">
        <v>1</v>
      </c>
      <c r="N5" s="4">
        <v>908</v>
      </c>
      <c r="O5" s="4">
        <v>908</v>
      </c>
      <c r="P5" s="3" t="s">
        <v>100</v>
      </c>
      <c r="Q5" s="4">
        <v>0</v>
      </c>
      <c r="R5" s="4">
        <v>0</v>
      </c>
      <c r="S5" s="4">
        <v>0</v>
      </c>
      <c r="T5" s="4">
        <v>316.60000000000002</v>
      </c>
      <c r="U5" s="4">
        <v>0</v>
      </c>
      <c r="V5" s="4">
        <v>908</v>
      </c>
      <c r="W5" s="4">
        <v>908</v>
      </c>
      <c r="X5" s="4">
        <v>0</v>
      </c>
      <c r="Y5" s="4">
        <v>1</v>
      </c>
      <c r="Z5" s="4">
        <v>1</v>
      </c>
      <c r="AA5" s="4">
        <v>1</v>
      </c>
      <c r="AB5" s="4">
        <v>1</v>
      </c>
      <c r="AC5" s="4">
        <v>90800</v>
      </c>
      <c r="AD5" s="4">
        <v>9999</v>
      </c>
      <c r="AE5" s="4">
        <v>-121148</v>
      </c>
      <c r="AF5" s="4">
        <v>-17984.400000000001</v>
      </c>
      <c r="AG5" s="4">
        <v>-7388.5</v>
      </c>
      <c r="AH5" s="4">
        <v>908</v>
      </c>
      <c r="AI5" s="4">
        <v>908</v>
      </c>
      <c r="AJ5" s="4">
        <v>908</v>
      </c>
      <c r="AK5" s="4">
        <v>0</v>
      </c>
      <c r="AL5" s="4">
        <v>0</v>
      </c>
    </row>
    <row r="6" spans="1:38" x14ac:dyDescent="0.2">
      <c r="A6" s="3" t="s">
        <v>103</v>
      </c>
      <c r="B6" s="4">
        <v>1999</v>
      </c>
      <c r="C6" s="4" t="s">
        <v>97</v>
      </c>
      <c r="D6" s="4" t="s">
        <v>97</v>
      </c>
      <c r="E6" s="4">
        <v>29</v>
      </c>
      <c r="F6" s="4">
        <v>62</v>
      </c>
      <c r="G6" s="3" t="s">
        <v>38</v>
      </c>
      <c r="H6" s="4">
        <v>919</v>
      </c>
      <c r="I6" s="4">
        <v>5062</v>
      </c>
      <c r="J6" s="4" t="s">
        <v>97</v>
      </c>
      <c r="K6" s="4">
        <v>1599</v>
      </c>
      <c r="L6" s="4" t="s">
        <v>97</v>
      </c>
      <c r="M6" s="4">
        <v>1</v>
      </c>
      <c r="N6" s="4">
        <v>39</v>
      </c>
      <c r="O6" s="4">
        <v>39</v>
      </c>
      <c r="P6" s="3" t="s">
        <v>100</v>
      </c>
      <c r="Q6" s="4">
        <v>0</v>
      </c>
      <c r="R6" s="4">
        <v>0</v>
      </c>
      <c r="S6" s="4">
        <v>0</v>
      </c>
      <c r="T6" s="4">
        <v>10.6</v>
      </c>
      <c r="U6" s="4">
        <v>0</v>
      </c>
      <c r="V6" s="4">
        <v>39</v>
      </c>
      <c r="W6" s="4">
        <v>39</v>
      </c>
      <c r="X6" s="4">
        <v>0</v>
      </c>
      <c r="Y6" s="4">
        <v>1</v>
      </c>
      <c r="Z6" s="4">
        <v>1</v>
      </c>
      <c r="AA6" s="4">
        <v>1</v>
      </c>
      <c r="AB6" s="4">
        <v>1</v>
      </c>
      <c r="AC6" s="4">
        <v>3900</v>
      </c>
      <c r="AD6" s="4">
        <v>9999</v>
      </c>
      <c r="AE6" s="4">
        <v>-120240</v>
      </c>
      <c r="AF6" s="4">
        <v>-17076.400000000001</v>
      </c>
      <c r="AG6" s="4">
        <v>-6480.5</v>
      </c>
      <c r="AH6" s="4">
        <v>39</v>
      </c>
      <c r="AI6" s="4">
        <v>39</v>
      </c>
      <c r="AJ6" s="4">
        <v>39</v>
      </c>
      <c r="AK6" s="4">
        <v>0</v>
      </c>
      <c r="AL6" s="4">
        <v>0</v>
      </c>
    </row>
    <row r="7" spans="1:38" x14ac:dyDescent="0.2">
      <c r="A7" s="3" t="s">
        <v>104</v>
      </c>
      <c r="B7" s="4">
        <v>1999</v>
      </c>
      <c r="C7" s="4" t="s">
        <v>97</v>
      </c>
      <c r="D7" s="4" t="s">
        <v>97</v>
      </c>
      <c r="E7" s="4">
        <v>29</v>
      </c>
      <c r="F7" s="4">
        <v>62</v>
      </c>
      <c r="G7" s="3" t="s">
        <v>38</v>
      </c>
      <c r="H7" s="4">
        <v>914</v>
      </c>
      <c r="I7" s="4">
        <v>5062</v>
      </c>
      <c r="J7" s="4" t="s">
        <v>97</v>
      </c>
      <c r="K7" s="4">
        <v>1594</v>
      </c>
      <c r="L7" s="4" t="s">
        <v>97</v>
      </c>
      <c r="M7" s="4">
        <v>1</v>
      </c>
      <c r="N7" s="4">
        <v>17.600000000000001</v>
      </c>
      <c r="O7" s="4">
        <v>17.600000000000001</v>
      </c>
      <c r="P7" s="3" t="s">
        <v>105</v>
      </c>
      <c r="Q7" s="4">
        <v>0</v>
      </c>
      <c r="R7" s="4">
        <v>0</v>
      </c>
      <c r="S7" s="4">
        <v>0</v>
      </c>
      <c r="T7" s="4">
        <v>17.600000000000001</v>
      </c>
      <c r="U7" s="4">
        <v>0</v>
      </c>
      <c r="V7" s="4">
        <v>17.600000000000001</v>
      </c>
      <c r="W7" s="4">
        <v>17.600000000000001</v>
      </c>
      <c r="X7" s="4">
        <v>0</v>
      </c>
      <c r="Y7" s="4">
        <v>1</v>
      </c>
      <c r="Z7" s="4">
        <v>1</v>
      </c>
      <c r="AA7" s="4">
        <v>1</v>
      </c>
      <c r="AB7" s="4">
        <v>1</v>
      </c>
      <c r="AC7" s="4">
        <v>1760</v>
      </c>
      <c r="AD7" s="4">
        <v>9999</v>
      </c>
      <c r="AE7" s="4">
        <v>-90805.2</v>
      </c>
      <c r="AF7" s="4">
        <v>-17037.400000000001</v>
      </c>
      <c r="AG7" s="4">
        <v>-6441.5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</row>
    <row r="8" spans="1:38" x14ac:dyDescent="0.2">
      <c r="A8" s="3" t="s">
        <v>106</v>
      </c>
      <c r="B8" s="4">
        <v>1999</v>
      </c>
      <c r="C8" s="4" t="s">
        <v>97</v>
      </c>
      <c r="D8" s="4" t="s">
        <v>97</v>
      </c>
      <c r="E8" s="4">
        <v>29</v>
      </c>
      <c r="F8" s="4">
        <v>62</v>
      </c>
      <c r="G8" s="3" t="s">
        <v>38</v>
      </c>
      <c r="H8" s="4">
        <v>916</v>
      </c>
      <c r="I8" s="4">
        <v>5062</v>
      </c>
      <c r="J8" s="4" t="s">
        <v>97</v>
      </c>
      <c r="K8" s="4">
        <v>1596</v>
      </c>
      <c r="L8" s="4" t="s">
        <v>97</v>
      </c>
      <c r="M8" s="4">
        <v>1</v>
      </c>
      <c r="N8" s="4">
        <v>9.3000000000000007</v>
      </c>
      <c r="O8" s="4">
        <v>9.3000000000000007</v>
      </c>
      <c r="P8" s="3" t="s">
        <v>105</v>
      </c>
      <c r="Q8" s="4">
        <v>0</v>
      </c>
      <c r="R8" s="4">
        <v>0</v>
      </c>
      <c r="S8" s="4">
        <v>0</v>
      </c>
      <c r="T8" s="4">
        <v>9.3000000000000007</v>
      </c>
      <c r="U8" s="4">
        <v>0</v>
      </c>
      <c r="V8" s="4">
        <v>9.3000000000000007</v>
      </c>
      <c r="W8" s="4">
        <v>9.3000000000000007</v>
      </c>
      <c r="X8" s="4">
        <v>0</v>
      </c>
      <c r="Y8" s="4">
        <v>1</v>
      </c>
      <c r="Z8" s="4">
        <v>1</v>
      </c>
      <c r="AA8" s="4">
        <v>1</v>
      </c>
      <c r="AB8" s="4">
        <v>1</v>
      </c>
      <c r="AC8" s="4">
        <v>930</v>
      </c>
      <c r="AD8" s="4">
        <v>9999</v>
      </c>
      <c r="AE8" s="4">
        <v>-90787.6</v>
      </c>
      <c r="AF8" s="4">
        <v>-17019.8</v>
      </c>
      <c r="AG8" s="4">
        <v>-6423.9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</row>
    <row r="9" spans="1:38" x14ac:dyDescent="0.2">
      <c r="A9" s="3" t="s">
        <v>107</v>
      </c>
      <c r="B9" s="4">
        <v>1999</v>
      </c>
      <c r="C9" s="4" t="s">
        <v>97</v>
      </c>
      <c r="D9" s="4" t="s">
        <v>97</v>
      </c>
      <c r="E9" s="4">
        <v>29</v>
      </c>
      <c r="F9" s="4">
        <v>62</v>
      </c>
      <c r="G9" s="3" t="s">
        <v>38</v>
      </c>
      <c r="H9" s="4">
        <v>918</v>
      </c>
      <c r="I9" s="4">
        <v>5062</v>
      </c>
      <c r="J9" s="4" t="s">
        <v>97</v>
      </c>
      <c r="K9" s="4">
        <v>1598</v>
      </c>
      <c r="L9" s="4" t="s">
        <v>97</v>
      </c>
      <c r="M9" s="4">
        <v>1</v>
      </c>
      <c r="N9" s="4">
        <v>36</v>
      </c>
      <c r="O9" s="4">
        <v>36</v>
      </c>
      <c r="P9" s="3" t="s">
        <v>105</v>
      </c>
      <c r="Q9" s="4">
        <v>0</v>
      </c>
      <c r="R9" s="4">
        <v>0</v>
      </c>
      <c r="S9" s="4">
        <v>0</v>
      </c>
      <c r="T9" s="4">
        <v>36</v>
      </c>
      <c r="U9" s="4">
        <v>0</v>
      </c>
      <c r="V9" s="4">
        <v>36</v>
      </c>
      <c r="W9" s="4">
        <v>36</v>
      </c>
      <c r="X9" s="4">
        <v>0</v>
      </c>
      <c r="Y9" s="4">
        <v>1</v>
      </c>
      <c r="Z9" s="4">
        <v>1</v>
      </c>
      <c r="AA9" s="4">
        <v>1</v>
      </c>
      <c r="AB9" s="4">
        <v>1</v>
      </c>
      <c r="AC9" s="4">
        <v>3600</v>
      </c>
      <c r="AD9" s="4">
        <v>9999</v>
      </c>
      <c r="AE9" s="4">
        <v>-90778.3</v>
      </c>
      <c r="AF9" s="4">
        <v>-17010.5</v>
      </c>
      <c r="AG9" s="4">
        <v>-6414.6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</row>
    <row r="10" spans="1:38" x14ac:dyDescent="0.2">
      <c r="A10" s="3" t="s">
        <v>108</v>
      </c>
      <c r="B10" s="4">
        <v>1999</v>
      </c>
      <c r="C10" s="4" t="s">
        <v>97</v>
      </c>
      <c r="D10" s="4" t="s">
        <v>97</v>
      </c>
      <c r="E10" s="4">
        <v>29</v>
      </c>
      <c r="F10" s="4">
        <v>62</v>
      </c>
      <c r="G10" s="3" t="s">
        <v>38</v>
      </c>
      <c r="H10" s="4">
        <v>920</v>
      </c>
      <c r="I10" s="4">
        <v>5062</v>
      </c>
      <c r="J10" s="4" t="s">
        <v>97</v>
      </c>
      <c r="K10" s="4">
        <v>1600</v>
      </c>
      <c r="L10" s="4" t="s">
        <v>97</v>
      </c>
      <c r="M10" s="4">
        <v>1</v>
      </c>
      <c r="N10" s="4">
        <v>5.4</v>
      </c>
      <c r="O10" s="4">
        <v>5.4</v>
      </c>
      <c r="P10" s="3" t="s">
        <v>105</v>
      </c>
      <c r="Q10" s="4">
        <v>0</v>
      </c>
      <c r="R10" s="4">
        <v>0</v>
      </c>
      <c r="S10" s="4">
        <v>0</v>
      </c>
      <c r="T10" s="4">
        <v>5.4</v>
      </c>
      <c r="U10" s="4">
        <v>0</v>
      </c>
      <c r="V10" s="4">
        <v>5.4</v>
      </c>
      <c r="W10" s="4">
        <v>5.4</v>
      </c>
      <c r="X10" s="4">
        <v>0</v>
      </c>
      <c r="Y10" s="4">
        <v>1</v>
      </c>
      <c r="Z10" s="4">
        <v>1</v>
      </c>
      <c r="AA10" s="4">
        <v>1</v>
      </c>
      <c r="AB10" s="4">
        <v>1</v>
      </c>
      <c r="AC10" s="4">
        <v>540</v>
      </c>
      <c r="AD10" s="4">
        <v>9999</v>
      </c>
      <c r="AE10" s="4">
        <v>-90742.3</v>
      </c>
      <c r="AF10" s="4">
        <v>-16974.5</v>
      </c>
      <c r="AG10" s="4">
        <v>-6378.6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</row>
    <row r="11" spans="1:38" x14ac:dyDescent="0.2">
      <c r="A11" s="3" t="s">
        <v>109</v>
      </c>
      <c r="B11" s="4">
        <v>1999</v>
      </c>
      <c r="C11" s="4" t="s">
        <v>97</v>
      </c>
      <c r="D11" s="4" t="s">
        <v>97</v>
      </c>
      <c r="E11" s="4">
        <v>29</v>
      </c>
      <c r="F11" s="4">
        <v>62</v>
      </c>
      <c r="G11" s="3" t="s">
        <v>38</v>
      </c>
      <c r="H11" s="4">
        <v>953</v>
      </c>
      <c r="I11" s="4">
        <v>5062</v>
      </c>
      <c r="J11" s="4" t="s">
        <v>97</v>
      </c>
      <c r="K11" s="4">
        <v>1633</v>
      </c>
      <c r="L11" s="4" t="s">
        <v>97</v>
      </c>
      <c r="M11" s="4">
        <v>1</v>
      </c>
      <c r="N11" s="4">
        <v>384</v>
      </c>
      <c r="O11" s="4">
        <v>384</v>
      </c>
      <c r="P11" s="3" t="s">
        <v>105</v>
      </c>
      <c r="Q11" s="4">
        <v>0</v>
      </c>
      <c r="R11" s="4">
        <v>0</v>
      </c>
      <c r="S11" s="4">
        <v>0</v>
      </c>
      <c r="T11" s="4">
        <v>384</v>
      </c>
      <c r="U11" s="4">
        <v>0</v>
      </c>
      <c r="V11" s="4">
        <v>384</v>
      </c>
      <c r="W11" s="4">
        <v>384</v>
      </c>
      <c r="X11" s="4">
        <v>0</v>
      </c>
      <c r="Y11" s="4">
        <v>1</v>
      </c>
      <c r="Z11" s="4">
        <v>1</v>
      </c>
      <c r="AA11" s="4">
        <v>1</v>
      </c>
      <c r="AB11" s="4">
        <v>1</v>
      </c>
      <c r="AC11" s="4">
        <v>38400</v>
      </c>
      <c r="AD11" s="4">
        <v>9999</v>
      </c>
      <c r="AE11" s="4">
        <v>-88629.8</v>
      </c>
      <c r="AF11" s="4">
        <v>-16930.8</v>
      </c>
      <c r="AG11" s="4">
        <v>-6373.2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</row>
    <row r="12" spans="1:38" x14ac:dyDescent="0.2">
      <c r="A12" s="3" t="s">
        <v>110</v>
      </c>
      <c r="B12" s="4">
        <v>1999</v>
      </c>
      <c r="C12" s="4" t="s">
        <v>97</v>
      </c>
      <c r="D12" s="4" t="s">
        <v>97</v>
      </c>
      <c r="E12" s="4">
        <v>29</v>
      </c>
      <c r="F12" s="4">
        <v>62</v>
      </c>
      <c r="G12" s="3" t="s">
        <v>38</v>
      </c>
      <c r="H12" s="4">
        <v>954</v>
      </c>
      <c r="I12" s="4">
        <v>5062</v>
      </c>
      <c r="J12" s="4" t="s">
        <v>97</v>
      </c>
      <c r="K12" s="4">
        <v>1634</v>
      </c>
      <c r="L12" s="4" t="s">
        <v>97</v>
      </c>
      <c r="M12" s="4">
        <v>1</v>
      </c>
      <c r="N12" s="4">
        <v>51.84</v>
      </c>
      <c r="O12" s="4">
        <v>51.84</v>
      </c>
      <c r="P12" s="3" t="s">
        <v>105</v>
      </c>
      <c r="Q12" s="4">
        <v>0</v>
      </c>
      <c r="R12" s="4">
        <v>0</v>
      </c>
      <c r="S12" s="4">
        <v>0</v>
      </c>
      <c r="T12" s="4">
        <v>51.84</v>
      </c>
      <c r="U12" s="4">
        <v>0</v>
      </c>
      <c r="V12" s="4">
        <v>51.84</v>
      </c>
      <c r="W12" s="4">
        <v>51.8</v>
      </c>
      <c r="X12" s="4">
        <v>0</v>
      </c>
      <c r="Y12" s="4">
        <v>1</v>
      </c>
      <c r="Z12" s="4">
        <v>1</v>
      </c>
      <c r="AA12" s="4">
        <v>1</v>
      </c>
      <c r="AB12" s="4">
        <v>1</v>
      </c>
      <c r="AC12" s="4">
        <v>5184</v>
      </c>
      <c r="AD12" s="4">
        <v>9999</v>
      </c>
      <c r="AE12" s="4">
        <v>-88245.8</v>
      </c>
      <c r="AF12" s="4">
        <v>-16546.8</v>
      </c>
      <c r="AG12" s="4">
        <v>-5989.2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</row>
    <row r="13" spans="1:38" x14ac:dyDescent="0.2">
      <c r="A13" s="3" t="s">
        <v>111</v>
      </c>
      <c r="B13" s="4">
        <v>1999</v>
      </c>
      <c r="C13" s="4" t="s">
        <v>97</v>
      </c>
      <c r="D13" s="4" t="s">
        <v>97</v>
      </c>
      <c r="E13" s="4">
        <v>29</v>
      </c>
      <c r="F13" s="4">
        <v>62</v>
      </c>
      <c r="G13" s="3" t="s">
        <v>38</v>
      </c>
      <c r="H13" s="4">
        <v>277</v>
      </c>
      <c r="I13" s="4">
        <v>5062</v>
      </c>
      <c r="J13" s="4" t="s">
        <v>97</v>
      </c>
      <c r="K13" s="4">
        <v>956</v>
      </c>
      <c r="L13" s="4" t="s">
        <v>97</v>
      </c>
      <c r="M13" s="4">
        <v>1</v>
      </c>
      <c r="N13" s="4">
        <v>1136.5</v>
      </c>
      <c r="O13" s="4">
        <v>1136.5</v>
      </c>
      <c r="P13" s="3" t="s">
        <v>105</v>
      </c>
      <c r="Q13" s="4">
        <v>6.32</v>
      </c>
      <c r="R13" s="4">
        <v>51.5</v>
      </c>
      <c r="S13" s="4">
        <v>6.32</v>
      </c>
      <c r="T13" s="4">
        <v>422.5</v>
      </c>
      <c r="U13" s="4">
        <v>0</v>
      </c>
      <c r="V13" s="4">
        <v>1136.5</v>
      </c>
      <c r="W13" s="4">
        <v>1136.5</v>
      </c>
      <c r="X13" s="4">
        <v>7.1779999999999999</v>
      </c>
      <c r="Y13" s="4">
        <v>1</v>
      </c>
      <c r="Z13" s="4">
        <v>1</v>
      </c>
      <c r="AA13" s="4">
        <v>1</v>
      </c>
      <c r="AB13" s="4">
        <v>1</v>
      </c>
      <c r="AC13" s="4">
        <v>11933.3</v>
      </c>
      <c r="AD13" s="4">
        <v>9999</v>
      </c>
      <c r="AE13" s="4">
        <v>-86787.7</v>
      </c>
      <c r="AF13" s="4">
        <v>-15824.2</v>
      </c>
      <c r="AG13" s="4">
        <v>-5937.4</v>
      </c>
      <c r="AH13" s="4">
        <v>0</v>
      </c>
      <c r="AI13" s="4">
        <v>0</v>
      </c>
      <c r="AJ13" s="4">
        <v>0</v>
      </c>
      <c r="AK13" s="4">
        <v>0</v>
      </c>
      <c r="AL13" s="4">
        <v>7.18</v>
      </c>
    </row>
    <row r="14" spans="1:38" x14ac:dyDescent="0.2">
      <c r="A14" s="3" t="s">
        <v>112</v>
      </c>
      <c r="B14" s="4">
        <v>1999</v>
      </c>
      <c r="C14" s="4" t="s">
        <v>97</v>
      </c>
      <c r="D14" s="4" t="s">
        <v>97</v>
      </c>
      <c r="E14" s="4">
        <v>29</v>
      </c>
      <c r="F14" s="4">
        <v>62</v>
      </c>
      <c r="G14" s="3" t="s">
        <v>38</v>
      </c>
      <c r="H14" s="4">
        <v>276</v>
      </c>
      <c r="I14" s="4">
        <v>5062</v>
      </c>
      <c r="J14" s="4" t="s">
        <v>97</v>
      </c>
      <c r="K14" s="4">
        <v>955</v>
      </c>
      <c r="L14" s="4" t="s">
        <v>97</v>
      </c>
      <c r="M14" s="4">
        <v>1</v>
      </c>
      <c r="N14" s="4">
        <v>617.29999999999995</v>
      </c>
      <c r="O14" s="4">
        <v>617.29999999999995</v>
      </c>
      <c r="P14" s="3" t="s">
        <v>105</v>
      </c>
      <c r="Q14" s="4">
        <v>6.34</v>
      </c>
      <c r="R14" s="4">
        <v>51.5</v>
      </c>
      <c r="S14" s="4">
        <v>6.34</v>
      </c>
      <c r="T14" s="4">
        <v>249.9</v>
      </c>
      <c r="U14" s="4">
        <v>0</v>
      </c>
      <c r="V14" s="4">
        <v>617.29999999999995</v>
      </c>
      <c r="W14" s="4">
        <v>617.29999999999995</v>
      </c>
      <c r="X14" s="4">
        <v>3.911</v>
      </c>
      <c r="Y14" s="4">
        <v>1</v>
      </c>
      <c r="Z14" s="4">
        <v>1</v>
      </c>
      <c r="AA14" s="4">
        <v>1</v>
      </c>
      <c r="AB14" s="4">
        <v>1</v>
      </c>
      <c r="AC14" s="4">
        <v>6370.5</v>
      </c>
      <c r="AD14" s="4">
        <v>9999</v>
      </c>
      <c r="AE14" s="4">
        <v>-85651.199999999997</v>
      </c>
      <c r="AF14" s="4">
        <v>-14687.7</v>
      </c>
      <c r="AG14" s="4">
        <v>-4800.8999999999996</v>
      </c>
      <c r="AH14" s="4">
        <v>0</v>
      </c>
      <c r="AI14" s="4">
        <v>0</v>
      </c>
      <c r="AJ14" s="4">
        <v>0</v>
      </c>
      <c r="AK14" s="4">
        <v>0</v>
      </c>
      <c r="AL14" s="4">
        <v>3.91</v>
      </c>
    </row>
    <row r="15" spans="1:38" x14ac:dyDescent="0.2">
      <c r="A15" s="3" t="s">
        <v>113</v>
      </c>
      <c r="B15" s="4">
        <v>1999</v>
      </c>
      <c r="C15" s="4" t="s">
        <v>97</v>
      </c>
      <c r="D15" s="4" t="s">
        <v>97</v>
      </c>
      <c r="E15" s="4">
        <v>29</v>
      </c>
      <c r="F15" s="4">
        <v>62</v>
      </c>
      <c r="G15" s="3" t="s">
        <v>38</v>
      </c>
      <c r="H15" s="4">
        <v>235</v>
      </c>
      <c r="I15" s="4">
        <v>5062</v>
      </c>
      <c r="J15" s="4" t="s">
        <v>97</v>
      </c>
      <c r="K15" s="4">
        <v>914</v>
      </c>
      <c r="L15" s="4" t="s">
        <v>97</v>
      </c>
      <c r="M15" s="4">
        <v>1</v>
      </c>
      <c r="N15" s="4">
        <v>485</v>
      </c>
      <c r="O15" s="4">
        <v>485</v>
      </c>
      <c r="P15" s="3" t="s">
        <v>105</v>
      </c>
      <c r="Q15" s="4">
        <v>7.65</v>
      </c>
      <c r="R15" s="4">
        <v>51.5</v>
      </c>
      <c r="S15" s="4">
        <v>7.65</v>
      </c>
      <c r="T15" s="4">
        <v>188</v>
      </c>
      <c r="U15" s="4">
        <v>0</v>
      </c>
      <c r="V15" s="4">
        <v>485</v>
      </c>
      <c r="W15" s="4">
        <v>485</v>
      </c>
      <c r="X15" s="4">
        <v>3.7080000000000002</v>
      </c>
      <c r="Y15" s="4">
        <v>1</v>
      </c>
      <c r="Z15" s="4">
        <v>1</v>
      </c>
      <c r="AA15" s="4">
        <v>1</v>
      </c>
      <c r="AB15" s="4">
        <v>1</v>
      </c>
      <c r="AC15" s="4">
        <v>5087.7</v>
      </c>
      <c r="AD15" s="4">
        <v>9999</v>
      </c>
      <c r="AE15" s="4">
        <v>-73822.600000000006</v>
      </c>
      <c r="AF15" s="4">
        <v>-12159.4</v>
      </c>
      <c r="AG15" s="4">
        <v>-4183.6000000000004</v>
      </c>
      <c r="AH15" s="4">
        <v>0</v>
      </c>
      <c r="AI15" s="4">
        <v>0</v>
      </c>
      <c r="AJ15" s="4">
        <v>0</v>
      </c>
      <c r="AK15" s="4">
        <v>0</v>
      </c>
      <c r="AL15" s="4">
        <v>3.71</v>
      </c>
    </row>
    <row r="16" spans="1:38" x14ac:dyDescent="0.2">
      <c r="A16" s="3" t="s">
        <v>114</v>
      </c>
      <c r="B16" s="4">
        <v>1999</v>
      </c>
      <c r="C16" s="4" t="s">
        <v>97</v>
      </c>
      <c r="D16" s="4" t="s">
        <v>97</v>
      </c>
      <c r="E16" s="4">
        <v>29</v>
      </c>
      <c r="F16" s="4">
        <v>62</v>
      </c>
      <c r="G16" s="3" t="s">
        <v>38</v>
      </c>
      <c r="H16" s="4">
        <v>263</v>
      </c>
      <c r="I16" s="4">
        <v>5062</v>
      </c>
      <c r="J16" s="4" t="s">
        <v>97</v>
      </c>
      <c r="K16" s="4">
        <v>942</v>
      </c>
      <c r="L16" s="4" t="s">
        <v>97</v>
      </c>
      <c r="M16" s="4">
        <v>1</v>
      </c>
      <c r="N16" s="4">
        <v>17.8</v>
      </c>
      <c r="O16" s="4">
        <v>17.8</v>
      </c>
      <c r="P16" s="3" t="s">
        <v>105</v>
      </c>
      <c r="Q16" s="4">
        <v>35.54</v>
      </c>
      <c r="R16" s="4">
        <v>260.16000000000003</v>
      </c>
      <c r="S16" s="4">
        <v>35.54</v>
      </c>
      <c r="T16" s="4">
        <v>8.8000000000000007</v>
      </c>
      <c r="U16" s="4">
        <v>0</v>
      </c>
      <c r="V16" s="4">
        <v>17.8</v>
      </c>
      <c r="W16" s="4">
        <v>17.8</v>
      </c>
      <c r="X16" s="4">
        <v>0.63300000000000001</v>
      </c>
      <c r="Y16" s="4">
        <v>1</v>
      </c>
      <c r="Z16" s="4">
        <v>1</v>
      </c>
      <c r="AA16" s="4">
        <v>1</v>
      </c>
      <c r="AB16" s="4">
        <v>1</v>
      </c>
      <c r="AC16" s="4">
        <v>231.4</v>
      </c>
      <c r="AD16" s="4">
        <v>9999</v>
      </c>
      <c r="AE16" s="4">
        <v>-57807.3</v>
      </c>
      <c r="AF16" s="4">
        <v>-11674.4</v>
      </c>
      <c r="AG16" s="4">
        <v>-3698.6</v>
      </c>
      <c r="AH16" s="4">
        <v>0</v>
      </c>
      <c r="AI16" s="4">
        <v>0</v>
      </c>
      <c r="AJ16" s="4">
        <v>0</v>
      </c>
      <c r="AK16" s="4">
        <v>0</v>
      </c>
      <c r="AL16" s="4">
        <v>0.63</v>
      </c>
    </row>
    <row r="17" spans="1:38" x14ac:dyDescent="0.2">
      <c r="A17" s="3" t="s">
        <v>115</v>
      </c>
      <c r="B17" s="4">
        <v>1999</v>
      </c>
      <c r="C17" s="4" t="s">
        <v>97</v>
      </c>
      <c r="D17" s="4" t="s">
        <v>97</v>
      </c>
      <c r="E17" s="4">
        <v>29</v>
      </c>
      <c r="F17" s="4">
        <v>62</v>
      </c>
      <c r="G17" s="3" t="s">
        <v>38</v>
      </c>
      <c r="H17" s="4">
        <v>264</v>
      </c>
      <c r="I17" s="4">
        <v>5062</v>
      </c>
      <c r="J17" s="4" t="s">
        <v>97</v>
      </c>
      <c r="K17" s="4">
        <v>943</v>
      </c>
      <c r="L17" s="4" t="s">
        <v>97</v>
      </c>
      <c r="M17" s="4">
        <v>1</v>
      </c>
      <c r="N17" s="4">
        <v>675</v>
      </c>
      <c r="O17" s="4">
        <v>675</v>
      </c>
      <c r="P17" s="3" t="s">
        <v>116</v>
      </c>
      <c r="Q17" s="4">
        <v>12.42</v>
      </c>
      <c r="R17" s="4">
        <v>128.1</v>
      </c>
      <c r="S17" s="4">
        <v>12.06</v>
      </c>
      <c r="T17" s="4">
        <v>178.8</v>
      </c>
      <c r="U17" s="4">
        <v>0</v>
      </c>
      <c r="V17" s="4">
        <v>675</v>
      </c>
      <c r="W17" s="4">
        <v>675</v>
      </c>
      <c r="X17" s="4">
        <v>8.3840000000000003</v>
      </c>
      <c r="Y17" s="4">
        <v>1</v>
      </c>
      <c r="Z17" s="4">
        <v>1</v>
      </c>
      <c r="AA17" s="4">
        <v>1</v>
      </c>
      <c r="AB17" s="4">
        <v>1</v>
      </c>
      <c r="AC17" s="4">
        <v>6201.9</v>
      </c>
      <c r="AD17" s="4">
        <v>9999</v>
      </c>
      <c r="AE17" s="4">
        <v>-55454.1</v>
      </c>
      <c r="AF17" s="4">
        <v>-11422.6</v>
      </c>
      <c r="AG17" s="4">
        <v>-3680.8</v>
      </c>
      <c r="AH17" s="4">
        <v>0</v>
      </c>
      <c r="AI17" s="4">
        <v>0</v>
      </c>
      <c r="AJ17" s="4">
        <v>0</v>
      </c>
      <c r="AK17" s="4">
        <v>0</v>
      </c>
      <c r="AL17" s="4">
        <v>8.3800000000000008</v>
      </c>
    </row>
    <row r="18" spans="1:38" x14ac:dyDescent="0.2">
      <c r="A18" s="3" t="s">
        <v>117</v>
      </c>
      <c r="B18" s="4">
        <v>1999</v>
      </c>
      <c r="C18" s="4" t="s">
        <v>97</v>
      </c>
      <c r="D18" s="4" t="s">
        <v>97</v>
      </c>
      <c r="E18" s="4">
        <v>29</v>
      </c>
      <c r="F18" s="4">
        <v>62</v>
      </c>
      <c r="G18" s="3" t="s">
        <v>38</v>
      </c>
      <c r="H18" s="4">
        <v>271</v>
      </c>
      <c r="I18" s="4">
        <v>5062</v>
      </c>
      <c r="J18" s="4" t="s">
        <v>97</v>
      </c>
      <c r="K18" s="4">
        <v>950</v>
      </c>
      <c r="L18" s="4" t="s">
        <v>97</v>
      </c>
      <c r="M18" s="4">
        <v>1</v>
      </c>
      <c r="N18" s="4">
        <v>149</v>
      </c>
      <c r="O18" s="4">
        <v>149</v>
      </c>
      <c r="P18" s="3" t="s">
        <v>116</v>
      </c>
      <c r="Q18" s="4">
        <v>13.24</v>
      </c>
      <c r="R18" s="4">
        <v>129.30000000000001</v>
      </c>
      <c r="S18" s="4">
        <v>12.25</v>
      </c>
      <c r="T18" s="4">
        <v>60.4</v>
      </c>
      <c r="U18" s="4">
        <v>0</v>
      </c>
      <c r="V18" s="4">
        <v>149</v>
      </c>
      <c r="W18" s="4">
        <v>149</v>
      </c>
      <c r="X18" s="4">
        <v>1.972</v>
      </c>
      <c r="Y18" s="4">
        <v>1</v>
      </c>
      <c r="Z18" s="4">
        <v>1</v>
      </c>
      <c r="AA18" s="4">
        <v>1</v>
      </c>
      <c r="AB18" s="4">
        <v>1</v>
      </c>
      <c r="AC18" s="4">
        <v>1410.4</v>
      </c>
      <c r="AD18" s="4">
        <v>9999</v>
      </c>
      <c r="AE18" s="4">
        <v>-50932.1</v>
      </c>
      <c r="AF18" s="4">
        <v>-10747.6</v>
      </c>
      <c r="AG18" s="4">
        <v>-3005.8</v>
      </c>
      <c r="AH18" s="4">
        <v>0</v>
      </c>
      <c r="AI18" s="4">
        <v>0</v>
      </c>
      <c r="AJ18" s="4">
        <v>0</v>
      </c>
      <c r="AK18" s="4">
        <v>0</v>
      </c>
      <c r="AL18" s="4">
        <v>1.97</v>
      </c>
    </row>
    <row r="19" spans="1:38" x14ac:dyDescent="0.2">
      <c r="A19" s="3" t="s">
        <v>118</v>
      </c>
      <c r="B19" s="4">
        <v>1999</v>
      </c>
      <c r="C19" s="4" t="s">
        <v>97</v>
      </c>
      <c r="D19" s="4" t="s">
        <v>97</v>
      </c>
      <c r="E19" s="4">
        <v>29</v>
      </c>
      <c r="F19" s="4">
        <v>62</v>
      </c>
      <c r="G19" s="3" t="s">
        <v>38</v>
      </c>
      <c r="H19" s="4">
        <v>270</v>
      </c>
      <c r="I19" s="4">
        <v>5062</v>
      </c>
      <c r="J19" s="4" t="s">
        <v>97</v>
      </c>
      <c r="K19" s="4">
        <v>949</v>
      </c>
      <c r="L19" s="4" t="s">
        <v>97</v>
      </c>
      <c r="M19" s="4">
        <v>1</v>
      </c>
      <c r="N19" s="4">
        <v>157</v>
      </c>
      <c r="O19" s="4">
        <v>157</v>
      </c>
      <c r="P19" s="3" t="s">
        <v>116</v>
      </c>
      <c r="Q19" s="4">
        <v>13.35</v>
      </c>
      <c r="R19" s="4">
        <v>129.30000000000001</v>
      </c>
      <c r="S19" s="4">
        <v>12.53</v>
      </c>
      <c r="T19" s="4">
        <v>73</v>
      </c>
      <c r="U19" s="4">
        <v>0</v>
      </c>
      <c r="V19" s="4">
        <v>157</v>
      </c>
      <c r="W19" s="4">
        <v>157</v>
      </c>
      <c r="X19" s="4">
        <v>2.097</v>
      </c>
      <c r="Y19" s="4">
        <v>1</v>
      </c>
      <c r="Z19" s="4">
        <v>1</v>
      </c>
      <c r="AA19" s="4">
        <v>1</v>
      </c>
      <c r="AB19" s="4">
        <v>1</v>
      </c>
      <c r="AC19" s="4">
        <v>1500.3</v>
      </c>
      <c r="AD19" s="4">
        <v>9999</v>
      </c>
      <c r="AE19" s="4">
        <v>-50783.1</v>
      </c>
      <c r="AF19" s="4">
        <v>-10598.6</v>
      </c>
      <c r="AG19" s="4">
        <v>-2856.8</v>
      </c>
      <c r="AH19" s="4">
        <v>0</v>
      </c>
      <c r="AI19" s="4">
        <v>0</v>
      </c>
      <c r="AJ19" s="4">
        <v>0</v>
      </c>
      <c r="AK19" s="4">
        <v>0</v>
      </c>
      <c r="AL19" s="4">
        <v>2.1</v>
      </c>
    </row>
    <row r="20" spans="1:38" x14ac:dyDescent="0.2">
      <c r="A20" s="3" t="s">
        <v>119</v>
      </c>
      <c r="B20" s="4">
        <v>1999</v>
      </c>
      <c r="C20" s="4" t="s">
        <v>97</v>
      </c>
      <c r="D20" s="4" t="s">
        <v>97</v>
      </c>
      <c r="E20" s="4">
        <v>29</v>
      </c>
      <c r="F20" s="4">
        <v>62</v>
      </c>
      <c r="G20" s="3" t="s">
        <v>38</v>
      </c>
      <c r="H20" s="4">
        <v>242</v>
      </c>
      <c r="I20" s="4">
        <v>5062</v>
      </c>
      <c r="J20" s="4" t="s">
        <v>97</v>
      </c>
      <c r="K20" s="4">
        <v>921</v>
      </c>
      <c r="L20" s="4" t="s">
        <v>97</v>
      </c>
      <c r="M20" s="4">
        <v>1</v>
      </c>
      <c r="N20" s="4">
        <v>311</v>
      </c>
      <c r="O20" s="4">
        <v>311</v>
      </c>
      <c r="P20" s="3" t="s">
        <v>116</v>
      </c>
      <c r="Q20" s="4">
        <v>13.77</v>
      </c>
      <c r="R20" s="4">
        <v>128.5</v>
      </c>
      <c r="S20" s="4">
        <v>11.63</v>
      </c>
      <c r="T20" s="4">
        <v>124.4</v>
      </c>
      <c r="U20" s="4">
        <v>0</v>
      </c>
      <c r="V20" s="4">
        <v>311</v>
      </c>
      <c r="W20" s="4">
        <v>311</v>
      </c>
      <c r="X20" s="4">
        <v>4.2830000000000004</v>
      </c>
      <c r="Y20" s="4">
        <v>1</v>
      </c>
      <c r="Z20" s="4">
        <v>1</v>
      </c>
      <c r="AA20" s="4">
        <v>1</v>
      </c>
      <c r="AB20" s="4">
        <v>1</v>
      </c>
      <c r="AC20" s="4">
        <v>2944.9</v>
      </c>
      <c r="AD20" s="4">
        <v>9999</v>
      </c>
      <c r="AE20" s="4">
        <v>-50101.7</v>
      </c>
      <c r="AF20" s="4">
        <v>-10441.6</v>
      </c>
      <c r="AG20" s="4">
        <v>-2699.8</v>
      </c>
      <c r="AH20" s="4">
        <v>0</v>
      </c>
      <c r="AI20" s="4">
        <v>0</v>
      </c>
      <c r="AJ20" s="4">
        <v>0</v>
      </c>
      <c r="AK20" s="4">
        <v>0</v>
      </c>
      <c r="AL20" s="4">
        <v>4.28</v>
      </c>
    </row>
    <row r="21" spans="1:38" x14ac:dyDescent="0.2">
      <c r="A21" s="3" t="s">
        <v>120</v>
      </c>
      <c r="B21" s="4">
        <v>1999</v>
      </c>
      <c r="C21" s="4" t="s">
        <v>97</v>
      </c>
      <c r="D21" s="4" t="s">
        <v>97</v>
      </c>
      <c r="E21" s="4">
        <v>29</v>
      </c>
      <c r="F21" s="4">
        <v>62</v>
      </c>
      <c r="G21" s="3" t="s">
        <v>38</v>
      </c>
      <c r="H21" s="4">
        <v>243</v>
      </c>
      <c r="I21" s="4">
        <v>5062</v>
      </c>
      <c r="J21" s="4" t="s">
        <v>97</v>
      </c>
      <c r="K21" s="4">
        <v>922</v>
      </c>
      <c r="L21" s="4" t="s">
        <v>97</v>
      </c>
      <c r="M21" s="4">
        <v>1</v>
      </c>
      <c r="N21" s="4">
        <v>309</v>
      </c>
      <c r="O21" s="4">
        <v>309</v>
      </c>
      <c r="P21" s="3" t="s">
        <v>116</v>
      </c>
      <c r="Q21" s="4">
        <v>13.77</v>
      </c>
      <c r="R21" s="4">
        <v>128.5</v>
      </c>
      <c r="S21" s="4">
        <v>11.61</v>
      </c>
      <c r="T21" s="4">
        <v>124.8</v>
      </c>
      <c r="U21" s="4">
        <v>0</v>
      </c>
      <c r="V21" s="4">
        <v>309</v>
      </c>
      <c r="W21" s="4">
        <v>309</v>
      </c>
      <c r="X21" s="4">
        <v>4.2539999999999996</v>
      </c>
      <c r="Y21" s="4">
        <v>1</v>
      </c>
      <c r="Z21" s="4">
        <v>1</v>
      </c>
      <c r="AA21" s="4">
        <v>1</v>
      </c>
      <c r="AB21" s="4">
        <v>1</v>
      </c>
      <c r="AC21" s="4">
        <v>2925.2</v>
      </c>
      <c r="AD21" s="4">
        <v>9999</v>
      </c>
      <c r="AE21" s="4">
        <v>-47790.7</v>
      </c>
      <c r="AF21" s="4">
        <v>-10130.6</v>
      </c>
      <c r="AG21" s="4">
        <v>-2388.8000000000002</v>
      </c>
      <c r="AH21" s="4">
        <v>0</v>
      </c>
      <c r="AI21" s="4">
        <v>0</v>
      </c>
      <c r="AJ21" s="4">
        <v>0</v>
      </c>
      <c r="AK21" s="4">
        <v>0</v>
      </c>
      <c r="AL21" s="4">
        <v>4.25</v>
      </c>
    </row>
    <row r="22" spans="1:38" x14ac:dyDescent="0.2">
      <c r="A22" s="3" t="s">
        <v>121</v>
      </c>
      <c r="B22" s="4">
        <v>1999</v>
      </c>
      <c r="C22" s="4" t="s">
        <v>97</v>
      </c>
      <c r="D22" s="4" t="s">
        <v>97</v>
      </c>
      <c r="E22" s="4">
        <v>29</v>
      </c>
      <c r="F22" s="4">
        <v>62</v>
      </c>
      <c r="G22" s="3" t="s">
        <v>38</v>
      </c>
      <c r="H22" s="4">
        <v>237</v>
      </c>
      <c r="I22" s="4">
        <v>5062</v>
      </c>
      <c r="J22" s="4" t="s">
        <v>97</v>
      </c>
      <c r="K22" s="4">
        <v>916</v>
      </c>
      <c r="L22" s="4" t="s">
        <v>97</v>
      </c>
      <c r="M22" s="4">
        <v>1</v>
      </c>
      <c r="N22" s="4">
        <v>83</v>
      </c>
      <c r="O22" s="4">
        <v>83</v>
      </c>
      <c r="P22" s="3" t="s">
        <v>116</v>
      </c>
      <c r="Q22" s="4">
        <v>14.34</v>
      </c>
      <c r="R22" s="4">
        <v>139.6</v>
      </c>
      <c r="S22" s="4">
        <v>13.51</v>
      </c>
      <c r="T22" s="4">
        <v>43</v>
      </c>
      <c r="U22" s="4">
        <v>0</v>
      </c>
      <c r="V22" s="4">
        <v>83</v>
      </c>
      <c r="W22" s="4">
        <v>83</v>
      </c>
      <c r="X22" s="4">
        <v>1.19</v>
      </c>
      <c r="Y22" s="4">
        <v>1</v>
      </c>
      <c r="Z22" s="4">
        <v>1</v>
      </c>
      <c r="AA22" s="4">
        <v>1</v>
      </c>
      <c r="AB22" s="4">
        <v>1</v>
      </c>
      <c r="AC22" s="4">
        <v>806.4</v>
      </c>
      <c r="AD22" s="4">
        <v>9999</v>
      </c>
      <c r="AE22" s="4">
        <v>-46036.7</v>
      </c>
      <c r="AF22" s="4">
        <v>-9821.6</v>
      </c>
      <c r="AG22" s="4">
        <v>-2079.8000000000002</v>
      </c>
      <c r="AH22" s="4">
        <v>0</v>
      </c>
      <c r="AI22" s="4">
        <v>0</v>
      </c>
      <c r="AJ22" s="4">
        <v>0</v>
      </c>
      <c r="AK22" s="4">
        <v>0</v>
      </c>
      <c r="AL22" s="4">
        <v>1.19</v>
      </c>
    </row>
    <row r="23" spans="1:38" x14ac:dyDescent="0.2">
      <c r="A23" s="3" t="s">
        <v>122</v>
      </c>
      <c r="B23" s="4">
        <v>1999</v>
      </c>
      <c r="C23" s="4" t="s">
        <v>97</v>
      </c>
      <c r="D23" s="4" t="s">
        <v>97</v>
      </c>
      <c r="E23" s="4">
        <v>29</v>
      </c>
      <c r="F23" s="4">
        <v>62</v>
      </c>
      <c r="G23" s="3" t="s">
        <v>38</v>
      </c>
      <c r="H23" s="4">
        <v>224</v>
      </c>
      <c r="I23" s="4">
        <v>5062</v>
      </c>
      <c r="J23" s="4" t="s">
        <v>97</v>
      </c>
      <c r="K23" s="4">
        <v>903</v>
      </c>
      <c r="L23" s="4" t="s">
        <v>97</v>
      </c>
      <c r="M23" s="4">
        <v>1</v>
      </c>
      <c r="N23" s="4">
        <v>208</v>
      </c>
      <c r="O23" s="4">
        <v>208</v>
      </c>
      <c r="P23" s="3" t="s">
        <v>116</v>
      </c>
      <c r="Q23" s="4">
        <v>14.47</v>
      </c>
      <c r="R23" s="4">
        <v>134.5</v>
      </c>
      <c r="S23" s="4">
        <v>13.68</v>
      </c>
      <c r="T23" s="4">
        <v>83</v>
      </c>
      <c r="U23" s="4">
        <v>0</v>
      </c>
      <c r="V23" s="4">
        <v>208</v>
      </c>
      <c r="W23" s="4">
        <v>208</v>
      </c>
      <c r="X23" s="4">
        <v>3.0110000000000001</v>
      </c>
      <c r="Y23" s="4">
        <v>1</v>
      </c>
      <c r="Z23" s="4">
        <v>1</v>
      </c>
      <c r="AA23" s="4">
        <v>1</v>
      </c>
      <c r="AB23" s="4">
        <v>1</v>
      </c>
      <c r="AC23" s="4">
        <v>2049.4</v>
      </c>
      <c r="AD23" s="4">
        <v>9999</v>
      </c>
      <c r="AE23" s="4">
        <v>-45953.7</v>
      </c>
      <c r="AF23" s="4">
        <v>-9738.6</v>
      </c>
      <c r="AG23" s="4">
        <v>-1996.8</v>
      </c>
      <c r="AH23" s="4">
        <v>0</v>
      </c>
      <c r="AI23" s="4">
        <v>0</v>
      </c>
      <c r="AJ23" s="4">
        <v>0</v>
      </c>
      <c r="AK23" s="4">
        <v>0</v>
      </c>
      <c r="AL23" s="4">
        <v>3.01</v>
      </c>
    </row>
    <row r="24" spans="1:38" x14ac:dyDescent="0.2">
      <c r="A24" s="3" t="s">
        <v>123</v>
      </c>
      <c r="B24" s="4">
        <v>1999</v>
      </c>
      <c r="C24" s="4" t="s">
        <v>97</v>
      </c>
      <c r="D24" s="4" t="s">
        <v>97</v>
      </c>
      <c r="E24" s="4">
        <v>29</v>
      </c>
      <c r="F24" s="4">
        <v>62</v>
      </c>
      <c r="G24" s="3" t="s">
        <v>38</v>
      </c>
      <c r="H24" s="4">
        <v>225</v>
      </c>
      <c r="I24" s="4">
        <v>5062</v>
      </c>
      <c r="J24" s="4" t="s">
        <v>97</v>
      </c>
      <c r="K24" s="4">
        <v>904</v>
      </c>
      <c r="L24" s="4" t="s">
        <v>97</v>
      </c>
      <c r="M24" s="4">
        <v>1</v>
      </c>
      <c r="N24" s="4">
        <v>204</v>
      </c>
      <c r="O24" s="4">
        <v>204</v>
      </c>
      <c r="P24" s="3" t="s">
        <v>116</v>
      </c>
      <c r="Q24" s="4">
        <v>14.79</v>
      </c>
      <c r="R24" s="4">
        <v>134.5</v>
      </c>
      <c r="S24" s="4">
        <v>13.97</v>
      </c>
      <c r="T24" s="4">
        <v>90</v>
      </c>
      <c r="U24" s="4">
        <v>0</v>
      </c>
      <c r="V24" s="4">
        <v>204</v>
      </c>
      <c r="W24" s="4">
        <v>204</v>
      </c>
      <c r="X24" s="4">
        <v>3.016</v>
      </c>
      <c r="Y24" s="4">
        <v>1</v>
      </c>
      <c r="Z24" s="4">
        <v>1</v>
      </c>
      <c r="AA24" s="4">
        <v>1</v>
      </c>
      <c r="AB24" s="4">
        <v>1</v>
      </c>
      <c r="AC24" s="4">
        <v>2057.1</v>
      </c>
      <c r="AD24" s="4">
        <v>9999</v>
      </c>
      <c r="AE24" s="4">
        <v>-45210.5</v>
      </c>
      <c r="AF24" s="4">
        <v>-9530.6</v>
      </c>
      <c r="AG24" s="4">
        <v>-1788.8</v>
      </c>
      <c r="AH24" s="4">
        <v>0</v>
      </c>
      <c r="AI24" s="4">
        <v>0</v>
      </c>
      <c r="AJ24" s="4">
        <v>0</v>
      </c>
      <c r="AK24" s="4">
        <v>0</v>
      </c>
      <c r="AL24" s="4">
        <v>3.02</v>
      </c>
    </row>
    <row r="25" spans="1:38" x14ac:dyDescent="0.2">
      <c r="A25" s="3" t="s">
        <v>124</v>
      </c>
      <c r="B25" s="4">
        <v>1999</v>
      </c>
      <c r="C25" s="4" t="s">
        <v>97</v>
      </c>
      <c r="D25" s="4" t="s">
        <v>97</v>
      </c>
      <c r="E25" s="4">
        <v>29</v>
      </c>
      <c r="F25" s="4">
        <v>62</v>
      </c>
      <c r="G25" s="3" t="s">
        <v>38</v>
      </c>
      <c r="H25" s="4">
        <v>222</v>
      </c>
      <c r="I25" s="4">
        <v>5062</v>
      </c>
      <c r="J25" s="4" t="s">
        <v>97</v>
      </c>
      <c r="K25" s="4">
        <v>901</v>
      </c>
      <c r="L25" s="4" t="s">
        <v>97</v>
      </c>
      <c r="M25" s="4">
        <v>1</v>
      </c>
      <c r="N25" s="4">
        <v>93</v>
      </c>
      <c r="O25" s="4">
        <v>93</v>
      </c>
      <c r="P25" s="3" t="s">
        <v>116</v>
      </c>
      <c r="Q25" s="4">
        <v>15.51</v>
      </c>
      <c r="R25" s="4">
        <v>134.5</v>
      </c>
      <c r="S25" s="4">
        <v>14.38</v>
      </c>
      <c r="T25" s="4">
        <v>33</v>
      </c>
      <c r="U25" s="4">
        <v>0</v>
      </c>
      <c r="V25" s="4">
        <v>93</v>
      </c>
      <c r="W25" s="4">
        <v>93</v>
      </c>
      <c r="X25" s="4">
        <v>1.4419999999999999</v>
      </c>
      <c r="Y25" s="4">
        <v>1</v>
      </c>
      <c r="Z25" s="4">
        <v>1</v>
      </c>
      <c r="AA25" s="4">
        <v>1</v>
      </c>
      <c r="AB25" s="4">
        <v>1</v>
      </c>
      <c r="AC25" s="4">
        <v>987.7</v>
      </c>
      <c r="AD25" s="4">
        <v>9999</v>
      </c>
      <c r="AE25" s="4">
        <v>-43653.5</v>
      </c>
      <c r="AF25" s="4">
        <v>-9326.6</v>
      </c>
      <c r="AG25" s="4">
        <v>-1584.8</v>
      </c>
      <c r="AH25" s="4">
        <v>0</v>
      </c>
      <c r="AI25" s="4">
        <v>0</v>
      </c>
      <c r="AJ25" s="4">
        <v>0</v>
      </c>
      <c r="AK25" s="4">
        <v>0</v>
      </c>
      <c r="AL25" s="4">
        <v>1.44</v>
      </c>
    </row>
    <row r="26" spans="1:38" x14ac:dyDescent="0.2">
      <c r="A26" s="3" t="s">
        <v>125</v>
      </c>
      <c r="B26" s="4">
        <v>1999</v>
      </c>
      <c r="C26" s="4" t="s">
        <v>97</v>
      </c>
      <c r="D26" s="4" t="s">
        <v>97</v>
      </c>
      <c r="E26" s="4">
        <v>29</v>
      </c>
      <c r="F26" s="4">
        <v>62</v>
      </c>
      <c r="G26" s="3" t="s">
        <v>38</v>
      </c>
      <c r="H26" s="4">
        <v>247</v>
      </c>
      <c r="I26" s="4">
        <v>5062</v>
      </c>
      <c r="J26" s="4" t="s">
        <v>97</v>
      </c>
      <c r="K26" s="4">
        <v>926</v>
      </c>
      <c r="L26" s="4" t="s">
        <v>97</v>
      </c>
      <c r="M26" s="4">
        <v>1</v>
      </c>
      <c r="N26" s="4">
        <v>387</v>
      </c>
      <c r="O26" s="4">
        <v>387</v>
      </c>
      <c r="P26" s="3" t="s">
        <v>116</v>
      </c>
      <c r="Q26" s="4">
        <v>15.54</v>
      </c>
      <c r="R26" s="4">
        <v>134.5</v>
      </c>
      <c r="S26" s="4">
        <v>14.73</v>
      </c>
      <c r="T26" s="4">
        <v>174</v>
      </c>
      <c r="U26" s="4">
        <v>0</v>
      </c>
      <c r="V26" s="4">
        <v>387</v>
      </c>
      <c r="W26" s="4">
        <v>193.5</v>
      </c>
      <c r="X26" s="4">
        <v>6.0149999999999997</v>
      </c>
      <c r="Y26" s="4">
        <v>2</v>
      </c>
      <c r="Z26" s="4">
        <v>2</v>
      </c>
      <c r="AA26" s="4">
        <v>2</v>
      </c>
      <c r="AB26" s="4">
        <v>2</v>
      </c>
      <c r="AC26" s="4">
        <v>3830.4</v>
      </c>
      <c r="AD26" s="4">
        <v>9999</v>
      </c>
      <c r="AE26" s="4">
        <v>-43560.5</v>
      </c>
      <c r="AF26" s="4">
        <v>-9233.6</v>
      </c>
      <c r="AG26" s="4">
        <v>-1491.8</v>
      </c>
      <c r="AH26" s="4">
        <v>0</v>
      </c>
      <c r="AI26" s="4">
        <v>0</v>
      </c>
      <c r="AJ26" s="4">
        <v>0</v>
      </c>
      <c r="AK26" s="4">
        <v>0</v>
      </c>
      <c r="AL26" s="4">
        <v>6.01</v>
      </c>
    </row>
    <row r="27" spans="1:38" x14ac:dyDescent="0.2">
      <c r="A27" s="3" t="s">
        <v>126</v>
      </c>
      <c r="B27" s="4">
        <v>1999</v>
      </c>
      <c r="C27" s="4" t="s">
        <v>97</v>
      </c>
      <c r="D27" s="4" t="s">
        <v>97</v>
      </c>
      <c r="E27" s="4">
        <v>29</v>
      </c>
      <c r="F27" s="4">
        <v>62</v>
      </c>
      <c r="G27" s="3" t="s">
        <v>38</v>
      </c>
      <c r="H27" s="4">
        <v>223</v>
      </c>
      <c r="I27" s="4">
        <v>5062</v>
      </c>
      <c r="J27" s="4" t="s">
        <v>97</v>
      </c>
      <c r="K27" s="4">
        <v>902</v>
      </c>
      <c r="L27" s="4" t="s">
        <v>97</v>
      </c>
      <c r="M27" s="4">
        <v>1</v>
      </c>
      <c r="N27" s="4">
        <v>92</v>
      </c>
      <c r="O27" s="4">
        <v>92</v>
      </c>
      <c r="P27" s="3" t="s">
        <v>116</v>
      </c>
      <c r="Q27" s="4">
        <v>15.66</v>
      </c>
      <c r="R27" s="4">
        <v>134.5</v>
      </c>
      <c r="S27" s="4">
        <v>14.46</v>
      </c>
      <c r="T27" s="4">
        <v>32</v>
      </c>
      <c r="U27" s="4">
        <v>0</v>
      </c>
      <c r="V27" s="4">
        <v>92</v>
      </c>
      <c r="W27" s="4">
        <v>92</v>
      </c>
      <c r="X27" s="4">
        <v>1.44</v>
      </c>
      <c r="Y27" s="4">
        <v>1</v>
      </c>
      <c r="Z27" s="4">
        <v>1</v>
      </c>
      <c r="AA27" s="4">
        <v>1</v>
      </c>
      <c r="AB27" s="4">
        <v>1</v>
      </c>
      <c r="AC27" s="4">
        <v>987.3</v>
      </c>
      <c r="AD27" s="4">
        <v>9999</v>
      </c>
      <c r="AE27" s="4">
        <v>-43173.5</v>
      </c>
      <c r="AF27" s="4">
        <v>-8846.6</v>
      </c>
      <c r="AG27" s="4">
        <v>-1104.8</v>
      </c>
      <c r="AH27" s="4">
        <v>0</v>
      </c>
      <c r="AI27" s="4">
        <v>0</v>
      </c>
      <c r="AJ27" s="4">
        <v>0</v>
      </c>
      <c r="AK27" s="4">
        <v>0</v>
      </c>
      <c r="AL27" s="4">
        <v>1.44</v>
      </c>
    </row>
    <row r="28" spans="1:38" x14ac:dyDescent="0.2">
      <c r="A28" s="3" t="s">
        <v>127</v>
      </c>
      <c r="B28" s="4">
        <v>1999</v>
      </c>
      <c r="C28" s="4" t="s">
        <v>97</v>
      </c>
      <c r="D28" s="4" t="s">
        <v>97</v>
      </c>
      <c r="E28" s="4">
        <v>29</v>
      </c>
      <c r="F28" s="4">
        <v>62</v>
      </c>
      <c r="G28" s="3" t="s">
        <v>38</v>
      </c>
      <c r="H28" s="4">
        <v>292</v>
      </c>
      <c r="I28" s="4">
        <v>5062</v>
      </c>
      <c r="J28" s="4" t="s">
        <v>97</v>
      </c>
      <c r="K28" s="4">
        <v>971</v>
      </c>
      <c r="L28" s="4" t="s">
        <v>97</v>
      </c>
      <c r="M28" s="4">
        <v>1</v>
      </c>
      <c r="N28" s="4">
        <v>30</v>
      </c>
      <c r="O28" s="4">
        <v>30</v>
      </c>
      <c r="P28" s="3" t="s">
        <v>116</v>
      </c>
      <c r="Q28" s="4">
        <v>15.84</v>
      </c>
      <c r="R28" s="4">
        <v>134.5</v>
      </c>
      <c r="S28" s="4">
        <v>14.76</v>
      </c>
      <c r="T28" s="4">
        <v>12</v>
      </c>
      <c r="U28" s="4">
        <v>0</v>
      </c>
      <c r="V28" s="4">
        <v>30</v>
      </c>
      <c r="W28" s="4">
        <v>30</v>
      </c>
      <c r="X28" s="4">
        <v>0.47499999999999998</v>
      </c>
      <c r="Y28" s="4">
        <v>1</v>
      </c>
      <c r="Z28" s="4">
        <v>1</v>
      </c>
      <c r="AA28" s="4">
        <v>1</v>
      </c>
      <c r="AB28" s="4">
        <v>1</v>
      </c>
      <c r="AC28" s="4">
        <v>315</v>
      </c>
      <c r="AD28" s="4">
        <v>9999</v>
      </c>
      <c r="AE28" s="4">
        <v>-43081.5</v>
      </c>
      <c r="AF28" s="4">
        <v>-8754.6</v>
      </c>
      <c r="AG28" s="4">
        <v>-1012.8</v>
      </c>
      <c r="AH28" s="4">
        <v>0</v>
      </c>
      <c r="AI28" s="4">
        <v>0</v>
      </c>
      <c r="AJ28" s="4">
        <v>0</v>
      </c>
      <c r="AK28" s="4">
        <v>0</v>
      </c>
      <c r="AL28" s="4">
        <v>0.48</v>
      </c>
    </row>
    <row r="29" spans="1:38" x14ac:dyDescent="0.2">
      <c r="A29" s="3" t="s">
        <v>128</v>
      </c>
      <c r="B29" s="4">
        <v>1999</v>
      </c>
      <c r="C29" s="4" t="s">
        <v>97</v>
      </c>
      <c r="D29" s="4" t="s">
        <v>97</v>
      </c>
      <c r="E29" s="4">
        <v>29</v>
      </c>
      <c r="F29" s="4">
        <v>62</v>
      </c>
      <c r="G29" s="3" t="s">
        <v>38</v>
      </c>
      <c r="H29" s="4">
        <v>294</v>
      </c>
      <c r="I29" s="4">
        <v>5062</v>
      </c>
      <c r="J29" s="4" t="s">
        <v>97</v>
      </c>
      <c r="K29" s="4">
        <v>973</v>
      </c>
      <c r="L29" s="4" t="s">
        <v>97</v>
      </c>
      <c r="M29" s="4">
        <v>1</v>
      </c>
      <c r="N29" s="4">
        <v>79.900000000000006</v>
      </c>
      <c r="O29" s="4">
        <v>79.900000000000006</v>
      </c>
      <c r="P29" s="3" t="s">
        <v>116</v>
      </c>
      <c r="Q29" s="4">
        <v>16.09</v>
      </c>
      <c r="R29" s="4">
        <v>143.69999999999999</v>
      </c>
      <c r="S29" s="4">
        <v>13.28</v>
      </c>
      <c r="T29" s="4">
        <v>31.9</v>
      </c>
      <c r="U29" s="4">
        <v>0</v>
      </c>
      <c r="V29" s="4">
        <v>79.900000000000006</v>
      </c>
      <c r="W29" s="4">
        <v>79.900000000000006</v>
      </c>
      <c r="X29" s="4">
        <v>1.2849999999999999</v>
      </c>
      <c r="Y29" s="4">
        <v>1</v>
      </c>
      <c r="Z29" s="4">
        <v>1</v>
      </c>
      <c r="AA29" s="4">
        <v>1</v>
      </c>
      <c r="AB29" s="4">
        <v>1</v>
      </c>
      <c r="AC29" s="4">
        <v>799</v>
      </c>
      <c r="AD29" s="4">
        <v>9999</v>
      </c>
      <c r="AE29" s="4">
        <v>-42640.2</v>
      </c>
      <c r="AF29" s="4">
        <v>-8593.2999999999993</v>
      </c>
      <c r="AG29" s="4">
        <v>-982.8</v>
      </c>
      <c r="AH29" s="4">
        <v>0</v>
      </c>
      <c r="AI29" s="4">
        <v>0</v>
      </c>
      <c r="AJ29" s="4">
        <v>0</v>
      </c>
      <c r="AK29" s="4">
        <v>0</v>
      </c>
      <c r="AL29" s="4">
        <v>1.29</v>
      </c>
    </row>
    <row r="30" spans="1:38" x14ac:dyDescent="0.2">
      <c r="A30" s="3" t="s">
        <v>129</v>
      </c>
      <c r="B30" s="4">
        <v>1999</v>
      </c>
      <c r="C30" s="4" t="s">
        <v>97</v>
      </c>
      <c r="D30" s="4" t="s">
        <v>97</v>
      </c>
      <c r="E30" s="4">
        <v>29</v>
      </c>
      <c r="F30" s="4">
        <v>62</v>
      </c>
      <c r="G30" s="3" t="s">
        <v>38</v>
      </c>
      <c r="H30" s="4">
        <v>291</v>
      </c>
      <c r="I30" s="4">
        <v>5062</v>
      </c>
      <c r="J30" s="4" t="s">
        <v>97</v>
      </c>
      <c r="K30" s="4">
        <v>970</v>
      </c>
      <c r="L30" s="4" t="s">
        <v>97</v>
      </c>
      <c r="M30" s="4">
        <v>1</v>
      </c>
      <c r="N30" s="4">
        <v>80</v>
      </c>
      <c r="O30" s="4">
        <v>80</v>
      </c>
      <c r="P30" s="3" t="s">
        <v>116</v>
      </c>
      <c r="Q30" s="4">
        <v>16.59</v>
      </c>
      <c r="R30" s="4">
        <v>134.5</v>
      </c>
      <c r="S30" s="4">
        <v>15.24</v>
      </c>
      <c r="T30" s="4">
        <v>20.5</v>
      </c>
      <c r="U30" s="4">
        <v>0</v>
      </c>
      <c r="V30" s="4">
        <v>80</v>
      </c>
      <c r="W30" s="4">
        <v>80</v>
      </c>
      <c r="X30" s="4">
        <v>1.327</v>
      </c>
      <c r="Y30" s="4">
        <v>1</v>
      </c>
      <c r="Z30" s="4">
        <v>1</v>
      </c>
      <c r="AA30" s="4">
        <v>1</v>
      </c>
      <c r="AB30" s="4">
        <v>1</v>
      </c>
      <c r="AC30" s="4">
        <v>876.6</v>
      </c>
      <c r="AD30" s="4">
        <v>9999</v>
      </c>
      <c r="AE30" s="4">
        <v>-40300.5</v>
      </c>
      <c r="AF30" s="4">
        <v>-8336.6</v>
      </c>
      <c r="AG30" s="4">
        <v>-902.9</v>
      </c>
      <c r="AH30" s="4">
        <v>0</v>
      </c>
      <c r="AI30" s="4">
        <v>0</v>
      </c>
      <c r="AJ30" s="4">
        <v>0</v>
      </c>
      <c r="AK30" s="4">
        <v>0</v>
      </c>
      <c r="AL30" s="4">
        <v>1.33</v>
      </c>
    </row>
    <row r="31" spans="1:38" x14ac:dyDescent="0.2">
      <c r="A31" s="3" t="s">
        <v>130</v>
      </c>
      <c r="B31" s="4">
        <v>1999</v>
      </c>
      <c r="C31" s="4" t="s">
        <v>97</v>
      </c>
      <c r="D31" s="4" t="s">
        <v>97</v>
      </c>
      <c r="E31" s="4">
        <v>29</v>
      </c>
      <c r="F31" s="4">
        <v>62</v>
      </c>
      <c r="G31" s="3" t="s">
        <v>38</v>
      </c>
      <c r="H31" s="4">
        <v>289</v>
      </c>
      <c r="I31" s="4">
        <v>5062</v>
      </c>
      <c r="J31" s="4" t="s">
        <v>97</v>
      </c>
      <c r="K31" s="4">
        <v>968</v>
      </c>
      <c r="L31" s="4" t="s">
        <v>97</v>
      </c>
      <c r="M31" s="4">
        <v>1</v>
      </c>
      <c r="N31" s="4">
        <v>68</v>
      </c>
      <c r="O31" s="4">
        <v>68</v>
      </c>
      <c r="P31" s="3" t="s">
        <v>116</v>
      </c>
      <c r="Q31" s="4">
        <v>16.690000000000001</v>
      </c>
      <c r="R31" s="4">
        <v>134.5</v>
      </c>
      <c r="S31" s="4">
        <v>15.39</v>
      </c>
      <c r="T31" s="4">
        <v>17</v>
      </c>
      <c r="U31" s="4">
        <v>0</v>
      </c>
      <c r="V31" s="4">
        <v>68</v>
      </c>
      <c r="W31" s="4">
        <v>68</v>
      </c>
      <c r="X31" s="4">
        <v>1.135</v>
      </c>
      <c r="Y31" s="4">
        <v>1</v>
      </c>
      <c r="Z31" s="4">
        <v>1</v>
      </c>
      <c r="AA31" s="4">
        <v>1</v>
      </c>
      <c r="AB31" s="4">
        <v>1</v>
      </c>
      <c r="AC31" s="4">
        <v>757.3</v>
      </c>
      <c r="AD31" s="4">
        <v>9999</v>
      </c>
      <c r="AE31" s="4">
        <v>-39088.5</v>
      </c>
      <c r="AF31" s="4">
        <v>-8256.6</v>
      </c>
      <c r="AG31" s="4">
        <v>-822.9</v>
      </c>
      <c r="AH31" s="4">
        <v>0</v>
      </c>
      <c r="AI31" s="4">
        <v>0</v>
      </c>
      <c r="AJ31" s="4">
        <v>0</v>
      </c>
      <c r="AK31" s="4">
        <v>0</v>
      </c>
      <c r="AL31" s="4">
        <v>1.1399999999999999</v>
      </c>
    </row>
    <row r="32" spans="1:38" x14ac:dyDescent="0.2">
      <c r="A32" s="3" t="s">
        <v>131</v>
      </c>
      <c r="B32" s="4">
        <v>1999</v>
      </c>
      <c r="C32" s="4" t="s">
        <v>97</v>
      </c>
      <c r="D32" s="4" t="s">
        <v>97</v>
      </c>
      <c r="E32" s="4">
        <v>29</v>
      </c>
      <c r="F32" s="4">
        <v>62</v>
      </c>
      <c r="G32" s="3" t="s">
        <v>38</v>
      </c>
      <c r="H32" s="4">
        <v>231</v>
      </c>
      <c r="I32" s="4">
        <v>5062</v>
      </c>
      <c r="J32" s="4" t="s">
        <v>97</v>
      </c>
      <c r="K32" s="4">
        <v>910</v>
      </c>
      <c r="L32" s="4" t="s">
        <v>97</v>
      </c>
      <c r="M32" s="4">
        <v>1</v>
      </c>
      <c r="N32" s="4">
        <v>52.8</v>
      </c>
      <c r="O32" s="4">
        <v>52.8</v>
      </c>
      <c r="P32" s="3" t="s">
        <v>116</v>
      </c>
      <c r="Q32" s="4">
        <v>16.600000000000001</v>
      </c>
      <c r="R32" s="4">
        <v>143.69999999999999</v>
      </c>
      <c r="S32" s="4">
        <v>13.22</v>
      </c>
      <c r="T32" s="4">
        <v>19.899999999999999</v>
      </c>
      <c r="U32" s="4">
        <v>0</v>
      </c>
      <c r="V32" s="4">
        <v>52.8</v>
      </c>
      <c r="W32" s="4">
        <v>52.8</v>
      </c>
      <c r="X32" s="4">
        <v>0.876</v>
      </c>
      <c r="Y32" s="4">
        <v>1</v>
      </c>
      <c r="Z32" s="4">
        <v>1</v>
      </c>
      <c r="AA32" s="4">
        <v>1</v>
      </c>
      <c r="AB32" s="4">
        <v>1</v>
      </c>
      <c r="AC32" s="4">
        <v>528.20000000000005</v>
      </c>
      <c r="AD32" s="4">
        <v>9999</v>
      </c>
      <c r="AE32" s="4">
        <v>-37541.5</v>
      </c>
      <c r="AF32" s="4">
        <v>-8188.6</v>
      </c>
      <c r="AG32" s="4">
        <v>-754.9</v>
      </c>
      <c r="AH32" s="4">
        <v>0</v>
      </c>
      <c r="AI32" s="4">
        <v>0</v>
      </c>
      <c r="AJ32" s="4">
        <v>0</v>
      </c>
      <c r="AK32" s="4">
        <v>0</v>
      </c>
      <c r="AL32" s="4">
        <v>0.88</v>
      </c>
    </row>
    <row r="33" spans="1:38" x14ac:dyDescent="0.2">
      <c r="A33" s="3" t="s">
        <v>132</v>
      </c>
      <c r="B33" s="4">
        <v>1999</v>
      </c>
      <c r="C33" s="4" t="s">
        <v>97</v>
      </c>
      <c r="D33" s="4" t="s">
        <v>97</v>
      </c>
      <c r="E33" s="4">
        <v>29</v>
      </c>
      <c r="F33" s="4">
        <v>62</v>
      </c>
      <c r="G33" s="3" t="s">
        <v>38</v>
      </c>
      <c r="H33" s="4">
        <v>290</v>
      </c>
      <c r="I33" s="4">
        <v>5062</v>
      </c>
      <c r="J33" s="4" t="s">
        <v>97</v>
      </c>
      <c r="K33" s="4">
        <v>969</v>
      </c>
      <c r="L33" s="4" t="s">
        <v>97</v>
      </c>
      <c r="M33" s="4">
        <v>1</v>
      </c>
      <c r="N33" s="4">
        <v>65</v>
      </c>
      <c r="O33" s="4">
        <v>65</v>
      </c>
      <c r="P33" s="3" t="s">
        <v>116</v>
      </c>
      <c r="Q33" s="4">
        <v>16.8</v>
      </c>
      <c r="R33" s="4">
        <v>134.5</v>
      </c>
      <c r="S33" s="4">
        <v>15.42</v>
      </c>
      <c r="T33" s="4">
        <v>16.5</v>
      </c>
      <c r="U33" s="4">
        <v>0</v>
      </c>
      <c r="V33" s="4">
        <v>65</v>
      </c>
      <c r="W33" s="4">
        <v>65</v>
      </c>
      <c r="X33" s="4">
        <v>1.0920000000000001</v>
      </c>
      <c r="Y33" s="4">
        <v>1</v>
      </c>
      <c r="Z33" s="4">
        <v>1</v>
      </c>
      <c r="AA33" s="4">
        <v>1</v>
      </c>
      <c r="AB33" s="4">
        <v>1</v>
      </c>
      <c r="AC33" s="4">
        <v>728.8</v>
      </c>
      <c r="AD33" s="4">
        <v>9999</v>
      </c>
      <c r="AE33" s="4">
        <v>-37488.699999999997</v>
      </c>
      <c r="AF33" s="4">
        <v>-8135.8</v>
      </c>
      <c r="AG33" s="4">
        <v>-702.1</v>
      </c>
      <c r="AH33" s="4">
        <v>0</v>
      </c>
      <c r="AI33" s="4">
        <v>0</v>
      </c>
      <c r="AJ33" s="4">
        <v>0</v>
      </c>
      <c r="AK33" s="4">
        <v>0</v>
      </c>
      <c r="AL33" s="4">
        <v>1.0900000000000001</v>
      </c>
    </row>
    <row r="34" spans="1:38" x14ac:dyDescent="0.2">
      <c r="A34" s="3" t="s">
        <v>133</v>
      </c>
      <c r="B34" s="4">
        <v>1999</v>
      </c>
      <c r="C34" s="4" t="s">
        <v>97</v>
      </c>
      <c r="D34" s="4" t="s">
        <v>97</v>
      </c>
      <c r="E34" s="4">
        <v>29</v>
      </c>
      <c r="F34" s="4">
        <v>62</v>
      </c>
      <c r="G34" s="3" t="s">
        <v>38</v>
      </c>
      <c r="H34" s="4">
        <v>246</v>
      </c>
      <c r="I34" s="4">
        <v>5062</v>
      </c>
      <c r="J34" s="4" t="s">
        <v>97</v>
      </c>
      <c r="K34" s="4">
        <v>925</v>
      </c>
      <c r="L34" s="4" t="s">
        <v>97</v>
      </c>
      <c r="M34" s="4">
        <v>1</v>
      </c>
      <c r="N34" s="4">
        <v>184.6</v>
      </c>
      <c r="O34" s="4">
        <v>184.6</v>
      </c>
      <c r="P34" s="3" t="s">
        <v>116</v>
      </c>
      <c r="Q34" s="4">
        <v>17.239999999999998</v>
      </c>
      <c r="R34" s="4">
        <v>134.5</v>
      </c>
      <c r="S34" s="4">
        <v>15.91</v>
      </c>
      <c r="T34" s="4">
        <v>47.4</v>
      </c>
      <c r="U34" s="4">
        <v>0</v>
      </c>
      <c r="V34" s="4">
        <v>184.6</v>
      </c>
      <c r="W34" s="4">
        <v>92.3</v>
      </c>
      <c r="X34" s="4">
        <v>3.1819999999999999</v>
      </c>
      <c r="Y34" s="4">
        <v>3</v>
      </c>
      <c r="Z34" s="4">
        <v>3</v>
      </c>
      <c r="AA34" s="4">
        <v>2</v>
      </c>
      <c r="AB34" s="4">
        <v>2</v>
      </c>
      <c r="AC34" s="4">
        <v>2059.5</v>
      </c>
      <c r="AD34" s="4">
        <v>9999</v>
      </c>
      <c r="AE34" s="4">
        <v>-35354.5</v>
      </c>
      <c r="AF34" s="4">
        <v>-8070.8</v>
      </c>
      <c r="AG34" s="4">
        <v>-637.1</v>
      </c>
      <c r="AH34" s="4">
        <v>0</v>
      </c>
      <c r="AI34" s="4">
        <v>0</v>
      </c>
      <c r="AJ34" s="4">
        <v>0</v>
      </c>
      <c r="AK34" s="4">
        <v>0</v>
      </c>
      <c r="AL34" s="4">
        <v>3.18</v>
      </c>
    </row>
    <row r="35" spans="1:38" x14ac:dyDescent="0.2">
      <c r="A35" s="3" t="s">
        <v>134</v>
      </c>
      <c r="B35" s="4">
        <v>1999</v>
      </c>
      <c r="C35" s="4" t="s">
        <v>97</v>
      </c>
      <c r="D35" s="4" t="s">
        <v>97</v>
      </c>
      <c r="E35" s="4">
        <v>29</v>
      </c>
      <c r="F35" s="4">
        <v>62</v>
      </c>
      <c r="G35" s="3" t="s">
        <v>38</v>
      </c>
      <c r="H35" s="4">
        <v>288</v>
      </c>
      <c r="I35" s="4">
        <v>5062</v>
      </c>
      <c r="J35" s="4" t="s">
        <v>97</v>
      </c>
      <c r="K35" s="4">
        <v>967</v>
      </c>
      <c r="L35" s="4" t="s">
        <v>97</v>
      </c>
      <c r="M35" s="4">
        <v>1</v>
      </c>
      <c r="N35" s="4">
        <v>47</v>
      </c>
      <c r="O35" s="4">
        <v>47</v>
      </c>
      <c r="P35" s="3" t="s">
        <v>116</v>
      </c>
      <c r="Q35" s="4">
        <v>17.329999999999998</v>
      </c>
      <c r="R35" s="4">
        <v>134.5</v>
      </c>
      <c r="S35" s="4">
        <v>15.91</v>
      </c>
      <c r="T35" s="4">
        <v>12</v>
      </c>
      <c r="U35" s="4">
        <v>0</v>
      </c>
      <c r="V35" s="4">
        <v>47</v>
      </c>
      <c r="W35" s="4">
        <v>47</v>
      </c>
      <c r="X35" s="4">
        <v>0.81499999999999995</v>
      </c>
      <c r="Y35" s="4">
        <v>1</v>
      </c>
      <c r="Z35" s="4">
        <v>1</v>
      </c>
      <c r="AA35" s="4">
        <v>1</v>
      </c>
      <c r="AB35" s="4">
        <v>1</v>
      </c>
      <c r="AC35" s="4">
        <v>545.6</v>
      </c>
      <c r="AD35" s="4">
        <v>9999</v>
      </c>
      <c r="AE35" s="4">
        <v>-35169.9</v>
      </c>
      <c r="AF35" s="4">
        <v>-7886.2</v>
      </c>
      <c r="AG35" s="4">
        <v>-452.5</v>
      </c>
      <c r="AH35" s="4">
        <v>0</v>
      </c>
      <c r="AI35" s="4">
        <v>0</v>
      </c>
      <c r="AJ35" s="4">
        <v>0</v>
      </c>
      <c r="AK35" s="4">
        <v>0</v>
      </c>
      <c r="AL35" s="4">
        <v>0.81</v>
      </c>
    </row>
    <row r="36" spans="1:38" x14ac:dyDescent="0.2">
      <c r="A36" s="3" t="s">
        <v>135</v>
      </c>
      <c r="B36" s="4">
        <v>1999</v>
      </c>
      <c r="C36" s="4" t="s">
        <v>97</v>
      </c>
      <c r="D36" s="4" t="s">
        <v>97</v>
      </c>
      <c r="E36" s="4">
        <v>29</v>
      </c>
      <c r="F36" s="4">
        <v>62</v>
      </c>
      <c r="G36" s="3" t="s">
        <v>38</v>
      </c>
      <c r="H36" s="4">
        <v>215</v>
      </c>
      <c r="I36" s="4">
        <v>5062</v>
      </c>
      <c r="J36" s="4" t="s">
        <v>97</v>
      </c>
      <c r="K36" s="4">
        <v>894</v>
      </c>
      <c r="L36" s="4" t="s">
        <v>97</v>
      </c>
      <c r="M36" s="4">
        <v>1</v>
      </c>
      <c r="N36" s="4">
        <v>80</v>
      </c>
      <c r="O36" s="4">
        <v>80</v>
      </c>
      <c r="P36" s="3" t="s">
        <v>116</v>
      </c>
      <c r="Q36" s="4">
        <v>17.46</v>
      </c>
      <c r="R36" s="4">
        <v>143.69999999999999</v>
      </c>
      <c r="S36" s="4">
        <v>16.03</v>
      </c>
      <c r="T36" s="4">
        <v>21</v>
      </c>
      <c r="U36" s="4">
        <v>0</v>
      </c>
      <c r="V36" s="4">
        <v>80</v>
      </c>
      <c r="W36" s="4">
        <v>80</v>
      </c>
      <c r="X36" s="4">
        <v>1.397</v>
      </c>
      <c r="Y36" s="4">
        <v>1</v>
      </c>
      <c r="Z36" s="4">
        <v>1</v>
      </c>
      <c r="AA36" s="4">
        <v>1</v>
      </c>
      <c r="AB36" s="4">
        <v>1</v>
      </c>
      <c r="AC36" s="4">
        <v>876.6</v>
      </c>
      <c r="AD36" s="4">
        <v>9999</v>
      </c>
      <c r="AE36" s="4">
        <v>-34917.9</v>
      </c>
      <c r="AF36" s="4">
        <v>-7839.2</v>
      </c>
      <c r="AG36" s="4">
        <v>-405.5</v>
      </c>
      <c r="AH36" s="4">
        <v>0</v>
      </c>
      <c r="AI36" s="4">
        <v>0</v>
      </c>
      <c r="AJ36" s="4">
        <v>0</v>
      </c>
      <c r="AK36" s="4">
        <v>0</v>
      </c>
      <c r="AL36" s="4">
        <v>1.4</v>
      </c>
    </row>
    <row r="37" spans="1:38" x14ac:dyDescent="0.2">
      <c r="A37" s="3" t="s">
        <v>136</v>
      </c>
      <c r="B37" s="4">
        <v>1999</v>
      </c>
      <c r="C37" s="4" t="s">
        <v>97</v>
      </c>
      <c r="D37" s="4" t="s">
        <v>97</v>
      </c>
      <c r="E37" s="4">
        <v>29</v>
      </c>
      <c r="F37" s="4">
        <v>62</v>
      </c>
      <c r="G37" s="3" t="s">
        <v>38</v>
      </c>
      <c r="H37" s="4">
        <v>244</v>
      </c>
      <c r="I37" s="4">
        <v>5062</v>
      </c>
      <c r="J37" s="4" t="s">
        <v>97</v>
      </c>
      <c r="K37" s="4">
        <v>923</v>
      </c>
      <c r="L37" s="4" t="s">
        <v>97</v>
      </c>
      <c r="M37" s="4">
        <v>1</v>
      </c>
      <c r="N37" s="4">
        <v>325</v>
      </c>
      <c r="O37" s="4">
        <v>325</v>
      </c>
      <c r="P37" s="3" t="s">
        <v>116</v>
      </c>
      <c r="Q37" s="4">
        <v>17.600000000000001</v>
      </c>
      <c r="R37" s="4">
        <v>163.5</v>
      </c>
      <c r="S37" s="4">
        <v>15.33</v>
      </c>
      <c r="T37" s="4">
        <v>130</v>
      </c>
      <c r="U37" s="4">
        <v>0</v>
      </c>
      <c r="V37" s="4">
        <v>325</v>
      </c>
      <c r="W37" s="4">
        <v>325</v>
      </c>
      <c r="X37" s="4">
        <v>5.72</v>
      </c>
      <c r="Y37" s="4">
        <v>1</v>
      </c>
      <c r="Z37" s="4">
        <v>1</v>
      </c>
      <c r="AA37" s="4">
        <v>1</v>
      </c>
      <c r="AB37" s="4">
        <v>1</v>
      </c>
      <c r="AC37" s="4">
        <v>3179.5</v>
      </c>
      <c r="AD37" s="4">
        <v>9999</v>
      </c>
      <c r="AE37" s="4">
        <v>-34837.9</v>
      </c>
      <c r="AF37" s="4">
        <v>-7759.2</v>
      </c>
      <c r="AG37" s="4">
        <v>-325.5</v>
      </c>
      <c r="AH37" s="4">
        <v>0</v>
      </c>
      <c r="AI37" s="4">
        <v>0</v>
      </c>
      <c r="AJ37" s="4">
        <v>0</v>
      </c>
      <c r="AK37" s="4">
        <v>0</v>
      </c>
      <c r="AL37" s="4">
        <v>5.72</v>
      </c>
    </row>
    <row r="38" spans="1:38" x14ac:dyDescent="0.2">
      <c r="A38" s="3" t="s">
        <v>137</v>
      </c>
      <c r="B38" s="4">
        <v>1999</v>
      </c>
      <c r="C38" s="4" t="s">
        <v>97</v>
      </c>
      <c r="D38" s="4" t="s">
        <v>97</v>
      </c>
      <c r="E38" s="4">
        <v>29</v>
      </c>
      <c r="F38" s="4">
        <v>62</v>
      </c>
      <c r="G38" s="3" t="s">
        <v>38</v>
      </c>
      <c r="H38" s="4">
        <v>236</v>
      </c>
      <c r="I38" s="4">
        <v>5062</v>
      </c>
      <c r="J38" s="4" t="s">
        <v>97</v>
      </c>
      <c r="K38" s="4">
        <v>915</v>
      </c>
      <c r="L38" s="4" t="s">
        <v>97</v>
      </c>
      <c r="M38" s="4">
        <v>1</v>
      </c>
      <c r="N38" s="4">
        <v>43</v>
      </c>
      <c r="O38" s="4">
        <v>43</v>
      </c>
      <c r="P38" s="3" t="s">
        <v>116</v>
      </c>
      <c r="Q38" s="4">
        <v>17.809999999999999</v>
      </c>
      <c r="R38" s="4">
        <v>139.6</v>
      </c>
      <c r="S38" s="4">
        <v>16.43</v>
      </c>
      <c r="T38" s="4">
        <v>18</v>
      </c>
      <c r="U38" s="4">
        <v>0</v>
      </c>
      <c r="V38" s="4">
        <v>43</v>
      </c>
      <c r="W38" s="4">
        <v>43</v>
      </c>
      <c r="X38" s="4">
        <v>0.76600000000000001</v>
      </c>
      <c r="Y38" s="4">
        <v>1</v>
      </c>
      <c r="Z38" s="4">
        <v>1</v>
      </c>
      <c r="AA38" s="4">
        <v>1</v>
      </c>
      <c r="AB38" s="4">
        <v>1</v>
      </c>
      <c r="AC38" s="4">
        <v>524.70000000000005</v>
      </c>
      <c r="AD38" s="4">
        <v>9999</v>
      </c>
      <c r="AE38" s="4">
        <v>-33642.9</v>
      </c>
      <c r="AF38" s="4">
        <v>-7434.2</v>
      </c>
      <c r="AG38" s="4">
        <v>-0.5</v>
      </c>
      <c r="AH38" s="4">
        <v>0</v>
      </c>
      <c r="AI38" s="4">
        <v>0</v>
      </c>
      <c r="AJ38" s="4">
        <v>0</v>
      </c>
      <c r="AK38" s="4">
        <v>0</v>
      </c>
      <c r="AL38" s="4">
        <v>0.77</v>
      </c>
    </row>
    <row r="39" spans="1:38" x14ac:dyDescent="0.2">
      <c r="A39" s="3" t="s">
        <v>138</v>
      </c>
      <c r="B39" s="4">
        <v>1999</v>
      </c>
      <c r="C39" s="4" t="s">
        <v>97</v>
      </c>
      <c r="D39" s="4" t="s">
        <v>97</v>
      </c>
      <c r="E39" s="4">
        <v>29</v>
      </c>
      <c r="F39" s="4">
        <v>62</v>
      </c>
      <c r="G39" s="3" t="s">
        <v>38</v>
      </c>
      <c r="H39" s="4">
        <v>245</v>
      </c>
      <c r="I39" s="4">
        <v>5062</v>
      </c>
      <c r="J39" s="4" t="s">
        <v>97</v>
      </c>
      <c r="K39" s="4">
        <v>924</v>
      </c>
      <c r="L39" s="4" t="s">
        <v>97</v>
      </c>
      <c r="M39" s="4">
        <v>1</v>
      </c>
      <c r="N39" s="4">
        <v>85</v>
      </c>
      <c r="O39" s="4">
        <v>85</v>
      </c>
      <c r="P39" s="3" t="s">
        <v>116</v>
      </c>
      <c r="Q39" s="4">
        <v>18.329999999999998</v>
      </c>
      <c r="R39" s="4">
        <v>134.5</v>
      </c>
      <c r="S39" s="4">
        <v>16.77</v>
      </c>
      <c r="T39" s="4">
        <v>24.3</v>
      </c>
      <c r="U39" s="4">
        <v>0</v>
      </c>
      <c r="V39" s="4">
        <v>85</v>
      </c>
      <c r="W39" s="4">
        <v>85</v>
      </c>
      <c r="X39" s="4">
        <v>1.5580000000000001</v>
      </c>
      <c r="Y39" s="4">
        <v>1</v>
      </c>
      <c r="Z39" s="4">
        <v>1</v>
      </c>
      <c r="AA39" s="4">
        <v>1</v>
      </c>
      <c r="AB39" s="4">
        <v>1</v>
      </c>
      <c r="AC39" s="4">
        <v>1016.5</v>
      </c>
      <c r="AD39" s="4">
        <v>9999</v>
      </c>
      <c r="AE39" s="4">
        <v>-32168.9</v>
      </c>
      <c r="AF39" s="4">
        <v>-7194.2</v>
      </c>
      <c r="AG39" s="4">
        <v>42.5</v>
      </c>
      <c r="AH39" s="4">
        <v>0</v>
      </c>
      <c r="AI39" s="4">
        <v>0</v>
      </c>
      <c r="AJ39" s="4">
        <v>0</v>
      </c>
      <c r="AK39" s="4">
        <v>0</v>
      </c>
      <c r="AL39" s="4">
        <v>1.56</v>
      </c>
    </row>
    <row r="40" spans="1:38" x14ac:dyDescent="0.2">
      <c r="A40" s="3" t="s">
        <v>139</v>
      </c>
      <c r="B40" s="4">
        <v>1999</v>
      </c>
      <c r="C40" s="4" t="s">
        <v>97</v>
      </c>
      <c r="D40" s="4" t="s">
        <v>97</v>
      </c>
      <c r="E40" s="4">
        <v>29</v>
      </c>
      <c r="F40" s="4">
        <v>62</v>
      </c>
      <c r="G40" s="3" t="s">
        <v>38</v>
      </c>
      <c r="H40" s="4">
        <v>240</v>
      </c>
      <c r="I40" s="4">
        <v>5062</v>
      </c>
      <c r="J40" s="4" t="s">
        <v>97</v>
      </c>
      <c r="K40" s="4">
        <v>919</v>
      </c>
      <c r="L40" s="4" t="s">
        <v>97</v>
      </c>
      <c r="M40" s="4">
        <v>1</v>
      </c>
      <c r="N40" s="4">
        <v>47</v>
      </c>
      <c r="O40" s="4">
        <v>47</v>
      </c>
      <c r="P40" s="3" t="s">
        <v>116</v>
      </c>
      <c r="Q40" s="4">
        <v>18.97</v>
      </c>
      <c r="R40" s="4">
        <v>124.4</v>
      </c>
      <c r="S40" s="4">
        <v>17.62</v>
      </c>
      <c r="T40" s="4">
        <v>18.399999999999999</v>
      </c>
      <c r="U40" s="4">
        <v>0</v>
      </c>
      <c r="V40" s="4">
        <v>47</v>
      </c>
      <c r="W40" s="4">
        <v>47</v>
      </c>
      <c r="X40" s="4">
        <v>0.89200000000000002</v>
      </c>
      <c r="Y40" s="4">
        <v>1</v>
      </c>
      <c r="Z40" s="4">
        <v>1</v>
      </c>
      <c r="AA40" s="4">
        <v>1</v>
      </c>
      <c r="AB40" s="4">
        <v>1</v>
      </c>
      <c r="AC40" s="4">
        <v>658.8</v>
      </c>
      <c r="AD40" s="4">
        <v>9999</v>
      </c>
      <c r="AE40" s="4">
        <v>-27693.8</v>
      </c>
      <c r="AF40" s="4">
        <v>-7109.2</v>
      </c>
      <c r="AG40" s="4">
        <v>127.5</v>
      </c>
      <c r="AH40" s="4">
        <v>0</v>
      </c>
      <c r="AI40" s="4">
        <v>0</v>
      </c>
      <c r="AJ40" s="4">
        <v>0</v>
      </c>
      <c r="AK40" s="4">
        <v>0</v>
      </c>
      <c r="AL40" s="4">
        <v>0.89</v>
      </c>
    </row>
    <row r="41" spans="1:38" x14ac:dyDescent="0.2">
      <c r="A41" s="3" t="s">
        <v>140</v>
      </c>
      <c r="B41" s="4">
        <v>1999</v>
      </c>
      <c r="C41" s="4" t="s">
        <v>97</v>
      </c>
      <c r="D41" s="4" t="s">
        <v>97</v>
      </c>
      <c r="E41" s="4">
        <v>29</v>
      </c>
      <c r="F41" s="4">
        <v>62</v>
      </c>
      <c r="G41" s="3" t="s">
        <v>38</v>
      </c>
      <c r="H41" s="4">
        <v>217</v>
      </c>
      <c r="I41" s="4">
        <v>5062</v>
      </c>
      <c r="J41" s="4" t="s">
        <v>97</v>
      </c>
      <c r="K41" s="4">
        <v>896</v>
      </c>
      <c r="L41" s="4" t="s">
        <v>97</v>
      </c>
      <c r="M41" s="4">
        <v>1</v>
      </c>
      <c r="N41" s="4">
        <v>23.5</v>
      </c>
      <c r="O41" s="4">
        <v>23.5</v>
      </c>
      <c r="P41" s="3" t="s">
        <v>116</v>
      </c>
      <c r="Q41" s="4">
        <v>23.32</v>
      </c>
      <c r="R41" s="4">
        <v>267.64999999999998</v>
      </c>
      <c r="S41" s="4">
        <v>23.32</v>
      </c>
      <c r="T41" s="4">
        <v>12.5</v>
      </c>
      <c r="U41" s="4">
        <v>0</v>
      </c>
      <c r="V41" s="4">
        <v>23.5</v>
      </c>
      <c r="W41" s="4">
        <v>23.5</v>
      </c>
      <c r="X41" s="4">
        <v>0.54800000000000004</v>
      </c>
      <c r="Y41" s="4">
        <v>1</v>
      </c>
      <c r="Z41" s="4">
        <v>1</v>
      </c>
      <c r="AA41" s="4">
        <v>1</v>
      </c>
      <c r="AB41" s="4">
        <v>1</v>
      </c>
      <c r="AC41" s="4">
        <v>165.2</v>
      </c>
      <c r="AD41" s="4">
        <v>9999</v>
      </c>
      <c r="AE41" s="4">
        <v>-24530.2</v>
      </c>
      <c r="AF41" s="4">
        <v>-7041.2</v>
      </c>
      <c r="AG41" s="4">
        <v>174.5</v>
      </c>
      <c r="AH41" s="4">
        <v>0</v>
      </c>
      <c r="AI41" s="4">
        <v>0</v>
      </c>
      <c r="AJ41" s="4">
        <v>0</v>
      </c>
      <c r="AK41" s="4">
        <v>0</v>
      </c>
      <c r="AL41" s="4">
        <v>0.55000000000000004</v>
      </c>
    </row>
    <row r="42" spans="1:38" x14ac:dyDescent="0.2">
      <c r="A42" s="3" t="s">
        <v>141</v>
      </c>
      <c r="B42" s="4">
        <v>1999</v>
      </c>
      <c r="C42" s="4" t="s">
        <v>97</v>
      </c>
      <c r="D42" s="4" t="s">
        <v>97</v>
      </c>
      <c r="E42" s="4">
        <v>29</v>
      </c>
      <c r="F42" s="4">
        <v>62</v>
      </c>
      <c r="G42" s="3" t="s">
        <v>38</v>
      </c>
      <c r="H42" s="4">
        <v>252</v>
      </c>
      <c r="I42" s="4">
        <v>5062</v>
      </c>
      <c r="J42" s="4" t="s">
        <v>97</v>
      </c>
      <c r="K42" s="4">
        <v>931</v>
      </c>
      <c r="L42" s="4" t="s">
        <v>97</v>
      </c>
      <c r="M42" s="4">
        <v>1</v>
      </c>
      <c r="N42" s="4">
        <v>39</v>
      </c>
      <c r="O42" s="4">
        <v>39</v>
      </c>
      <c r="P42" s="3" t="s">
        <v>116</v>
      </c>
      <c r="Q42" s="4">
        <v>24.94</v>
      </c>
      <c r="R42" s="4">
        <v>292.3</v>
      </c>
      <c r="S42" s="4">
        <v>21.63</v>
      </c>
      <c r="T42" s="4">
        <v>9.6999999999999993</v>
      </c>
      <c r="U42" s="4">
        <v>0</v>
      </c>
      <c r="V42" s="4">
        <v>39</v>
      </c>
      <c r="W42" s="4">
        <v>39</v>
      </c>
      <c r="X42" s="4">
        <v>0.97199999999999998</v>
      </c>
      <c r="Y42" s="4">
        <v>1</v>
      </c>
      <c r="Z42" s="4">
        <v>1</v>
      </c>
      <c r="AA42" s="4">
        <v>1</v>
      </c>
      <c r="AB42" s="4">
        <v>1</v>
      </c>
      <c r="AC42" s="4">
        <v>303.10000000000002</v>
      </c>
      <c r="AD42" s="4">
        <v>9999</v>
      </c>
      <c r="AE42" s="4">
        <v>-22912.799999999999</v>
      </c>
      <c r="AF42" s="4">
        <v>-6905.5</v>
      </c>
      <c r="AG42" s="4">
        <v>174.5</v>
      </c>
      <c r="AH42" s="4">
        <v>0</v>
      </c>
      <c r="AI42" s="4">
        <v>0</v>
      </c>
      <c r="AJ42" s="4">
        <v>0</v>
      </c>
      <c r="AK42" s="4">
        <v>0</v>
      </c>
      <c r="AL42" s="4">
        <v>0.97</v>
      </c>
    </row>
    <row r="43" spans="1:38" x14ac:dyDescent="0.2">
      <c r="A43" s="3" t="s">
        <v>142</v>
      </c>
      <c r="B43" s="4">
        <v>1999</v>
      </c>
      <c r="C43" s="4" t="s">
        <v>97</v>
      </c>
      <c r="D43" s="4" t="s">
        <v>97</v>
      </c>
      <c r="E43" s="4">
        <v>29</v>
      </c>
      <c r="F43" s="4">
        <v>62</v>
      </c>
      <c r="G43" s="3" t="s">
        <v>38</v>
      </c>
      <c r="H43" s="4">
        <v>212</v>
      </c>
      <c r="I43" s="4">
        <v>5062</v>
      </c>
      <c r="J43" s="4" t="s">
        <v>97</v>
      </c>
      <c r="K43" s="4">
        <v>891</v>
      </c>
      <c r="L43" s="4" t="s">
        <v>97</v>
      </c>
      <c r="M43" s="4">
        <v>1</v>
      </c>
      <c r="N43" s="4">
        <v>55</v>
      </c>
      <c r="O43" s="4">
        <v>55</v>
      </c>
      <c r="P43" s="3" t="s">
        <v>116</v>
      </c>
      <c r="Q43" s="4">
        <v>24.94</v>
      </c>
      <c r="R43" s="4">
        <v>292.3</v>
      </c>
      <c r="S43" s="4">
        <v>21.75</v>
      </c>
      <c r="T43" s="4">
        <v>17.2</v>
      </c>
      <c r="U43" s="4">
        <v>0</v>
      </c>
      <c r="V43" s="4">
        <v>55</v>
      </c>
      <c r="W43" s="4">
        <v>55</v>
      </c>
      <c r="X43" s="4">
        <v>1.371</v>
      </c>
      <c r="Y43" s="4">
        <v>1</v>
      </c>
      <c r="Z43" s="4">
        <v>1</v>
      </c>
      <c r="AA43" s="4">
        <v>1</v>
      </c>
      <c r="AB43" s="4">
        <v>1</v>
      </c>
      <c r="AC43" s="4">
        <v>427.4</v>
      </c>
      <c r="AD43" s="4">
        <v>9999</v>
      </c>
      <c r="AE43" s="4">
        <v>-22873.8</v>
      </c>
      <c r="AF43" s="4">
        <v>-6866.5</v>
      </c>
      <c r="AG43" s="4">
        <v>213.5</v>
      </c>
      <c r="AH43" s="4">
        <v>0</v>
      </c>
      <c r="AI43" s="4">
        <v>0</v>
      </c>
      <c r="AJ43" s="4">
        <v>0</v>
      </c>
      <c r="AK43" s="4">
        <v>0</v>
      </c>
      <c r="AL43" s="4">
        <v>1.37</v>
      </c>
    </row>
    <row r="44" spans="1:38" x14ac:dyDescent="0.2">
      <c r="A44" s="3" t="s">
        <v>143</v>
      </c>
      <c r="B44" s="4">
        <v>1999</v>
      </c>
      <c r="C44" s="4" t="s">
        <v>97</v>
      </c>
      <c r="D44" s="4" t="s">
        <v>97</v>
      </c>
      <c r="E44" s="4">
        <v>29</v>
      </c>
      <c r="F44" s="4">
        <v>62</v>
      </c>
      <c r="G44" s="3" t="s">
        <v>38</v>
      </c>
      <c r="H44" s="4">
        <v>253</v>
      </c>
      <c r="I44" s="4">
        <v>5062</v>
      </c>
      <c r="J44" s="4" t="s">
        <v>97</v>
      </c>
      <c r="K44" s="4">
        <v>932</v>
      </c>
      <c r="L44" s="4" t="s">
        <v>97</v>
      </c>
      <c r="M44" s="4">
        <v>1</v>
      </c>
      <c r="N44" s="4">
        <v>16</v>
      </c>
      <c r="O44" s="4">
        <v>16</v>
      </c>
      <c r="P44" s="3" t="s">
        <v>116</v>
      </c>
      <c r="Q44" s="4">
        <v>24.94</v>
      </c>
      <c r="R44" s="4">
        <v>292.3</v>
      </c>
      <c r="S44" s="4">
        <v>21.61</v>
      </c>
      <c r="T44" s="4">
        <v>4</v>
      </c>
      <c r="U44" s="4">
        <v>0</v>
      </c>
      <c r="V44" s="4">
        <v>16</v>
      </c>
      <c r="W44" s="4">
        <v>16</v>
      </c>
      <c r="X44" s="4">
        <v>0.39900000000000002</v>
      </c>
      <c r="Y44" s="4">
        <v>1</v>
      </c>
      <c r="Z44" s="4">
        <v>1</v>
      </c>
      <c r="AA44" s="4">
        <v>1</v>
      </c>
      <c r="AB44" s="4">
        <v>1</v>
      </c>
      <c r="AC44" s="4">
        <v>124.3</v>
      </c>
      <c r="AD44" s="4">
        <v>9999</v>
      </c>
      <c r="AE44" s="4">
        <v>-22818.799999999999</v>
      </c>
      <c r="AF44" s="4">
        <v>-6811.5</v>
      </c>
      <c r="AG44" s="4">
        <v>268.5</v>
      </c>
      <c r="AH44" s="4">
        <v>0</v>
      </c>
      <c r="AI44" s="4">
        <v>0</v>
      </c>
      <c r="AJ44" s="4">
        <v>0</v>
      </c>
      <c r="AK44" s="4">
        <v>0</v>
      </c>
      <c r="AL44" s="4">
        <v>0.4</v>
      </c>
    </row>
    <row r="45" spans="1:38" x14ac:dyDescent="0.2">
      <c r="A45" s="3" t="s">
        <v>144</v>
      </c>
      <c r="B45" s="4">
        <v>1999</v>
      </c>
      <c r="C45" s="4" t="s">
        <v>97</v>
      </c>
      <c r="D45" s="4" t="s">
        <v>97</v>
      </c>
      <c r="E45" s="4">
        <v>29</v>
      </c>
      <c r="F45" s="4">
        <v>62</v>
      </c>
      <c r="G45" s="3" t="s">
        <v>38</v>
      </c>
      <c r="H45" s="4">
        <v>250</v>
      </c>
      <c r="I45" s="4">
        <v>5062</v>
      </c>
      <c r="J45" s="4" t="s">
        <v>97</v>
      </c>
      <c r="K45" s="4">
        <v>929</v>
      </c>
      <c r="L45" s="4" t="s">
        <v>97</v>
      </c>
      <c r="M45" s="4">
        <v>1</v>
      </c>
      <c r="N45" s="4">
        <v>80</v>
      </c>
      <c r="O45" s="4">
        <v>80</v>
      </c>
      <c r="P45" s="3" t="s">
        <v>116</v>
      </c>
      <c r="Q45" s="4">
        <v>24.94</v>
      </c>
      <c r="R45" s="4">
        <v>292.3</v>
      </c>
      <c r="S45" s="4">
        <v>21.67</v>
      </c>
      <c r="T45" s="4">
        <v>19.7</v>
      </c>
      <c r="U45" s="4">
        <v>0</v>
      </c>
      <c r="V45" s="4">
        <v>80</v>
      </c>
      <c r="W45" s="4">
        <v>80</v>
      </c>
      <c r="X45" s="4">
        <v>1.9950000000000001</v>
      </c>
      <c r="Y45" s="4">
        <v>1</v>
      </c>
      <c r="Z45" s="4">
        <v>1</v>
      </c>
      <c r="AA45" s="4">
        <v>1</v>
      </c>
      <c r="AB45" s="4">
        <v>1</v>
      </c>
      <c r="AC45" s="4">
        <v>621.70000000000005</v>
      </c>
      <c r="AD45" s="4">
        <v>9999</v>
      </c>
      <c r="AE45" s="4">
        <v>-22802.799999999999</v>
      </c>
      <c r="AF45" s="4">
        <v>-6795.5</v>
      </c>
      <c r="AG45" s="4">
        <v>284.5</v>
      </c>
      <c r="AH45" s="4">
        <v>0</v>
      </c>
      <c r="AI45" s="4">
        <v>0</v>
      </c>
      <c r="AJ45" s="4">
        <v>0</v>
      </c>
      <c r="AK45" s="4">
        <v>0</v>
      </c>
      <c r="AL45" s="4">
        <v>1.99</v>
      </c>
    </row>
    <row r="46" spans="1:38" x14ac:dyDescent="0.2">
      <c r="A46" s="3" t="s">
        <v>145</v>
      </c>
      <c r="B46" s="4">
        <v>1999</v>
      </c>
      <c r="C46" s="4" t="s">
        <v>97</v>
      </c>
      <c r="D46" s="4" t="s">
        <v>97</v>
      </c>
      <c r="E46" s="4">
        <v>29</v>
      </c>
      <c r="F46" s="4">
        <v>62</v>
      </c>
      <c r="G46" s="3" t="s">
        <v>38</v>
      </c>
      <c r="H46" s="4">
        <v>295</v>
      </c>
      <c r="I46" s="4">
        <v>5062</v>
      </c>
      <c r="J46" s="4" t="s">
        <v>97</v>
      </c>
      <c r="K46" s="4">
        <v>974</v>
      </c>
      <c r="L46" s="4" t="s">
        <v>97</v>
      </c>
      <c r="M46" s="4">
        <v>1</v>
      </c>
      <c r="N46" s="4">
        <v>240</v>
      </c>
      <c r="O46" s="4">
        <v>240</v>
      </c>
      <c r="P46" s="3" t="s">
        <v>116</v>
      </c>
      <c r="Q46" s="4">
        <v>25</v>
      </c>
      <c r="R46" s="4">
        <v>292.3</v>
      </c>
      <c r="S46" s="4">
        <v>21.66</v>
      </c>
      <c r="T46" s="4">
        <v>60</v>
      </c>
      <c r="U46" s="4">
        <v>0</v>
      </c>
      <c r="V46" s="4">
        <v>240</v>
      </c>
      <c r="W46" s="4">
        <v>80</v>
      </c>
      <c r="X46" s="4">
        <v>6</v>
      </c>
      <c r="Y46" s="4">
        <v>3</v>
      </c>
      <c r="Z46" s="4">
        <v>3</v>
      </c>
      <c r="AA46" s="4">
        <v>3</v>
      </c>
      <c r="AB46" s="4">
        <v>3</v>
      </c>
      <c r="AC46" s="4">
        <v>1872</v>
      </c>
      <c r="AD46" s="4">
        <v>9999</v>
      </c>
      <c r="AE46" s="4">
        <v>-22527.8</v>
      </c>
      <c r="AF46" s="4">
        <v>-6715.5</v>
      </c>
      <c r="AG46" s="4">
        <v>364.5</v>
      </c>
      <c r="AH46" s="4">
        <v>0</v>
      </c>
      <c r="AI46" s="4">
        <v>0</v>
      </c>
      <c r="AJ46" s="4">
        <v>0</v>
      </c>
      <c r="AK46" s="4">
        <v>0</v>
      </c>
      <c r="AL46" s="4">
        <v>6</v>
      </c>
    </row>
    <row r="47" spans="1:38" x14ac:dyDescent="0.2">
      <c r="A47" s="3" t="s">
        <v>146</v>
      </c>
      <c r="B47" s="4">
        <v>1999</v>
      </c>
      <c r="C47" s="4" t="s">
        <v>97</v>
      </c>
      <c r="D47" s="4" t="s">
        <v>97</v>
      </c>
      <c r="E47" s="4">
        <v>29</v>
      </c>
      <c r="F47" s="4">
        <v>62</v>
      </c>
      <c r="G47" s="3" t="s">
        <v>38</v>
      </c>
      <c r="H47" s="4">
        <v>296</v>
      </c>
      <c r="I47" s="4">
        <v>5062</v>
      </c>
      <c r="J47" s="4" t="s">
        <v>97</v>
      </c>
      <c r="K47" s="4">
        <v>975</v>
      </c>
      <c r="L47" s="4" t="s">
        <v>97</v>
      </c>
      <c r="M47" s="4">
        <v>1</v>
      </c>
      <c r="N47" s="4">
        <v>740</v>
      </c>
      <c r="O47" s="4">
        <v>740</v>
      </c>
      <c r="P47" s="3" t="s">
        <v>116</v>
      </c>
      <c r="Q47" s="4">
        <v>25</v>
      </c>
      <c r="R47" s="4">
        <v>292.3</v>
      </c>
      <c r="S47" s="4">
        <v>22.89</v>
      </c>
      <c r="T47" s="4">
        <v>185</v>
      </c>
      <c r="U47" s="4">
        <v>0</v>
      </c>
      <c r="V47" s="4">
        <v>740</v>
      </c>
      <c r="W47" s="4">
        <v>370</v>
      </c>
      <c r="X47" s="4">
        <v>18.5</v>
      </c>
      <c r="Y47" s="4">
        <v>2</v>
      </c>
      <c r="Z47" s="4">
        <v>2</v>
      </c>
      <c r="AA47" s="4">
        <v>2</v>
      </c>
      <c r="AB47" s="4">
        <v>2</v>
      </c>
      <c r="AC47" s="4">
        <v>5772</v>
      </c>
      <c r="AD47" s="4">
        <v>9999</v>
      </c>
      <c r="AE47" s="4">
        <v>-22287.8</v>
      </c>
      <c r="AF47" s="4">
        <v>-6475.5</v>
      </c>
      <c r="AG47" s="4">
        <v>604.5</v>
      </c>
      <c r="AH47" s="4">
        <v>0</v>
      </c>
      <c r="AI47" s="4">
        <v>0</v>
      </c>
      <c r="AJ47" s="4">
        <v>0</v>
      </c>
      <c r="AK47" s="4">
        <v>0</v>
      </c>
      <c r="AL47" s="4">
        <v>18.5</v>
      </c>
    </row>
    <row r="48" spans="1:38" x14ac:dyDescent="0.2">
      <c r="A48" s="3" t="s">
        <v>147</v>
      </c>
      <c r="B48" s="4">
        <v>1999</v>
      </c>
      <c r="C48" s="4" t="s">
        <v>97</v>
      </c>
      <c r="D48" s="4" t="s">
        <v>97</v>
      </c>
      <c r="E48" s="4">
        <v>29</v>
      </c>
      <c r="F48" s="4">
        <v>62</v>
      </c>
      <c r="G48" s="3" t="s">
        <v>38</v>
      </c>
      <c r="H48" s="4">
        <v>260</v>
      </c>
      <c r="I48" s="4">
        <v>5062</v>
      </c>
      <c r="J48" s="4" t="s">
        <v>97</v>
      </c>
      <c r="K48" s="4">
        <v>939</v>
      </c>
      <c r="L48" s="4" t="s">
        <v>97</v>
      </c>
      <c r="M48" s="4">
        <v>1</v>
      </c>
      <c r="N48" s="4">
        <v>13</v>
      </c>
      <c r="O48" s="4">
        <v>13</v>
      </c>
      <c r="P48" s="3" t="s">
        <v>116</v>
      </c>
      <c r="Q48" s="4">
        <v>24.3</v>
      </c>
      <c r="R48" s="4">
        <v>292.3</v>
      </c>
      <c r="S48" s="4">
        <v>21.19</v>
      </c>
      <c r="T48" s="4">
        <v>7.7</v>
      </c>
      <c r="U48" s="4">
        <v>0</v>
      </c>
      <c r="V48" s="4">
        <v>13</v>
      </c>
      <c r="W48" s="4">
        <v>13</v>
      </c>
      <c r="X48" s="4">
        <v>0.316</v>
      </c>
      <c r="Y48" s="4">
        <v>1</v>
      </c>
      <c r="Z48" s="4">
        <v>1</v>
      </c>
      <c r="AA48" s="4">
        <v>1</v>
      </c>
      <c r="AB48" s="4">
        <v>1</v>
      </c>
      <c r="AC48" s="4">
        <v>88</v>
      </c>
      <c r="AD48" s="4">
        <v>9999</v>
      </c>
      <c r="AE48" s="4">
        <v>-21392.799999999999</v>
      </c>
      <c r="AF48" s="4">
        <v>-5580.5</v>
      </c>
      <c r="AG48" s="4">
        <v>1344.5</v>
      </c>
      <c r="AH48" s="4">
        <v>0</v>
      </c>
      <c r="AI48" s="4">
        <v>0</v>
      </c>
      <c r="AJ48" s="4">
        <v>0</v>
      </c>
      <c r="AK48" s="4">
        <v>0</v>
      </c>
      <c r="AL48" s="4">
        <v>0.32</v>
      </c>
    </row>
    <row r="49" spans="1:38" x14ac:dyDescent="0.2">
      <c r="A49" s="3" t="s">
        <v>148</v>
      </c>
      <c r="B49" s="4">
        <v>1999</v>
      </c>
      <c r="C49" s="4" t="s">
        <v>97</v>
      </c>
      <c r="D49" s="4" t="s">
        <v>97</v>
      </c>
      <c r="E49" s="4">
        <v>29</v>
      </c>
      <c r="F49" s="4">
        <v>62</v>
      </c>
      <c r="G49" s="3" t="s">
        <v>38</v>
      </c>
      <c r="H49" s="4">
        <v>228</v>
      </c>
      <c r="I49" s="4">
        <v>5062</v>
      </c>
      <c r="J49" s="4" t="s">
        <v>97</v>
      </c>
      <c r="K49" s="4">
        <v>907</v>
      </c>
      <c r="L49" s="4" t="s">
        <v>97</v>
      </c>
      <c r="M49" s="4">
        <v>1</v>
      </c>
      <c r="N49" s="4">
        <v>63.5</v>
      </c>
      <c r="O49" s="4">
        <v>63.5</v>
      </c>
      <c r="P49" s="3" t="s">
        <v>116</v>
      </c>
      <c r="Q49" s="4">
        <v>24.7</v>
      </c>
      <c r="R49" s="4">
        <v>292.3</v>
      </c>
      <c r="S49" s="4">
        <v>-0.36</v>
      </c>
      <c r="T49" s="4">
        <v>44</v>
      </c>
      <c r="U49" s="4">
        <v>0</v>
      </c>
      <c r="V49" s="4">
        <v>63.5</v>
      </c>
      <c r="W49" s="4">
        <v>63.5</v>
      </c>
      <c r="X49" s="4">
        <v>1.569</v>
      </c>
      <c r="Y49" s="4">
        <v>1</v>
      </c>
      <c r="Z49" s="4">
        <v>1</v>
      </c>
      <c r="AA49" s="4">
        <v>1</v>
      </c>
      <c r="AB49" s="4">
        <v>1</v>
      </c>
      <c r="AC49" s="4">
        <v>438.7</v>
      </c>
      <c r="AD49" s="4">
        <v>9999</v>
      </c>
      <c r="AE49" s="4">
        <v>-21379.8</v>
      </c>
      <c r="AF49" s="4">
        <v>-5580.5</v>
      </c>
      <c r="AG49" s="4">
        <v>1344.5</v>
      </c>
      <c r="AH49" s="4">
        <v>0</v>
      </c>
      <c r="AI49" s="4">
        <v>0</v>
      </c>
      <c r="AJ49" s="4">
        <v>0</v>
      </c>
      <c r="AK49" s="4">
        <v>0</v>
      </c>
      <c r="AL49" s="4">
        <v>1.57</v>
      </c>
    </row>
    <row r="50" spans="1:38" x14ac:dyDescent="0.2">
      <c r="A50" s="3" t="s">
        <v>149</v>
      </c>
      <c r="B50" s="4">
        <v>1999</v>
      </c>
      <c r="C50" s="4" t="s">
        <v>97</v>
      </c>
      <c r="D50" s="4" t="s">
        <v>97</v>
      </c>
      <c r="E50" s="4">
        <v>29</v>
      </c>
      <c r="F50" s="4">
        <v>62</v>
      </c>
      <c r="G50" s="3" t="s">
        <v>38</v>
      </c>
      <c r="H50" s="4">
        <v>256</v>
      </c>
      <c r="I50" s="4">
        <v>5062</v>
      </c>
      <c r="J50" s="4" t="s">
        <v>97</v>
      </c>
      <c r="K50" s="4">
        <v>935</v>
      </c>
      <c r="L50" s="4" t="s">
        <v>97</v>
      </c>
      <c r="M50" s="4">
        <v>1</v>
      </c>
      <c r="N50" s="4">
        <v>35</v>
      </c>
      <c r="O50" s="4">
        <v>35</v>
      </c>
      <c r="P50" s="3" t="s">
        <v>116</v>
      </c>
      <c r="Q50" s="4">
        <v>25.08</v>
      </c>
      <c r="R50" s="4">
        <v>162.9</v>
      </c>
      <c r="S50" s="4">
        <v>23.35</v>
      </c>
      <c r="T50" s="4">
        <v>14</v>
      </c>
      <c r="U50" s="4">
        <v>0</v>
      </c>
      <c r="V50" s="4">
        <v>35</v>
      </c>
      <c r="W50" s="4">
        <v>35</v>
      </c>
      <c r="X50" s="4">
        <v>0.878</v>
      </c>
      <c r="Y50" s="4">
        <v>1</v>
      </c>
      <c r="Z50" s="4">
        <v>1</v>
      </c>
      <c r="AA50" s="4">
        <v>1</v>
      </c>
      <c r="AB50" s="4">
        <v>1</v>
      </c>
      <c r="AC50" s="4">
        <v>490.7</v>
      </c>
      <c r="AD50" s="4">
        <v>9999</v>
      </c>
      <c r="AE50" s="4">
        <v>-21236.3</v>
      </c>
      <c r="AF50" s="4">
        <v>-5580.5</v>
      </c>
      <c r="AG50" s="4">
        <v>1344.5</v>
      </c>
      <c r="AH50" s="4">
        <v>0</v>
      </c>
      <c r="AI50" s="4">
        <v>0</v>
      </c>
      <c r="AJ50" s="4">
        <v>0</v>
      </c>
      <c r="AK50" s="4">
        <v>0</v>
      </c>
      <c r="AL50" s="4">
        <v>0.88</v>
      </c>
    </row>
    <row r="51" spans="1:38" x14ac:dyDescent="0.2">
      <c r="A51" s="3" t="s">
        <v>150</v>
      </c>
      <c r="B51" s="4">
        <v>1999</v>
      </c>
      <c r="C51" s="4" t="s">
        <v>97</v>
      </c>
      <c r="D51" s="4" t="s">
        <v>97</v>
      </c>
      <c r="E51" s="4">
        <v>29</v>
      </c>
      <c r="F51" s="4">
        <v>62</v>
      </c>
      <c r="G51" s="3" t="s">
        <v>38</v>
      </c>
      <c r="H51" s="4">
        <v>268</v>
      </c>
      <c r="I51" s="4">
        <v>5062</v>
      </c>
      <c r="J51" s="4" t="s">
        <v>97</v>
      </c>
      <c r="K51" s="4">
        <v>947</v>
      </c>
      <c r="L51" s="4" t="s">
        <v>97</v>
      </c>
      <c r="M51" s="4">
        <v>1</v>
      </c>
      <c r="N51" s="4">
        <v>167.1</v>
      </c>
      <c r="O51" s="4">
        <v>167.1</v>
      </c>
      <c r="P51" s="3" t="s">
        <v>116</v>
      </c>
      <c r="Q51" s="4">
        <v>24.79</v>
      </c>
      <c r="R51" s="4">
        <v>292.3</v>
      </c>
      <c r="S51" s="4">
        <v>22.15</v>
      </c>
      <c r="T51" s="4">
        <v>44.1</v>
      </c>
      <c r="U51" s="4">
        <v>0</v>
      </c>
      <c r="V51" s="4">
        <v>167.1</v>
      </c>
      <c r="W51" s="4">
        <v>167.1</v>
      </c>
      <c r="X51" s="4">
        <v>4.1429999999999998</v>
      </c>
      <c r="Y51" s="4">
        <v>1</v>
      </c>
      <c r="Z51" s="4">
        <v>1</v>
      </c>
      <c r="AA51" s="4">
        <v>1</v>
      </c>
      <c r="AB51" s="4">
        <v>1</v>
      </c>
      <c r="AC51" s="4">
        <v>1290.5</v>
      </c>
      <c r="AD51" s="4">
        <v>9999</v>
      </c>
      <c r="AE51" s="4">
        <v>-19813.3</v>
      </c>
      <c r="AF51" s="4">
        <v>-5545.5</v>
      </c>
      <c r="AG51" s="4">
        <v>1379.5</v>
      </c>
      <c r="AH51" s="4">
        <v>0</v>
      </c>
      <c r="AI51" s="4">
        <v>0</v>
      </c>
      <c r="AJ51" s="4">
        <v>0</v>
      </c>
      <c r="AK51" s="4">
        <v>0</v>
      </c>
      <c r="AL51" s="4">
        <v>4.1399999999999997</v>
      </c>
    </row>
    <row r="52" spans="1:38" x14ac:dyDescent="0.2">
      <c r="A52" s="3" t="s">
        <v>151</v>
      </c>
      <c r="B52" s="4">
        <v>1999</v>
      </c>
      <c r="C52" s="4" t="s">
        <v>97</v>
      </c>
      <c r="D52" s="4" t="s">
        <v>97</v>
      </c>
      <c r="E52" s="4">
        <v>29</v>
      </c>
      <c r="F52" s="4">
        <v>62</v>
      </c>
      <c r="G52" s="3" t="s">
        <v>38</v>
      </c>
      <c r="H52" s="4">
        <v>303</v>
      </c>
      <c r="I52" s="4">
        <v>5062</v>
      </c>
      <c r="J52" s="4" t="s">
        <v>97</v>
      </c>
      <c r="K52" s="4">
        <v>982</v>
      </c>
      <c r="L52" s="4" t="s">
        <v>97</v>
      </c>
      <c r="M52" s="4">
        <v>1</v>
      </c>
      <c r="N52" s="4">
        <v>41.2</v>
      </c>
      <c r="O52" s="4">
        <v>41.2</v>
      </c>
      <c r="P52" s="3" t="s">
        <v>116</v>
      </c>
      <c r="Q52" s="4">
        <v>25.43</v>
      </c>
      <c r="R52" s="4">
        <v>292.3</v>
      </c>
      <c r="S52" s="4">
        <v>21.17</v>
      </c>
      <c r="T52" s="4">
        <v>13.5</v>
      </c>
      <c r="U52" s="4">
        <v>0</v>
      </c>
      <c r="V52" s="4">
        <v>41.2</v>
      </c>
      <c r="W52" s="4">
        <v>41.2</v>
      </c>
      <c r="X52" s="4">
        <v>1.048</v>
      </c>
      <c r="Y52" s="4">
        <v>1</v>
      </c>
      <c r="Z52" s="4">
        <v>1</v>
      </c>
      <c r="AA52" s="4">
        <v>1</v>
      </c>
      <c r="AB52" s="4">
        <v>1</v>
      </c>
      <c r="AC52" s="4">
        <v>327.10000000000002</v>
      </c>
      <c r="AD52" s="4">
        <v>9999</v>
      </c>
      <c r="AE52" s="4">
        <v>-18953.400000000001</v>
      </c>
      <c r="AF52" s="4">
        <v>-5378.4</v>
      </c>
      <c r="AG52" s="4">
        <v>1546.6</v>
      </c>
      <c r="AH52" s="4">
        <v>0</v>
      </c>
      <c r="AI52" s="4">
        <v>0</v>
      </c>
      <c r="AJ52" s="4">
        <v>0</v>
      </c>
      <c r="AK52" s="4">
        <v>0</v>
      </c>
      <c r="AL52" s="4">
        <v>1.05</v>
      </c>
    </row>
    <row r="53" spans="1:38" x14ac:dyDescent="0.2">
      <c r="A53" s="3" t="s">
        <v>152</v>
      </c>
      <c r="B53" s="4">
        <v>1999</v>
      </c>
      <c r="C53" s="4" t="s">
        <v>97</v>
      </c>
      <c r="D53" s="4" t="s">
        <v>97</v>
      </c>
      <c r="E53" s="4">
        <v>29</v>
      </c>
      <c r="F53" s="4">
        <v>62</v>
      </c>
      <c r="G53" s="3" t="s">
        <v>38</v>
      </c>
      <c r="H53" s="4">
        <v>214</v>
      </c>
      <c r="I53" s="4">
        <v>5062</v>
      </c>
      <c r="J53" s="4" t="s">
        <v>97</v>
      </c>
      <c r="K53" s="4">
        <v>893</v>
      </c>
      <c r="L53" s="4" t="s">
        <v>97</v>
      </c>
      <c r="M53" s="4">
        <v>1</v>
      </c>
      <c r="N53" s="4">
        <v>44</v>
      </c>
      <c r="O53" s="4">
        <v>44</v>
      </c>
      <c r="P53" s="3" t="s">
        <v>116</v>
      </c>
      <c r="Q53" s="4">
        <v>25.77</v>
      </c>
      <c r="R53" s="4">
        <v>292.3</v>
      </c>
      <c r="S53" s="4">
        <v>22.35</v>
      </c>
      <c r="T53" s="4">
        <v>11</v>
      </c>
      <c r="U53" s="4">
        <v>0</v>
      </c>
      <c r="V53" s="4">
        <v>44</v>
      </c>
      <c r="W53" s="4">
        <v>44</v>
      </c>
      <c r="X53" s="4">
        <v>1.1339999999999999</v>
      </c>
      <c r="Y53" s="4">
        <v>1</v>
      </c>
      <c r="Z53" s="4">
        <v>1</v>
      </c>
      <c r="AA53" s="4">
        <v>1</v>
      </c>
      <c r="AB53" s="4">
        <v>1</v>
      </c>
      <c r="AC53" s="4">
        <v>354.5</v>
      </c>
      <c r="AD53" s="4">
        <v>9999</v>
      </c>
      <c r="AE53" s="4">
        <v>-16003.8</v>
      </c>
      <c r="AF53" s="4">
        <v>-4630.2</v>
      </c>
      <c r="AG53" s="4">
        <v>1587.8</v>
      </c>
      <c r="AH53" s="4">
        <v>0</v>
      </c>
      <c r="AI53" s="4">
        <v>0</v>
      </c>
      <c r="AJ53" s="4">
        <v>0</v>
      </c>
      <c r="AK53" s="4">
        <v>0</v>
      </c>
      <c r="AL53" s="4">
        <v>1.1299999999999999</v>
      </c>
    </row>
    <row r="54" spans="1:38" x14ac:dyDescent="0.2">
      <c r="A54" s="3" t="s">
        <v>153</v>
      </c>
      <c r="B54" s="4">
        <v>1999</v>
      </c>
      <c r="C54" s="4" t="s">
        <v>97</v>
      </c>
      <c r="D54" s="4" t="s">
        <v>97</v>
      </c>
      <c r="E54" s="4">
        <v>29</v>
      </c>
      <c r="F54" s="4">
        <v>62</v>
      </c>
      <c r="G54" s="3" t="s">
        <v>38</v>
      </c>
      <c r="H54" s="4">
        <v>306</v>
      </c>
      <c r="I54" s="4">
        <v>5062</v>
      </c>
      <c r="J54" s="4" t="s">
        <v>97</v>
      </c>
      <c r="K54" s="4">
        <v>985</v>
      </c>
      <c r="L54" s="4" t="s">
        <v>97</v>
      </c>
      <c r="M54" s="4">
        <v>1</v>
      </c>
      <c r="N54" s="4">
        <v>149.4</v>
      </c>
      <c r="O54" s="4">
        <v>149.4</v>
      </c>
      <c r="P54" s="3" t="s">
        <v>116</v>
      </c>
      <c r="Q54" s="4">
        <v>26.49</v>
      </c>
      <c r="R54" s="4">
        <v>292.3</v>
      </c>
      <c r="S54" s="4">
        <v>22.99</v>
      </c>
      <c r="T54" s="4">
        <v>21.2</v>
      </c>
      <c r="U54" s="4">
        <v>0</v>
      </c>
      <c r="V54" s="4">
        <v>149.4</v>
      </c>
      <c r="W54" s="4">
        <v>149.4</v>
      </c>
      <c r="X54" s="4">
        <v>3.9580000000000002</v>
      </c>
      <c r="Y54" s="4">
        <v>1</v>
      </c>
      <c r="Z54" s="4">
        <v>1</v>
      </c>
      <c r="AA54" s="4">
        <v>1</v>
      </c>
      <c r="AB54" s="4">
        <v>1</v>
      </c>
      <c r="AC54" s="4">
        <v>1240.5</v>
      </c>
      <c r="AD54" s="4">
        <v>9999</v>
      </c>
      <c r="AE54" s="4">
        <v>-14045.3</v>
      </c>
      <c r="AF54" s="4">
        <v>-4395.2</v>
      </c>
      <c r="AG54" s="4">
        <v>1631.8</v>
      </c>
      <c r="AH54" s="4">
        <v>0</v>
      </c>
      <c r="AI54" s="4">
        <v>0</v>
      </c>
      <c r="AJ54" s="4">
        <v>0</v>
      </c>
      <c r="AK54" s="4">
        <v>0</v>
      </c>
      <c r="AL54" s="4">
        <v>3.96</v>
      </c>
    </row>
    <row r="55" spans="1:38" x14ac:dyDescent="0.2">
      <c r="A55" s="3" t="s">
        <v>154</v>
      </c>
      <c r="B55" s="4">
        <v>1999</v>
      </c>
      <c r="C55" s="4" t="s">
        <v>97</v>
      </c>
      <c r="D55" s="4" t="s">
        <v>97</v>
      </c>
      <c r="E55" s="4">
        <v>29</v>
      </c>
      <c r="F55" s="4">
        <v>62</v>
      </c>
      <c r="G55" s="3" t="s">
        <v>38</v>
      </c>
      <c r="H55" s="4">
        <v>233</v>
      </c>
      <c r="I55" s="4">
        <v>5062</v>
      </c>
      <c r="J55" s="4" t="s">
        <v>97</v>
      </c>
      <c r="K55" s="4">
        <v>912</v>
      </c>
      <c r="L55" s="4" t="s">
        <v>97</v>
      </c>
      <c r="M55" s="4">
        <v>1</v>
      </c>
      <c r="N55" s="4">
        <v>0</v>
      </c>
      <c r="O55" s="4">
        <v>79.3</v>
      </c>
      <c r="P55" s="3" t="s">
        <v>116</v>
      </c>
      <c r="Q55" s="4">
        <v>27.22</v>
      </c>
      <c r="R55" s="4">
        <v>292.3</v>
      </c>
      <c r="S55" s="4">
        <v>23.56</v>
      </c>
      <c r="T55" s="4">
        <v>55.9</v>
      </c>
      <c r="U55" s="4">
        <v>0</v>
      </c>
      <c r="V55" s="4">
        <v>0</v>
      </c>
      <c r="W55" s="4">
        <v>0</v>
      </c>
      <c r="X55" s="4">
        <v>0</v>
      </c>
      <c r="Y55" s="4">
        <v>1</v>
      </c>
      <c r="Z55" s="4">
        <v>1</v>
      </c>
      <c r="AA55" s="4">
        <v>1</v>
      </c>
      <c r="AB55" s="4">
        <v>0</v>
      </c>
      <c r="AC55" s="4">
        <v>0</v>
      </c>
      <c r="AD55" s="4">
        <v>9999</v>
      </c>
      <c r="AE55" s="4">
        <v>-13895.9</v>
      </c>
      <c r="AF55" s="4">
        <v>-4245.8</v>
      </c>
      <c r="AG55" s="4">
        <v>1781.2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</row>
    <row r="56" spans="1:38" x14ac:dyDescent="0.2">
      <c r="A56" s="3" t="s">
        <v>155</v>
      </c>
      <c r="B56" s="4">
        <v>1999</v>
      </c>
      <c r="C56" s="4" t="s">
        <v>97</v>
      </c>
      <c r="D56" s="4" t="s">
        <v>97</v>
      </c>
      <c r="E56" s="4">
        <v>29</v>
      </c>
      <c r="F56" s="4">
        <v>62</v>
      </c>
      <c r="G56" s="3" t="s">
        <v>38</v>
      </c>
      <c r="H56" s="4">
        <v>230</v>
      </c>
      <c r="I56" s="4">
        <v>5062</v>
      </c>
      <c r="J56" s="4" t="s">
        <v>97</v>
      </c>
      <c r="K56" s="4">
        <v>909</v>
      </c>
      <c r="L56" s="4" t="s">
        <v>97</v>
      </c>
      <c r="M56" s="4">
        <v>1</v>
      </c>
      <c r="N56" s="4">
        <v>0</v>
      </c>
      <c r="O56" s="4">
        <v>79.5</v>
      </c>
      <c r="P56" s="3" t="s">
        <v>116</v>
      </c>
      <c r="Q56" s="4">
        <v>27.22</v>
      </c>
      <c r="R56" s="4">
        <v>292.3</v>
      </c>
      <c r="S56" s="4">
        <v>23.49</v>
      </c>
      <c r="T56" s="4">
        <v>55.3</v>
      </c>
      <c r="U56" s="4">
        <v>0</v>
      </c>
      <c r="V56" s="4">
        <v>0</v>
      </c>
      <c r="W56" s="4">
        <v>0</v>
      </c>
      <c r="X56" s="4">
        <v>0</v>
      </c>
      <c r="Y56" s="4">
        <v>1</v>
      </c>
      <c r="Z56" s="4">
        <v>1</v>
      </c>
      <c r="AA56" s="4">
        <v>1</v>
      </c>
      <c r="AB56" s="4">
        <v>0</v>
      </c>
      <c r="AC56" s="4">
        <v>0</v>
      </c>
      <c r="AD56" s="4">
        <v>9999</v>
      </c>
      <c r="AE56" s="4">
        <v>-13616.2</v>
      </c>
      <c r="AF56" s="4">
        <v>-4245.8</v>
      </c>
      <c r="AG56" s="4">
        <v>1781.2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</row>
    <row r="57" spans="1:38" x14ac:dyDescent="0.2">
      <c r="A57" s="3" t="s">
        <v>156</v>
      </c>
      <c r="B57" s="4">
        <v>1999</v>
      </c>
      <c r="C57" s="4" t="s">
        <v>97</v>
      </c>
      <c r="D57" s="4" t="s">
        <v>97</v>
      </c>
      <c r="E57" s="4">
        <v>29</v>
      </c>
      <c r="F57" s="4">
        <v>62</v>
      </c>
      <c r="G57" s="3" t="s">
        <v>38</v>
      </c>
      <c r="H57" s="4">
        <v>258</v>
      </c>
      <c r="I57" s="4">
        <v>5062</v>
      </c>
      <c r="J57" s="4" t="s">
        <v>97</v>
      </c>
      <c r="K57" s="4">
        <v>937</v>
      </c>
      <c r="L57" s="4" t="s">
        <v>97</v>
      </c>
      <c r="M57" s="4">
        <v>1</v>
      </c>
      <c r="N57" s="4">
        <v>0</v>
      </c>
      <c r="O57" s="4">
        <v>79.599999999999994</v>
      </c>
      <c r="P57" s="3" t="s">
        <v>116</v>
      </c>
      <c r="Q57" s="4">
        <v>27.22</v>
      </c>
      <c r="R57" s="4">
        <v>292.3</v>
      </c>
      <c r="S57" s="4">
        <v>21.25</v>
      </c>
      <c r="T57" s="4">
        <v>55.3</v>
      </c>
      <c r="U57" s="4">
        <v>0</v>
      </c>
      <c r="V57" s="4">
        <v>0</v>
      </c>
      <c r="W57" s="4">
        <v>0</v>
      </c>
      <c r="X57" s="4">
        <v>0</v>
      </c>
      <c r="Y57" s="4">
        <v>1</v>
      </c>
      <c r="Z57" s="4">
        <v>1</v>
      </c>
      <c r="AA57" s="4">
        <v>1</v>
      </c>
      <c r="AB57" s="4">
        <v>0</v>
      </c>
      <c r="AC57" s="4">
        <v>0</v>
      </c>
      <c r="AD57" s="4">
        <v>9999</v>
      </c>
      <c r="AE57" s="4">
        <v>-13816.6</v>
      </c>
      <c r="AF57" s="4">
        <v>-4245.8</v>
      </c>
      <c r="AG57" s="4">
        <v>1781.2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</row>
    <row r="58" spans="1:38" x14ac:dyDescent="0.2">
      <c r="A58" s="3" t="s">
        <v>157</v>
      </c>
      <c r="B58" s="4">
        <v>1999</v>
      </c>
      <c r="C58" s="4" t="s">
        <v>97</v>
      </c>
      <c r="D58" s="4" t="s">
        <v>97</v>
      </c>
      <c r="E58" s="4">
        <v>29</v>
      </c>
      <c r="F58" s="4">
        <v>62</v>
      </c>
      <c r="G58" s="3" t="s">
        <v>38</v>
      </c>
      <c r="H58" s="4">
        <v>265</v>
      </c>
      <c r="I58" s="4">
        <v>5062</v>
      </c>
      <c r="J58" s="4" t="s">
        <v>97</v>
      </c>
      <c r="K58" s="4">
        <v>944</v>
      </c>
      <c r="L58" s="4" t="s">
        <v>97</v>
      </c>
      <c r="M58" s="4">
        <v>1</v>
      </c>
      <c r="N58" s="4">
        <v>0</v>
      </c>
      <c r="O58" s="4">
        <v>79.3</v>
      </c>
      <c r="P58" s="3" t="s">
        <v>116</v>
      </c>
      <c r="Q58" s="4">
        <v>27.22</v>
      </c>
      <c r="R58" s="4">
        <v>292.3</v>
      </c>
      <c r="S58" s="4">
        <v>23.52</v>
      </c>
      <c r="T58" s="4">
        <v>55.3</v>
      </c>
      <c r="U58" s="4">
        <v>0</v>
      </c>
      <c r="V58" s="4">
        <v>0</v>
      </c>
      <c r="W58" s="4">
        <v>0</v>
      </c>
      <c r="X58" s="4">
        <v>0</v>
      </c>
      <c r="Y58" s="4">
        <v>1</v>
      </c>
      <c r="Z58" s="4">
        <v>1</v>
      </c>
      <c r="AA58" s="4">
        <v>1</v>
      </c>
      <c r="AB58" s="4">
        <v>0</v>
      </c>
      <c r="AC58" s="4">
        <v>0</v>
      </c>
      <c r="AD58" s="4">
        <v>9999</v>
      </c>
      <c r="AE58" s="4">
        <v>-13695.5</v>
      </c>
      <c r="AF58" s="4">
        <v>-4245.8</v>
      </c>
      <c r="AG58" s="4">
        <v>1781.2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</row>
    <row r="59" spans="1:38" x14ac:dyDescent="0.2">
      <c r="A59" s="3" t="s">
        <v>158</v>
      </c>
      <c r="B59" s="4">
        <v>1999</v>
      </c>
      <c r="C59" s="4" t="s">
        <v>97</v>
      </c>
      <c r="D59" s="4" t="s">
        <v>97</v>
      </c>
      <c r="E59" s="4">
        <v>29</v>
      </c>
      <c r="F59" s="4">
        <v>62</v>
      </c>
      <c r="G59" s="3" t="s">
        <v>38</v>
      </c>
      <c r="H59" s="4">
        <v>261</v>
      </c>
      <c r="I59" s="4">
        <v>5062</v>
      </c>
      <c r="J59" s="4" t="s">
        <v>97</v>
      </c>
      <c r="K59" s="4">
        <v>940</v>
      </c>
      <c r="L59" s="4" t="s">
        <v>97</v>
      </c>
      <c r="M59" s="4">
        <v>1</v>
      </c>
      <c r="N59" s="4">
        <v>0</v>
      </c>
      <c r="O59" s="4">
        <v>41.5</v>
      </c>
      <c r="P59" s="3" t="s">
        <v>116</v>
      </c>
      <c r="Q59" s="4">
        <v>27.22</v>
      </c>
      <c r="R59" s="4">
        <v>292.3</v>
      </c>
      <c r="S59" s="4">
        <v>23.82</v>
      </c>
      <c r="T59" s="4">
        <v>34.299999999999997</v>
      </c>
      <c r="U59" s="4">
        <v>0</v>
      </c>
      <c r="V59" s="4">
        <v>0</v>
      </c>
      <c r="W59" s="4">
        <v>0</v>
      </c>
      <c r="X59" s="4">
        <v>0</v>
      </c>
      <c r="Y59" s="4">
        <v>1</v>
      </c>
      <c r="Z59" s="4">
        <v>1</v>
      </c>
      <c r="AA59" s="4">
        <v>1</v>
      </c>
      <c r="AB59" s="4">
        <v>0</v>
      </c>
      <c r="AC59" s="4">
        <v>0</v>
      </c>
      <c r="AD59" s="4">
        <v>9999</v>
      </c>
      <c r="AE59" s="4">
        <v>-13737</v>
      </c>
      <c r="AF59" s="4">
        <v>-4245.8</v>
      </c>
      <c r="AG59" s="4">
        <v>1781.2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</row>
    <row r="60" spans="1:38" x14ac:dyDescent="0.2">
      <c r="A60" s="3" t="s">
        <v>159</v>
      </c>
      <c r="B60" s="4">
        <v>1999</v>
      </c>
      <c r="C60" s="4" t="s">
        <v>97</v>
      </c>
      <c r="D60" s="4" t="s">
        <v>97</v>
      </c>
      <c r="E60" s="4">
        <v>29</v>
      </c>
      <c r="F60" s="4">
        <v>62</v>
      </c>
      <c r="G60" s="3" t="s">
        <v>38</v>
      </c>
      <c r="H60" s="4">
        <v>211</v>
      </c>
      <c r="I60" s="4">
        <v>5062</v>
      </c>
      <c r="J60" s="4" t="s">
        <v>97</v>
      </c>
      <c r="K60" s="4">
        <v>890</v>
      </c>
      <c r="L60" s="4" t="s">
        <v>97</v>
      </c>
      <c r="M60" s="4">
        <v>1</v>
      </c>
      <c r="N60" s="4">
        <v>0</v>
      </c>
      <c r="O60" s="4">
        <v>26.5</v>
      </c>
      <c r="P60" s="3" t="s">
        <v>116</v>
      </c>
      <c r="Q60" s="4">
        <v>27.48</v>
      </c>
      <c r="R60" s="4">
        <v>292.3</v>
      </c>
      <c r="S60" s="4">
        <v>23.56</v>
      </c>
      <c r="T60" s="4">
        <v>17.5</v>
      </c>
      <c r="U60" s="4">
        <v>0</v>
      </c>
      <c r="V60" s="4">
        <v>0</v>
      </c>
      <c r="W60" s="4">
        <v>0</v>
      </c>
      <c r="X60" s="4">
        <v>0</v>
      </c>
      <c r="Y60" s="4">
        <v>1</v>
      </c>
      <c r="Z60" s="4">
        <v>1</v>
      </c>
      <c r="AA60" s="4">
        <v>1</v>
      </c>
      <c r="AB60" s="4">
        <v>0</v>
      </c>
      <c r="AC60" s="4">
        <v>0</v>
      </c>
      <c r="AD60" s="4">
        <v>9999</v>
      </c>
      <c r="AE60" s="4">
        <v>-13045.7</v>
      </c>
      <c r="AF60" s="4">
        <v>-3754.8</v>
      </c>
      <c r="AG60" s="4">
        <v>1781.2</v>
      </c>
      <c r="AH60" s="4">
        <v>0</v>
      </c>
      <c r="AI60" s="4">
        <v>0</v>
      </c>
      <c r="AJ60" s="4">
        <v>0</v>
      </c>
      <c r="AK60" s="4">
        <v>0</v>
      </c>
      <c r="AL60" s="4">
        <v>0</v>
      </c>
    </row>
    <row r="61" spans="1:38" x14ac:dyDescent="0.2">
      <c r="A61" s="3" t="s">
        <v>160</v>
      </c>
      <c r="B61" s="4">
        <v>1999</v>
      </c>
      <c r="C61" s="4" t="s">
        <v>97</v>
      </c>
      <c r="D61" s="4" t="s">
        <v>97</v>
      </c>
      <c r="E61" s="4">
        <v>29</v>
      </c>
      <c r="F61" s="4">
        <v>62</v>
      </c>
      <c r="G61" s="3" t="s">
        <v>38</v>
      </c>
      <c r="H61" s="4">
        <v>221</v>
      </c>
      <c r="I61" s="4">
        <v>5062</v>
      </c>
      <c r="J61" s="4" t="s">
        <v>97</v>
      </c>
      <c r="K61" s="4">
        <v>900</v>
      </c>
      <c r="L61" s="4" t="s">
        <v>97</v>
      </c>
      <c r="M61" s="4">
        <v>1</v>
      </c>
      <c r="N61" s="4">
        <v>0</v>
      </c>
      <c r="O61" s="4">
        <v>0.5</v>
      </c>
      <c r="P61" s="3" t="s">
        <v>116</v>
      </c>
      <c r="Q61" s="4">
        <v>27.73</v>
      </c>
      <c r="R61" s="4">
        <v>260.16000000000003</v>
      </c>
      <c r="S61" s="4">
        <v>27.73</v>
      </c>
      <c r="T61" s="4">
        <v>0.2</v>
      </c>
      <c r="U61" s="4">
        <v>0</v>
      </c>
      <c r="V61" s="4">
        <v>0</v>
      </c>
      <c r="W61" s="4">
        <v>0</v>
      </c>
      <c r="X61" s="4">
        <v>0</v>
      </c>
      <c r="Y61" s="4">
        <v>1</v>
      </c>
      <c r="Z61" s="4">
        <v>1</v>
      </c>
      <c r="AA61" s="4">
        <v>1</v>
      </c>
      <c r="AB61" s="4">
        <v>0</v>
      </c>
      <c r="AC61" s="4">
        <v>0</v>
      </c>
      <c r="AD61" s="4">
        <v>9999</v>
      </c>
      <c r="AE61" s="4">
        <v>-12877.8</v>
      </c>
      <c r="AF61" s="4">
        <v>-3679.8</v>
      </c>
      <c r="AG61" s="4">
        <v>1781.2</v>
      </c>
      <c r="AH61" s="4">
        <v>0</v>
      </c>
      <c r="AI61" s="4">
        <v>0</v>
      </c>
      <c r="AJ61" s="4">
        <v>0</v>
      </c>
      <c r="AK61" s="4">
        <v>0</v>
      </c>
      <c r="AL61" s="4">
        <v>0</v>
      </c>
    </row>
    <row r="62" spans="1:38" x14ac:dyDescent="0.2">
      <c r="A62" s="3" t="s">
        <v>161</v>
      </c>
      <c r="B62" s="4">
        <v>1999</v>
      </c>
      <c r="C62" s="4" t="s">
        <v>97</v>
      </c>
      <c r="D62" s="4" t="s">
        <v>97</v>
      </c>
      <c r="E62" s="4">
        <v>29</v>
      </c>
      <c r="F62" s="4">
        <v>62</v>
      </c>
      <c r="G62" s="3" t="s">
        <v>38</v>
      </c>
      <c r="H62" s="4">
        <v>239</v>
      </c>
      <c r="I62" s="4">
        <v>5062</v>
      </c>
      <c r="J62" s="4" t="s">
        <v>97</v>
      </c>
      <c r="K62" s="4">
        <v>918</v>
      </c>
      <c r="L62" s="4" t="s">
        <v>97</v>
      </c>
      <c r="M62" s="4">
        <v>1</v>
      </c>
      <c r="N62" s="4">
        <v>0</v>
      </c>
      <c r="O62" s="4">
        <v>1.5</v>
      </c>
      <c r="P62" s="3" t="s">
        <v>116</v>
      </c>
      <c r="Q62" s="4">
        <v>28.24</v>
      </c>
      <c r="R62" s="4">
        <v>260.16000000000003</v>
      </c>
      <c r="S62" s="4">
        <v>28.24</v>
      </c>
      <c r="T62" s="4">
        <v>0.3</v>
      </c>
      <c r="U62" s="4">
        <v>0</v>
      </c>
      <c r="V62" s="4">
        <v>0</v>
      </c>
      <c r="W62" s="4">
        <v>0</v>
      </c>
      <c r="X62" s="4">
        <v>0</v>
      </c>
      <c r="Y62" s="4">
        <v>1</v>
      </c>
      <c r="Z62" s="4">
        <v>1</v>
      </c>
      <c r="AA62" s="4">
        <v>1</v>
      </c>
      <c r="AB62" s="4">
        <v>0</v>
      </c>
      <c r="AC62" s="4">
        <v>0</v>
      </c>
      <c r="AD62" s="4">
        <v>9999</v>
      </c>
      <c r="AE62" s="4">
        <v>-10648.7</v>
      </c>
      <c r="AF62" s="4">
        <v>-3300.3</v>
      </c>
      <c r="AG62" s="4">
        <v>1781.7</v>
      </c>
      <c r="AH62" s="4">
        <v>0</v>
      </c>
      <c r="AI62" s="4">
        <v>0</v>
      </c>
      <c r="AJ62" s="4">
        <v>0</v>
      </c>
      <c r="AK62" s="4">
        <v>0</v>
      </c>
      <c r="AL62" s="4">
        <v>0</v>
      </c>
    </row>
    <row r="63" spans="1:38" x14ac:dyDescent="0.2">
      <c r="A63" s="3" t="s">
        <v>162</v>
      </c>
      <c r="B63" s="4">
        <v>1999</v>
      </c>
      <c r="C63" s="4" t="s">
        <v>97</v>
      </c>
      <c r="D63" s="4" t="s">
        <v>97</v>
      </c>
      <c r="E63" s="4">
        <v>29</v>
      </c>
      <c r="F63" s="4">
        <v>62</v>
      </c>
      <c r="G63" s="3" t="s">
        <v>38</v>
      </c>
      <c r="H63" s="4">
        <v>249</v>
      </c>
      <c r="I63" s="4">
        <v>5062</v>
      </c>
      <c r="J63" s="4" t="s">
        <v>97</v>
      </c>
      <c r="K63" s="4">
        <v>928</v>
      </c>
      <c r="L63" s="4" t="s">
        <v>97</v>
      </c>
      <c r="M63" s="4">
        <v>1</v>
      </c>
      <c r="N63" s="4">
        <v>0</v>
      </c>
      <c r="O63" s="4">
        <v>56.3</v>
      </c>
      <c r="P63" s="3" t="s">
        <v>116</v>
      </c>
      <c r="Q63" s="4">
        <v>27.25</v>
      </c>
      <c r="R63" s="4">
        <v>292.3</v>
      </c>
      <c r="S63" s="4">
        <v>23.41</v>
      </c>
      <c r="T63" s="4">
        <v>38.200000000000003</v>
      </c>
      <c r="U63" s="4">
        <v>0</v>
      </c>
      <c r="V63" s="4">
        <v>0</v>
      </c>
      <c r="W63" s="4">
        <v>0</v>
      </c>
      <c r="X63" s="4">
        <v>0</v>
      </c>
      <c r="Y63" s="4">
        <v>1</v>
      </c>
      <c r="Z63" s="4">
        <v>1</v>
      </c>
      <c r="AA63" s="4">
        <v>1</v>
      </c>
      <c r="AB63" s="4">
        <v>0</v>
      </c>
      <c r="AC63" s="4">
        <v>0</v>
      </c>
      <c r="AD63" s="4">
        <v>9999</v>
      </c>
      <c r="AE63" s="4">
        <v>-10202.200000000001</v>
      </c>
      <c r="AF63" s="4">
        <v>-3298.8</v>
      </c>
      <c r="AG63" s="4">
        <v>1783.2</v>
      </c>
      <c r="AH63" s="4">
        <v>0</v>
      </c>
      <c r="AI63" s="4">
        <v>0</v>
      </c>
      <c r="AJ63" s="4">
        <v>0</v>
      </c>
      <c r="AK63" s="4">
        <v>0</v>
      </c>
      <c r="AL63" s="4">
        <v>0</v>
      </c>
    </row>
    <row r="64" spans="1:38" x14ac:dyDescent="0.2">
      <c r="A64" s="3" t="s">
        <v>163</v>
      </c>
      <c r="B64" s="4">
        <v>1999</v>
      </c>
      <c r="C64" s="4" t="s">
        <v>97</v>
      </c>
      <c r="D64" s="4" t="s">
        <v>97</v>
      </c>
      <c r="E64" s="4">
        <v>29</v>
      </c>
      <c r="F64" s="4">
        <v>62</v>
      </c>
      <c r="G64" s="3" t="s">
        <v>38</v>
      </c>
      <c r="H64" s="4">
        <v>262</v>
      </c>
      <c r="I64" s="4">
        <v>5062</v>
      </c>
      <c r="J64" s="4" t="s">
        <v>97</v>
      </c>
      <c r="K64" s="4">
        <v>941</v>
      </c>
      <c r="L64" s="4" t="s">
        <v>97</v>
      </c>
      <c r="M64" s="4">
        <v>1</v>
      </c>
      <c r="N64" s="4">
        <v>0</v>
      </c>
      <c r="O64" s="4">
        <v>59.9</v>
      </c>
      <c r="P64" s="3" t="s">
        <v>116</v>
      </c>
      <c r="Q64" s="4">
        <v>27.51</v>
      </c>
      <c r="R64" s="4">
        <v>292.3</v>
      </c>
      <c r="S64" s="4">
        <v>23.09</v>
      </c>
      <c r="T64" s="4">
        <v>41.3</v>
      </c>
      <c r="U64" s="4">
        <v>0</v>
      </c>
      <c r="V64" s="4">
        <v>0</v>
      </c>
      <c r="W64" s="4">
        <v>0</v>
      </c>
      <c r="X64" s="4">
        <v>0</v>
      </c>
      <c r="Y64" s="4">
        <v>1</v>
      </c>
      <c r="Z64" s="4">
        <v>1</v>
      </c>
      <c r="AA64" s="4">
        <v>1</v>
      </c>
      <c r="AB64" s="4">
        <v>0</v>
      </c>
      <c r="AC64" s="4">
        <v>0</v>
      </c>
      <c r="AD64" s="4">
        <v>9999</v>
      </c>
      <c r="AE64" s="4">
        <v>-9978.2999999999993</v>
      </c>
      <c r="AF64" s="4">
        <v>-3298.8</v>
      </c>
      <c r="AG64" s="4">
        <v>1783.2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</row>
    <row r="65" spans="1:38" x14ac:dyDescent="0.2">
      <c r="A65" s="3" t="s">
        <v>164</v>
      </c>
      <c r="B65" s="4">
        <v>1999</v>
      </c>
      <c r="C65" s="4" t="s">
        <v>97</v>
      </c>
      <c r="D65" s="4" t="s">
        <v>97</v>
      </c>
      <c r="E65" s="4">
        <v>29</v>
      </c>
      <c r="F65" s="4">
        <v>62</v>
      </c>
      <c r="G65" s="3" t="s">
        <v>38</v>
      </c>
      <c r="H65" s="4">
        <v>259</v>
      </c>
      <c r="I65" s="4">
        <v>5062</v>
      </c>
      <c r="J65" s="4" t="s">
        <v>97</v>
      </c>
      <c r="K65" s="4">
        <v>938</v>
      </c>
      <c r="L65" s="4" t="s">
        <v>97</v>
      </c>
      <c r="M65" s="4">
        <v>1</v>
      </c>
      <c r="N65" s="4">
        <v>0</v>
      </c>
      <c r="O65" s="4">
        <v>62.4</v>
      </c>
      <c r="P65" s="3" t="s">
        <v>116</v>
      </c>
      <c r="Q65" s="4">
        <v>27.54</v>
      </c>
      <c r="R65" s="4">
        <v>292.3</v>
      </c>
      <c r="S65" s="4">
        <v>22.95</v>
      </c>
      <c r="T65" s="4">
        <v>41.3</v>
      </c>
      <c r="U65" s="4">
        <v>0</v>
      </c>
      <c r="V65" s="4">
        <v>0</v>
      </c>
      <c r="W65" s="4">
        <v>0</v>
      </c>
      <c r="X65" s="4">
        <v>0</v>
      </c>
      <c r="Y65" s="4">
        <v>1</v>
      </c>
      <c r="Z65" s="4">
        <v>1</v>
      </c>
      <c r="AA65" s="4">
        <v>1</v>
      </c>
      <c r="AB65" s="4">
        <v>0</v>
      </c>
      <c r="AC65" s="4">
        <v>0</v>
      </c>
      <c r="AD65" s="4">
        <v>9999</v>
      </c>
      <c r="AE65" s="4">
        <v>-10040.700000000001</v>
      </c>
      <c r="AF65" s="4">
        <v>-3298.8</v>
      </c>
      <c r="AG65" s="4">
        <v>1783.2</v>
      </c>
      <c r="AH65" s="4">
        <v>0</v>
      </c>
      <c r="AI65" s="4">
        <v>0</v>
      </c>
      <c r="AJ65" s="4">
        <v>0</v>
      </c>
      <c r="AK65" s="4">
        <v>0</v>
      </c>
      <c r="AL65" s="4">
        <v>0</v>
      </c>
    </row>
    <row r="66" spans="1:38" x14ac:dyDescent="0.2">
      <c r="A66" s="3" t="s">
        <v>165</v>
      </c>
      <c r="B66" s="4">
        <v>1999</v>
      </c>
      <c r="C66" s="4" t="s">
        <v>97</v>
      </c>
      <c r="D66" s="4" t="s">
        <v>97</v>
      </c>
      <c r="E66" s="4">
        <v>29</v>
      </c>
      <c r="F66" s="4">
        <v>62</v>
      </c>
      <c r="G66" s="3" t="s">
        <v>38</v>
      </c>
      <c r="H66" s="4">
        <v>286</v>
      </c>
      <c r="I66" s="4">
        <v>5062</v>
      </c>
      <c r="J66" s="4" t="s">
        <v>97</v>
      </c>
      <c r="K66" s="4">
        <v>965</v>
      </c>
      <c r="L66" s="4" t="s">
        <v>97</v>
      </c>
      <c r="M66" s="4">
        <v>1</v>
      </c>
      <c r="N66" s="4">
        <v>0</v>
      </c>
      <c r="O66" s="4">
        <v>55.5</v>
      </c>
      <c r="P66" s="3" t="s">
        <v>116</v>
      </c>
      <c r="Q66" s="4">
        <v>27.61</v>
      </c>
      <c r="R66" s="4">
        <v>292.3</v>
      </c>
      <c r="S66" s="4">
        <v>23.02</v>
      </c>
      <c r="T66" s="4">
        <v>39.200000000000003</v>
      </c>
      <c r="U66" s="4">
        <v>0</v>
      </c>
      <c r="V66" s="4">
        <v>0</v>
      </c>
      <c r="W66" s="4">
        <v>0</v>
      </c>
      <c r="X66" s="4">
        <v>0</v>
      </c>
      <c r="Y66" s="4">
        <v>1</v>
      </c>
      <c r="Z66" s="4">
        <v>1</v>
      </c>
      <c r="AA66" s="4">
        <v>1</v>
      </c>
      <c r="AB66" s="4">
        <v>0</v>
      </c>
      <c r="AC66" s="4">
        <v>0</v>
      </c>
      <c r="AD66" s="4">
        <v>9999</v>
      </c>
      <c r="AE66" s="4">
        <v>-9918.4</v>
      </c>
      <c r="AF66" s="4">
        <v>-3298.8</v>
      </c>
      <c r="AG66" s="4">
        <v>1783.2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</row>
    <row r="67" spans="1:38" x14ac:dyDescent="0.2">
      <c r="A67" s="3" t="s">
        <v>166</v>
      </c>
      <c r="B67" s="4">
        <v>1999</v>
      </c>
      <c r="C67" s="4" t="s">
        <v>97</v>
      </c>
      <c r="D67" s="4" t="s">
        <v>97</v>
      </c>
      <c r="E67" s="4">
        <v>29</v>
      </c>
      <c r="F67" s="4">
        <v>62</v>
      </c>
      <c r="G67" s="3" t="s">
        <v>38</v>
      </c>
      <c r="H67" s="4">
        <v>254</v>
      </c>
      <c r="I67" s="4">
        <v>5062</v>
      </c>
      <c r="J67" s="4" t="s">
        <v>97</v>
      </c>
      <c r="K67" s="4">
        <v>933</v>
      </c>
      <c r="L67" s="4" t="s">
        <v>97</v>
      </c>
      <c r="M67" s="4">
        <v>1</v>
      </c>
      <c r="N67" s="4">
        <v>0</v>
      </c>
      <c r="O67" s="4">
        <v>51.1</v>
      </c>
      <c r="P67" s="3" t="s">
        <v>116</v>
      </c>
      <c r="Q67" s="4">
        <v>27.65</v>
      </c>
      <c r="R67" s="4">
        <v>292.3</v>
      </c>
      <c r="S67" s="4">
        <v>23.22</v>
      </c>
      <c r="T67" s="4">
        <v>39.200000000000003</v>
      </c>
      <c r="U67" s="4">
        <v>0</v>
      </c>
      <c r="V67" s="4">
        <v>0</v>
      </c>
      <c r="W67" s="4">
        <v>0</v>
      </c>
      <c r="X67" s="4">
        <v>0</v>
      </c>
      <c r="Y67" s="4">
        <v>1</v>
      </c>
      <c r="Z67" s="4">
        <v>1</v>
      </c>
      <c r="AA67" s="4">
        <v>1</v>
      </c>
      <c r="AB67" s="4">
        <v>0</v>
      </c>
      <c r="AC67" s="4">
        <v>0</v>
      </c>
      <c r="AD67" s="4">
        <v>9999</v>
      </c>
      <c r="AE67" s="4">
        <v>-10091.799999999999</v>
      </c>
      <c r="AF67" s="4">
        <v>-3298.8</v>
      </c>
      <c r="AG67" s="4">
        <v>1783.2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</row>
    <row r="68" spans="1:38" x14ac:dyDescent="0.2">
      <c r="A68" s="3" t="s">
        <v>167</v>
      </c>
      <c r="B68" s="4">
        <v>1999</v>
      </c>
      <c r="C68" s="4" t="s">
        <v>97</v>
      </c>
      <c r="D68" s="4" t="s">
        <v>97</v>
      </c>
      <c r="E68" s="4">
        <v>29</v>
      </c>
      <c r="F68" s="4">
        <v>62</v>
      </c>
      <c r="G68" s="3" t="s">
        <v>38</v>
      </c>
      <c r="H68" s="4">
        <v>251</v>
      </c>
      <c r="I68" s="4">
        <v>5062</v>
      </c>
      <c r="J68" s="4" t="s">
        <v>97</v>
      </c>
      <c r="K68" s="4">
        <v>930</v>
      </c>
      <c r="L68" s="4" t="s">
        <v>97</v>
      </c>
      <c r="M68" s="4">
        <v>1</v>
      </c>
      <c r="N68" s="4">
        <v>0</v>
      </c>
      <c r="O68" s="4">
        <v>54.1</v>
      </c>
      <c r="P68" s="3" t="s">
        <v>116</v>
      </c>
      <c r="Q68" s="4">
        <v>27.79</v>
      </c>
      <c r="R68" s="4">
        <v>292.3</v>
      </c>
      <c r="S68" s="4">
        <v>23.22</v>
      </c>
      <c r="T68" s="4">
        <v>44</v>
      </c>
      <c r="U68" s="4">
        <v>0</v>
      </c>
      <c r="V68" s="4">
        <v>0</v>
      </c>
      <c r="W68" s="4">
        <v>0</v>
      </c>
      <c r="X68" s="4">
        <v>0</v>
      </c>
      <c r="Y68" s="4">
        <v>1</v>
      </c>
      <c r="Z68" s="4">
        <v>1</v>
      </c>
      <c r="AA68" s="4">
        <v>1</v>
      </c>
      <c r="AB68" s="4">
        <v>0</v>
      </c>
      <c r="AC68" s="4">
        <v>0</v>
      </c>
      <c r="AD68" s="4">
        <v>9999</v>
      </c>
      <c r="AE68" s="4">
        <v>-10145.9</v>
      </c>
      <c r="AF68" s="4">
        <v>-3298.8</v>
      </c>
      <c r="AG68" s="4">
        <v>1783.2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</row>
    <row r="69" spans="1:38" x14ac:dyDescent="0.2">
      <c r="A69" s="3" t="s">
        <v>168</v>
      </c>
      <c r="B69" s="4">
        <v>1999</v>
      </c>
      <c r="C69" s="4" t="s">
        <v>97</v>
      </c>
      <c r="D69" s="4" t="s">
        <v>97</v>
      </c>
      <c r="E69" s="4">
        <v>29</v>
      </c>
      <c r="F69" s="4">
        <v>62</v>
      </c>
      <c r="G69" s="3" t="s">
        <v>38</v>
      </c>
      <c r="H69" s="4">
        <v>285</v>
      </c>
      <c r="I69" s="4">
        <v>5062</v>
      </c>
      <c r="J69" s="4" t="s">
        <v>97</v>
      </c>
      <c r="K69" s="4">
        <v>964</v>
      </c>
      <c r="L69" s="4" t="s">
        <v>97</v>
      </c>
      <c r="M69" s="4">
        <v>1</v>
      </c>
      <c r="N69" s="4">
        <v>760.78</v>
      </c>
      <c r="O69" s="4">
        <v>819.5</v>
      </c>
      <c r="P69" s="3" t="s">
        <v>116</v>
      </c>
      <c r="Q69" s="4">
        <v>28.17</v>
      </c>
      <c r="R69" s="4">
        <v>234</v>
      </c>
      <c r="S69" s="4">
        <v>27.36</v>
      </c>
      <c r="T69" s="4">
        <v>209.2</v>
      </c>
      <c r="U69" s="4">
        <v>0</v>
      </c>
      <c r="V69" s="4">
        <v>819.5</v>
      </c>
      <c r="W69" s="4">
        <v>760.8</v>
      </c>
      <c r="X69" s="4">
        <v>21.475000000000001</v>
      </c>
      <c r="Y69" s="4">
        <v>1</v>
      </c>
      <c r="Z69" s="4">
        <v>1</v>
      </c>
      <c r="AA69" s="4">
        <v>1</v>
      </c>
      <c r="AB69" s="4">
        <v>1</v>
      </c>
      <c r="AC69" s="4">
        <v>8448.2000000000007</v>
      </c>
      <c r="AD69" s="4">
        <v>27.36</v>
      </c>
      <c r="AE69" s="4">
        <v>-9443</v>
      </c>
      <c r="AF69" s="4">
        <v>-2963.8</v>
      </c>
      <c r="AG69" s="4">
        <v>1783.2</v>
      </c>
      <c r="AH69" s="4">
        <v>0</v>
      </c>
      <c r="AI69" s="4">
        <v>0</v>
      </c>
      <c r="AJ69" s="4">
        <v>0</v>
      </c>
      <c r="AK69" s="4">
        <v>0</v>
      </c>
      <c r="AL69" s="4">
        <v>21.48</v>
      </c>
    </row>
    <row r="70" spans="1:38" x14ac:dyDescent="0.2">
      <c r="A70" s="3" t="s">
        <v>169</v>
      </c>
      <c r="B70" s="4">
        <v>1999</v>
      </c>
      <c r="C70" s="4" t="s">
        <v>97</v>
      </c>
      <c r="D70" s="4" t="s">
        <v>97</v>
      </c>
      <c r="E70" s="4">
        <v>29</v>
      </c>
      <c r="F70" s="4">
        <v>62</v>
      </c>
      <c r="G70" s="3" t="s">
        <v>38</v>
      </c>
      <c r="H70" s="4">
        <v>282</v>
      </c>
      <c r="I70" s="4">
        <v>5062</v>
      </c>
      <c r="J70" s="4" t="s">
        <v>97</v>
      </c>
      <c r="K70" s="4">
        <v>961</v>
      </c>
      <c r="L70" s="4" t="s">
        <v>97</v>
      </c>
      <c r="M70" s="4">
        <v>1</v>
      </c>
      <c r="N70" s="4">
        <v>0</v>
      </c>
      <c r="O70" s="4">
        <v>25</v>
      </c>
      <c r="P70" s="3" t="s">
        <v>116</v>
      </c>
      <c r="Q70" s="4">
        <v>28.48</v>
      </c>
      <c r="R70" s="4">
        <v>267.64999999999998</v>
      </c>
      <c r="S70" s="4">
        <v>28.48</v>
      </c>
      <c r="T70" s="4">
        <v>12.5</v>
      </c>
      <c r="U70" s="4">
        <v>0</v>
      </c>
      <c r="V70" s="4">
        <v>0</v>
      </c>
      <c r="W70" s="4">
        <v>0</v>
      </c>
      <c r="X70" s="4">
        <v>0</v>
      </c>
      <c r="Y70" s="4">
        <v>1</v>
      </c>
      <c r="Z70" s="4">
        <v>1</v>
      </c>
      <c r="AA70" s="4">
        <v>1</v>
      </c>
      <c r="AB70" s="4">
        <v>0</v>
      </c>
      <c r="AC70" s="4">
        <v>0</v>
      </c>
      <c r="AD70" s="4">
        <v>9999</v>
      </c>
      <c r="AE70" s="4">
        <v>-8574.4</v>
      </c>
      <c r="AF70" s="4">
        <v>-2144.3000000000002</v>
      </c>
      <c r="AG70" s="4">
        <v>2602.6999999999998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</row>
    <row r="71" spans="1:38" x14ac:dyDescent="0.2">
      <c r="A71" s="3" t="s">
        <v>170</v>
      </c>
      <c r="B71" s="4">
        <v>1999</v>
      </c>
      <c r="C71" s="4" t="s">
        <v>97</v>
      </c>
      <c r="D71" s="4" t="s">
        <v>97</v>
      </c>
      <c r="E71" s="4">
        <v>29</v>
      </c>
      <c r="F71" s="4">
        <v>62</v>
      </c>
      <c r="G71" s="3" t="s">
        <v>38</v>
      </c>
      <c r="H71" s="4">
        <v>284</v>
      </c>
      <c r="I71" s="4">
        <v>5062</v>
      </c>
      <c r="J71" s="4" t="s">
        <v>97</v>
      </c>
      <c r="K71" s="4">
        <v>963</v>
      </c>
      <c r="L71" s="4" t="s">
        <v>97</v>
      </c>
      <c r="M71" s="4">
        <v>1</v>
      </c>
      <c r="N71" s="4">
        <v>0</v>
      </c>
      <c r="O71" s="4">
        <v>3.6</v>
      </c>
      <c r="P71" s="3" t="s">
        <v>116</v>
      </c>
      <c r="Q71" s="4">
        <v>28.48</v>
      </c>
      <c r="R71" s="4">
        <v>267.64999999999998</v>
      </c>
      <c r="S71" s="4">
        <v>28.48</v>
      </c>
      <c r="T71" s="4">
        <v>0.2</v>
      </c>
      <c r="U71" s="4">
        <v>0</v>
      </c>
      <c r="V71" s="4">
        <v>0</v>
      </c>
      <c r="W71" s="4">
        <v>0</v>
      </c>
      <c r="X71" s="4">
        <v>0</v>
      </c>
      <c r="Y71" s="4">
        <v>1</v>
      </c>
      <c r="Z71" s="4">
        <v>1</v>
      </c>
      <c r="AA71" s="4">
        <v>1</v>
      </c>
      <c r="AB71" s="4">
        <v>0</v>
      </c>
      <c r="AC71" s="4">
        <v>0</v>
      </c>
      <c r="AD71" s="4">
        <v>9999</v>
      </c>
      <c r="AE71" s="4">
        <v>-8549.4</v>
      </c>
      <c r="AF71" s="4">
        <v>-2119.3000000000002</v>
      </c>
      <c r="AG71" s="4">
        <v>2627.7</v>
      </c>
      <c r="AH71" s="4">
        <v>0</v>
      </c>
      <c r="AI71" s="4">
        <v>0</v>
      </c>
      <c r="AJ71" s="4">
        <v>0</v>
      </c>
      <c r="AK71" s="4">
        <v>0</v>
      </c>
      <c r="AL71" s="4">
        <v>0</v>
      </c>
    </row>
    <row r="72" spans="1:38" x14ac:dyDescent="0.2">
      <c r="A72" s="3" t="s">
        <v>171</v>
      </c>
      <c r="B72" s="4">
        <v>1999</v>
      </c>
      <c r="C72" s="4" t="s">
        <v>97</v>
      </c>
      <c r="D72" s="4" t="s">
        <v>97</v>
      </c>
      <c r="E72" s="4">
        <v>29</v>
      </c>
      <c r="F72" s="4">
        <v>62</v>
      </c>
      <c r="G72" s="3" t="s">
        <v>38</v>
      </c>
      <c r="H72" s="4">
        <v>275</v>
      </c>
      <c r="I72" s="4">
        <v>5062</v>
      </c>
      <c r="J72" s="4" t="s">
        <v>97</v>
      </c>
      <c r="K72" s="4">
        <v>954</v>
      </c>
      <c r="L72" s="4" t="s">
        <v>97</v>
      </c>
      <c r="M72" s="4">
        <v>1</v>
      </c>
      <c r="N72" s="4">
        <v>49</v>
      </c>
      <c r="O72" s="4">
        <v>49</v>
      </c>
      <c r="P72" s="3" t="s">
        <v>116</v>
      </c>
      <c r="Q72" s="4">
        <v>20.55</v>
      </c>
      <c r="R72" s="4">
        <v>292.3</v>
      </c>
      <c r="S72" s="4">
        <v>20.55</v>
      </c>
      <c r="T72" s="4">
        <v>0</v>
      </c>
      <c r="U72" s="4">
        <v>0</v>
      </c>
      <c r="V72" s="4">
        <v>49</v>
      </c>
      <c r="W72" s="4">
        <v>49</v>
      </c>
      <c r="X72" s="4">
        <v>1.0069999999999999</v>
      </c>
      <c r="Y72" s="4">
        <v>1</v>
      </c>
      <c r="Z72" s="4">
        <v>1</v>
      </c>
      <c r="AA72" s="4">
        <v>1</v>
      </c>
      <c r="AB72" s="4">
        <v>1</v>
      </c>
      <c r="AC72" s="4">
        <v>269</v>
      </c>
      <c r="AD72" s="4">
        <v>9999</v>
      </c>
      <c r="AE72" s="4">
        <v>-5204.8</v>
      </c>
      <c r="AF72" s="4">
        <v>-769.8</v>
      </c>
      <c r="AG72" s="4">
        <v>2631.3</v>
      </c>
      <c r="AH72" s="4">
        <v>0</v>
      </c>
      <c r="AI72" s="4">
        <v>0</v>
      </c>
      <c r="AJ72" s="4">
        <v>0</v>
      </c>
      <c r="AK72" s="4">
        <v>0</v>
      </c>
      <c r="AL72" s="4">
        <v>1.01</v>
      </c>
    </row>
    <row r="73" spans="1:38" x14ac:dyDescent="0.2">
      <c r="A73" s="3" t="s">
        <v>172</v>
      </c>
      <c r="B73" s="4">
        <v>1999</v>
      </c>
      <c r="C73" s="4" t="s">
        <v>97</v>
      </c>
      <c r="D73" s="4" t="s">
        <v>97</v>
      </c>
      <c r="E73" s="4">
        <v>29</v>
      </c>
      <c r="F73" s="4">
        <v>62</v>
      </c>
      <c r="G73" s="3" t="s">
        <v>38</v>
      </c>
      <c r="H73" s="4">
        <v>278</v>
      </c>
      <c r="I73" s="4">
        <v>5062</v>
      </c>
      <c r="J73" s="4" t="s">
        <v>97</v>
      </c>
      <c r="K73" s="4">
        <v>957</v>
      </c>
      <c r="L73" s="4" t="s">
        <v>97</v>
      </c>
      <c r="M73" s="4">
        <v>1</v>
      </c>
      <c r="N73" s="4">
        <v>0</v>
      </c>
      <c r="O73" s="4">
        <v>32.6</v>
      </c>
      <c r="P73" s="3" t="s">
        <v>116</v>
      </c>
      <c r="Q73" s="4">
        <v>29.42</v>
      </c>
      <c r="R73" s="4">
        <v>292.3</v>
      </c>
      <c r="S73" s="4">
        <v>25.33</v>
      </c>
      <c r="T73" s="4">
        <v>22.8</v>
      </c>
      <c r="U73" s="4">
        <v>0</v>
      </c>
      <c r="V73" s="4">
        <v>0</v>
      </c>
      <c r="W73" s="4">
        <v>0</v>
      </c>
      <c r="X73" s="4">
        <v>0</v>
      </c>
      <c r="Y73" s="4">
        <v>1</v>
      </c>
      <c r="Z73" s="4">
        <v>1</v>
      </c>
      <c r="AA73" s="4">
        <v>1</v>
      </c>
      <c r="AB73" s="4">
        <v>0</v>
      </c>
      <c r="AC73" s="4">
        <v>0</v>
      </c>
      <c r="AD73" s="4">
        <v>9999</v>
      </c>
      <c r="AE73" s="4">
        <v>-6377.9</v>
      </c>
      <c r="AF73" s="4">
        <v>-769.8</v>
      </c>
      <c r="AG73" s="4">
        <v>2631.3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</row>
    <row r="74" spans="1:38" x14ac:dyDescent="0.2">
      <c r="A74" s="3" t="s">
        <v>173</v>
      </c>
      <c r="B74" s="4">
        <v>1999</v>
      </c>
      <c r="C74" s="4" t="s">
        <v>97</v>
      </c>
      <c r="D74" s="4" t="s">
        <v>97</v>
      </c>
      <c r="E74" s="4">
        <v>29</v>
      </c>
      <c r="F74" s="4">
        <v>62</v>
      </c>
      <c r="G74" s="3" t="s">
        <v>38</v>
      </c>
      <c r="H74" s="4">
        <v>232</v>
      </c>
      <c r="I74" s="4">
        <v>5062</v>
      </c>
      <c r="J74" s="4" t="s">
        <v>97</v>
      </c>
      <c r="K74" s="4">
        <v>911</v>
      </c>
      <c r="L74" s="4" t="s">
        <v>97</v>
      </c>
      <c r="M74" s="4">
        <v>1</v>
      </c>
      <c r="N74" s="4">
        <v>0</v>
      </c>
      <c r="O74" s="4">
        <v>46</v>
      </c>
      <c r="P74" s="3" t="s">
        <v>116</v>
      </c>
      <c r="Q74" s="4">
        <v>29.8</v>
      </c>
      <c r="R74" s="4">
        <v>292.3</v>
      </c>
      <c r="S74" s="4">
        <v>25.47</v>
      </c>
      <c r="T74" s="4">
        <v>33.700000000000003</v>
      </c>
      <c r="U74" s="4">
        <v>0</v>
      </c>
      <c r="V74" s="4">
        <v>0</v>
      </c>
      <c r="W74" s="4">
        <v>0</v>
      </c>
      <c r="X74" s="4">
        <v>0</v>
      </c>
      <c r="Y74" s="4">
        <v>1</v>
      </c>
      <c r="Z74" s="4">
        <v>1</v>
      </c>
      <c r="AA74" s="4">
        <v>1</v>
      </c>
      <c r="AB74" s="4">
        <v>0</v>
      </c>
      <c r="AC74" s="4">
        <v>0</v>
      </c>
      <c r="AD74" s="4">
        <v>9999</v>
      </c>
      <c r="AE74" s="4">
        <v>908.6</v>
      </c>
      <c r="AF74" s="4">
        <v>3620.2</v>
      </c>
      <c r="AG74" s="4">
        <v>2631.3</v>
      </c>
      <c r="AH74" s="4">
        <v>0</v>
      </c>
      <c r="AI74" s="4">
        <v>0</v>
      </c>
      <c r="AJ74" s="4">
        <v>0</v>
      </c>
      <c r="AK74" s="4">
        <v>0</v>
      </c>
      <c r="AL74" s="4">
        <v>0</v>
      </c>
    </row>
    <row r="75" spans="1:38" x14ac:dyDescent="0.2">
      <c r="A75" s="3" t="s">
        <v>174</v>
      </c>
      <c r="B75" s="4">
        <v>1999</v>
      </c>
      <c r="C75" s="4" t="s">
        <v>97</v>
      </c>
      <c r="D75" s="4" t="s">
        <v>97</v>
      </c>
      <c r="E75" s="4">
        <v>29</v>
      </c>
      <c r="F75" s="4">
        <v>62</v>
      </c>
      <c r="G75" s="3" t="s">
        <v>38</v>
      </c>
      <c r="H75" s="4">
        <v>241</v>
      </c>
      <c r="I75" s="4">
        <v>5062</v>
      </c>
      <c r="J75" s="4" t="s">
        <v>97</v>
      </c>
      <c r="K75" s="4">
        <v>920</v>
      </c>
      <c r="L75" s="4" t="s">
        <v>97</v>
      </c>
      <c r="M75" s="4">
        <v>1</v>
      </c>
      <c r="N75" s="4">
        <v>0</v>
      </c>
      <c r="O75" s="4">
        <v>2.4</v>
      </c>
      <c r="P75" s="3" t="s">
        <v>116</v>
      </c>
      <c r="Q75" s="4">
        <v>31.3</v>
      </c>
      <c r="R75" s="4">
        <v>267.64999999999998</v>
      </c>
      <c r="S75" s="4">
        <v>31.3</v>
      </c>
      <c r="T75" s="4">
        <v>0.8</v>
      </c>
      <c r="U75" s="4">
        <v>0</v>
      </c>
      <c r="V75" s="4">
        <v>0</v>
      </c>
      <c r="W75" s="4">
        <v>0</v>
      </c>
      <c r="X75" s="4">
        <v>0</v>
      </c>
      <c r="Y75" s="4">
        <v>1</v>
      </c>
      <c r="Z75" s="4">
        <v>1</v>
      </c>
      <c r="AA75" s="4">
        <v>1</v>
      </c>
      <c r="AB75" s="4">
        <v>0</v>
      </c>
      <c r="AC75" s="4">
        <v>0</v>
      </c>
      <c r="AD75" s="4">
        <v>9999</v>
      </c>
      <c r="AE75" s="4">
        <v>1889.6</v>
      </c>
      <c r="AF75" s="4">
        <v>4031.2</v>
      </c>
      <c r="AG75" s="4">
        <v>2631.3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</row>
    <row r="76" spans="1:38" x14ac:dyDescent="0.2">
      <c r="A76" s="3" t="s">
        <v>175</v>
      </c>
      <c r="B76" s="4">
        <v>1999</v>
      </c>
      <c r="C76" s="4" t="s">
        <v>97</v>
      </c>
      <c r="D76" s="4" t="s">
        <v>97</v>
      </c>
      <c r="E76" s="4">
        <v>29</v>
      </c>
      <c r="F76" s="4">
        <v>62</v>
      </c>
      <c r="G76" s="3" t="s">
        <v>38</v>
      </c>
      <c r="H76" s="4">
        <v>274</v>
      </c>
      <c r="I76" s="4">
        <v>5062</v>
      </c>
      <c r="J76" s="4" t="s">
        <v>97</v>
      </c>
      <c r="K76" s="4">
        <v>953</v>
      </c>
      <c r="L76" s="4" t="s">
        <v>97</v>
      </c>
      <c r="M76" s="4">
        <v>1</v>
      </c>
      <c r="N76" s="4">
        <v>0</v>
      </c>
      <c r="O76" s="4">
        <v>6</v>
      </c>
      <c r="P76" s="3" t="s">
        <v>116</v>
      </c>
      <c r="Q76" s="4">
        <v>31.3</v>
      </c>
      <c r="R76" s="4">
        <v>267.64999999999998</v>
      </c>
      <c r="S76" s="4">
        <v>31.3</v>
      </c>
      <c r="T76" s="4">
        <v>1.6</v>
      </c>
      <c r="U76" s="4">
        <v>0</v>
      </c>
      <c r="V76" s="4">
        <v>0</v>
      </c>
      <c r="W76" s="4">
        <v>0</v>
      </c>
      <c r="X76" s="4">
        <v>0</v>
      </c>
      <c r="Y76" s="4">
        <v>1</v>
      </c>
      <c r="Z76" s="4">
        <v>1</v>
      </c>
      <c r="AA76" s="4">
        <v>1</v>
      </c>
      <c r="AB76" s="4">
        <v>0</v>
      </c>
      <c r="AC76" s="4">
        <v>0</v>
      </c>
      <c r="AD76" s="4">
        <v>9999</v>
      </c>
      <c r="AE76" s="4">
        <v>1897.7</v>
      </c>
      <c r="AF76" s="4">
        <v>4031.2</v>
      </c>
      <c r="AG76" s="4">
        <v>2631.3</v>
      </c>
      <c r="AH76" s="4">
        <v>0</v>
      </c>
      <c r="AI76" s="4">
        <v>0</v>
      </c>
      <c r="AJ76" s="4">
        <v>0</v>
      </c>
      <c r="AK76" s="4">
        <v>0</v>
      </c>
      <c r="AL76" s="4">
        <v>0</v>
      </c>
    </row>
    <row r="77" spans="1:38" x14ac:dyDescent="0.2">
      <c r="A77" s="3" t="s">
        <v>176</v>
      </c>
      <c r="B77" s="4">
        <v>1999</v>
      </c>
      <c r="C77" s="4" t="s">
        <v>97</v>
      </c>
      <c r="D77" s="4" t="s">
        <v>97</v>
      </c>
      <c r="E77" s="4">
        <v>29</v>
      </c>
      <c r="F77" s="4">
        <v>62</v>
      </c>
      <c r="G77" s="3" t="s">
        <v>38</v>
      </c>
      <c r="H77" s="4">
        <v>307</v>
      </c>
      <c r="I77" s="4">
        <v>5062</v>
      </c>
      <c r="J77" s="4" t="s">
        <v>97</v>
      </c>
      <c r="K77" s="4">
        <v>986</v>
      </c>
      <c r="L77" s="4" t="s">
        <v>97</v>
      </c>
      <c r="M77" s="4">
        <v>1</v>
      </c>
      <c r="N77" s="4">
        <v>0</v>
      </c>
      <c r="O77" s="4">
        <v>1.6</v>
      </c>
      <c r="P77" s="3" t="s">
        <v>116</v>
      </c>
      <c r="Q77" s="4">
        <v>31.3</v>
      </c>
      <c r="R77" s="4">
        <v>267.64999999999998</v>
      </c>
      <c r="S77" s="4">
        <v>31.3</v>
      </c>
      <c r="T77" s="4">
        <v>0.8</v>
      </c>
      <c r="U77" s="4">
        <v>0</v>
      </c>
      <c r="V77" s="4">
        <v>0</v>
      </c>
      <c r="W77" s="4">
        <v>0</v>
      </c>
      <c r="X77" s="4">
        <v>0</v>
      </c>
      <c r="Y77" s="4">
        <v>1</v>
      </c>
      <c r="Z77" s="4">
        <v>1</v>
      </c>
      <c r="AA77" s="4">
        <v>1</v>
      </c>
      <c r="AB77" s="4">
        <v>0</v>
      </c>
      <c r="AC77" s="4">
        <v>0</v>
      </c>
      <c r="AD77" s="4">
        <v>9999</v>
      </c>
      <c r="AE77" s="4">
        <v>1903.7</v>
      </c>
      <c r="AF77" s="4">
        <v>4031.2</v>
      </c>
      <c r="AG77" s="4">
        <v>2631.3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</row>
    <row r="78" spans="1:38" x14ac:dyDescent="0.2">
      <c r="A78" s="3" t="s">
        <v>177</v>
      </c>
      <c r="B78" s="4">
        <v>1999</v>
      </c>
      <c r="C78" s="4" t="s">
        <v>97</v>
      </c>
      <c r="D78" s="4" t="s">
        <v>97</v>
      </c>
      <c r="E78" s="4">
        <v>29</v>
      </c>
      <c r="F78" s="4">
        <v>62</v>
      </c>
      <c r="G78" s="3" t="s">
        <v>38</v>
      </c>
      <c r="H78" s="4">
        <v>266</v>
      </c>
      <c r="I78" s="4">
        <v>5062</v>
      </c>
      <c r="J78" s="4" t="s">
        <v>97</v>
      </c>
      <c r="K78" s="4">
        <v>945</v>
      </c>
      <c r="L78" s="4" t="s">
        <v>97</v>
      </c>
      <c r="M78" s="4">
        <v>1</v>
      </c>
      <c r="N78" s="4">
        <v>0</v>
      </c>
      <c r="O78" s="4">
        <v>2.7</v>
      </c>
      <c r="P78" s="3" t="s">
        <v>116</v>
      </c>
      <c r="Q78" s="4">
        <v>31.3</v>
      </c>
      <c r="R78" s="4">
        <v>267.64999999999998</v>
      </c>
      <c r="S78" s="4">
        <v>31.3</v>
      </c>
      <c r="T78" s="4">
        <v>1.3</v>
      </c>
      <c r="U78" s="4">
        <v>0</v>
      </c>
      <c r="V78" s="4">
        <v>0</v>
      </c>
      <c r="W78" s="4">
        <v>0</v>
      </c>
      <c r="X78" s="4">
        <v>0</v>
      </c>
      <c r="Y78" s="4">
        <v>1</v>
      </c>
      <c r="Z78" s="4">
        <v>1</v>
      </c>
      <c r="AA78" s="4">
        <v>1</v>
      </c>
      <c r="AB78" s="4">
        <v>0</v>
      </c>
      <c r="AC78" s="4">
        <v>0</v>
      </c>
      <c r="AD78" s="4">
        <v>9999</v>
      </c>
      <c r="AE78" s="4">
        <v>1892</v>
      </c>
      <c r="AF78" s="4">
        <v>4031.2</v>
      </c>
      <c r="AG78" s="4">
        <v>2631.3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</row>
    <row r="79" spans="1:38" x14ac:dyDescent="0.2">
      <c r="A79" s="3" t="s">
        <v>178</v>
      </c>
      <c r="B79" s="4">
        <v>1999</v>
      </c>
      <c r="C79" s="4" t="s">
        <v>97</v>
      </c>
      <c r="D79" s="4" t="s">
        <v>97</v>
      </c>
      <c r="E79" s="4">
        <v>29</v>
      </c>
      <c r="F79" s="4">
        <v>62</v>
      </c>
      <c r="G79" s="3" t="s">
        <v>38</v>
      </c>
      <c r="H79" s="4">
        <v>229</v>
      </c>
      <c r="I79" s="4">
        <v>5062</v>
      </c>
      <c r="J79" s="4" t="s">
        <v>97</v>
      </c>
      <c r="K79" s="4">
        <v>908</v>
      </c>
      <c r="L79" s="4" t="s">
        <v>97</v>
      </c>
      <c r="M79" s="4">
        <v>1</v>
      </c>
      <c r="N79" s="4">
        <v>0</v>
      </c>
      <c r="O79" s="4">
        <v>0.9</v>
      </c>
      <c r="P79" s="3" t="s">
        <v>116</v>
      </c>
      <c r="Q79" s="4">
        <v>31.3</v>
      </c>
      <c r="R79" s="4">
        <v>267.64999999999998</v>
      </c>
      <c r="S79" s="4">
        <v>31.3</v>
      </c>
      <c r="T79" s="4">
        <v>0.5</v>
      </c>
      <c r="U79" s="4">
        <v>0</v>
      </c>
      <c r="V79" s="4">
        <v>0</v>
      </c>
      <c r="W79" s="4">
        <v>0</v>
      </c>
      <c r="X79" s="4">
        <v>0</v>
      </c>
      <c r="Y79" s="4">
        <v>1</v>
      </c>
      <c r="Z79" s="4">
        <v>1</v>
      </c>
      <c r="AA79" s="4">
        <v>1</v>
      </c>
      <c r="AB79" s="4">
        <v>0</v>
      </c>
      <c r="AC79" s="4">
        <v>0</v>
      </c>
      <c r="AD79" s="4">
        <v>9999</v>
      </c>
      <c r="AE79" s="4">
        <v>1888.7</v>
      </c>
      <c r="AF79" s="4">
        <v>4031.2</v>
      </c>
      <c r="AG79" s="4">
        <v>2631.3</v>
      </c>
      <c r="AH79" s="4">
        <v>0</v>
      </c>
      <c r="AI79" s="4">
        <v>0</v>
      </c>
      <c r="AJ79" s="4">
        <v>0</v>
      </c>
      <c r="AK79" s="4">
        <v>0</v>
      </c>
      <c r="AL79" s="4">
        <v>0</v>
      </c>
    </row>
    <row r="80" spans="1:38" x14ac:dyDescent="0.2">
      <c r="A80" s="3" t="s">
        <v>179</v>
      </c>
      <c r="B80" s="4">
        <v>1999</v>
      </c>
      <c r="C80" s="4" t="s">
        <v>97</v>
      </c>
      <c r="D80" s="4" t="s">
        <v>97</v>
      </c>
      <c r="E80" s="4">
        <v>29</v>
      </c>
      <c r="F80" s="4">
        <v>62</v>
      </c>
      <c r="G80" s="3" t="s">
        <v>38</v>
      </c>
      <c r="H80" s="4">
        <v>267</v>
      </c>
      <c r="I80" s="4">
        <v>5062</v>
      </c>
      <c r="J80" s="4" t="s">
        <v>97</v>
      </c>
      <c r="K80" s="4">
        <v>946</v>
      </c>
      <c r="L80" s="4" t="s">
        <v>97</v>
      </c>
      <c r="M80" s="4">
        <v>1</v>
      </c>
      <c r="N80" s="4">
        <v>0</v>
      </c>
      <c r="O80" s="4">
        <v>3</v>
      </c>
      <c r="P80" s="3" t="s">
        <v>116</v>
      </c>
      <c r="Q80" s="4">
        <v>31.3</v>
      </c>
      <c r="R80" s="4">
        <v>267.64999999999998</v>
      </c>
      <c r="S80" s="4">
        <v>31.3</v>
      </c>
      <c r="T80" s="4">
        <v>1.5</v>
      </c>
      <c r="U80" s="4">
        <v>0</v>
      </c>
      <c r="V80" s="4">
        <v>0</v>
      </c>
      <c r="W80" s="4">
        <v>0</v>
      </c>
      <c r="X80" s="4">
        <v>0</v>
      </c>
      <c r="Y80" s="4">
        <v>1</v>
      </c>
      <c r="Z80" s="4">
        <v>1</v>
      </c>
      <c r="AA80" s="4">
        <v>1</v>
      </c>
      <c r="AB80" s="4">
        <v>0</v>
      </c>
      <c r="AC80" s="4">
        <v>0</v>
      </c>
      <c r="AD80" s="4">
        <v>9999</v>
      </c>
      <c r="AE80" s="4">
        <v>1894.7</v>
      </c>
      <c r="AF80" s="4">
        <v>4031.2</v>
      </c>
      <c r="AG80" s="4">
        <v>2631.3</v>
      </c>
      <c r="AH80" s="4">
        <v>0</v>
      </c>
      <c r="AI80" s="4">
        <v>0</v>
      </c>
      <c r="AJ80" s="4">
        <v>0</v>
      </c>
      <c r="AK80" s="4">
        <v>0</v>
      </c>
      <c r="AL80" s="4">
        <v>0</v>
      </c>
    </row>
    <row r="81" spans="1:38" x14ac:dyDescent="0.2">
      <c r="A81" s="3" t="s">
        <v>180</v>
      </c>
      <c r="B81" s="4">
        <v>1999</v>
      </c>
      <c r="C81" s="4" t="s">
        <v>97</v>
      </c>
      <c r="D81" s="4" t="s">
        <v>97</v>
      </c>
      <c r="E81" s="4">
        <v>29</v>
      </c>
      <c r="F81" s="4">
        <v>62</v>
      </c>
      <c r="G81" s="3" t="s">
        <v>38</v>
      </c>
      <c r="H81" s="4">
        <v>297</v>
      </c>
      <c r="I81" s="4">
        <v>5062</v>
      </c>
      <c r="J81" s="4" t="s">
        <v>97</v>
      </c>
      <c r="K81" s="4">
        <v>976</v>
      </c>
      <c r="L81" s="4" t="s">
        <v>97</v>
      </c>
      <c r="M81" s="4">
        <v>1</v>
      </c>
      <c r="N81" s="4">
        <v>0</v>
      </c>
      <c r="O81" s="4">
        <v>40.4</v>
      </c>
      <c r="P81" s="3" t="s">
        <v>116</v>
      </c>
      <c r="Q81" s="4">
        <v>31.82</v>
      </c>
      <c r="R81" s="4">
        <v>292.3</v>
      </c>
      <c r="S81" s="4">
        <v>28.99</v>
      </c>
      <c r="T81" s="4">
        <v>10.1</v>
      </c>
      <c r="U81" s="4">
        <v>0</v>
      </c>
      <c r="V81" s="4">
        <v>0</v>
      </c>
      <c r="W81" s="4">
        <v>0</v>
      </c>
      <c r="X81" s="4">
        <v>0</v>
      </c>
      <c r="Y81" s="4">
        <v>1</v>
      </c>
      <c r="Z81" s="4">
        <v>1</v>
      </c>
      <c r="AA81" s="4">
        <v>1</v>
      </c>
      <c r="AB81" s="4">
        <v>0</v>
      </c>
      <c r="AC81" s="4">
        <v>0</v>
      </c>
      <c r="AD81" s="4">
        <v>9999</v>
      </c>
      <c r="AE81" s="4">
        <v>4312.3999999999996</v>
      </c>
      <c r="AF81" s="4">
        <v>4777.2</v>
      </c>
      <c r="AG81" s="4">
        <v>2631.3</v>
      </c>
      <c r="AH81" s="4">
        <v>0</v>
      </c>
      <c r="AI81" s="4">
        <v>0</v>
      </c>
      <c r="AJ81" s="4">
        <v>0</v>
      </c>
      <c r="AK81" s="4">
        <v>0</v>
      </c>
      <c r="AL81" s="4">
        <v>0</v>
      </c>
    </row>
    <row r="82" spans="1:38" x14ac:dyDescent="0.2">
      <c r="A82" s="3" t="s">
        <v>181</v>
      </c>
      <c r="B82" s="4">
        <v>1999</v>
      </c>
      <c r="C82" s="4" t="s">
        <v>97</v>
      </c>
      <c r="D82" s="4" t="s">
        <v>97</v>
      </c>
      <c r="E82" s="4">
        <v>29</v>
      </c>
      <c r="F82" s="4">
        <v>62</v>
      </c>
      <c r="G82" s="3" t="s">
        <v>38</v>
      </c>
      <c r="H82" s="4">
        <v>227</v>
      </c>
      <c r="I82" s="4">
        <v>5062</v>
      </c>
      <c r="J82" s="4" t="s">
        <v>97</v>
      </c>
      <c r="K82" s="4">
        <v>906</v>
      </c>
      <c r="L82" s="4" t="s">
        <v>97</v>
      </c>
      <c r="M82" s="4">
        <v>1</v>
      </c>
      <c r="N82" s="4">
        <v>0</v>
      </c>
      <c r="O82" s="4">
        <v>4.2</v>
      </c>
      <c r="P82" s="3" t="s">
        <v>116</v>
      </c>
      <c r="Q82" s="4">
        <v>36.07</v>
      </c>
      <c r="R82" s="4">
        <v>292.3</v>
      </c>
      <c r="S82" s="4">
        <v>28.66</v>
      </c>
      <c r="T82" s="4">
        <v>0.9</v>
      </c>
      <c r="U82" s="4">
        <v>0</v>
      </c>
      <c r="V82" s="4">
        <v>0</v>
      </c>
      <c r="W82" s="4">
        <v>0</v>
      </c>
      <c r="X82" s="4">
        <v>0</v>
      </c>
      <c r="Y82" s="4">
        <v>1</v>
      </c>
      <c r="Z82" s="4">
        <v>1</v>
      </c>
      <c r="AA82" s="4">
        <v>1</v>
      </c>
      <c r="AB82" s="4">
        <v>0</v>
      </c>
      <c r="AC82" s="4">
        <v>0</v>
      </c>
      <c r="AD82" s="4">
        <v>9999</v>
      </c>
      <c r="AE82" s="4">
        <v>5772.8</v>
      </c>
      <c r="AF82" s="4">
        <v>5212.6000000000004</v>
      </c>
      <c r="AG82" s="4">
        <v>2671.7</v>
      </c>
      <c r="AH82" s="4">
        <v>0</v>
      </c>
      <c r="AI82" s="4">
        <v>0</v>
      </c>
      <c r="AJ82" s="4">
        <v>0</v>
      </c>
      <c r="AK82" s="4">
        <v>0</v>
      </c>
      <c r="AL82" s="4">
        <v>0</v>
      </c>
    </row>
    <row r="83" spans="1:38" x14ac:dyDescent="0.2">
      <c r="A83" s="3" t="s">
        <v>182</v>
      </c>
      <c r="B83" s="4">
        <v>1999</v>
      </c>
      <c r="C83" s="4" t="s">
        <v>97</v>
      </c>
      <c r="D83" s="4" t="s">
        <v>97</v>
      </c>
      <c r="E83" s="4">
        <v>29</v>
      </c>
      <c r="F83" s="4">
        <v>62</v>
      </c>
      <c r="G83" s="3" t="s">
        <v>38</v>
      </c>
      <c r="H83" s="4">
        <v>300</v>
      </c>
      <c r="I83" s="4">
        <v>5062</v>
      </c>
      <c r="J83" s="4" t="s">
        <v>97</v>
      </c>
      <c r="K83" s="4">
        <v>979</v>
      </c>
      <c r="L83" s="4" t="s">
        <v>97</v>
      </c>
      <c r="M83" s="4">
        <v>1</v>
      </c>
      <c r="N83" s="4">
        <v>0</v>
      </c>
      <c r="O83" s="4">
        <v>58.7</v>
      </c>
      <c r="P83" s="3" t="s">
        <v>116</v>
      </c>
      <c r="Q83" s="4">
        <v>29.63</v>
      </c>
      <c r="R83" s="4">
        <v>292.3</v>
      </c>
      <c r="S83" s="4">
        <v>28.72</v>
      </c>
      <c r="T83" s="4">
        <v>4.4000000000000004</v>
      </c>
      <c r="U83" s="4">
        <v>0</v>
      </c>
      <c r="V83" s="4">
        <v>0</v>
      </c>
      <c r="W83" s="4">
        <v>0</v>
      </c>
      <c r="X83" s="4">
        <v>0</v>
      </c>
      <c r="Y83" s="4">
        <v>1</v>
      </c>
      <c r="Z83" s="4">
        <v>1</v>
      </c>
      <c r="AA83" s="4">
        <v>1</v>
      </c>
      <c r="AB83" s="4">
        <v>0</v>
      </c>
      <c r="AC83" s="4">
        <v>0</v>
      </c>
      <c r="AD83" s="4">
        <v>9999</v>
      </c>
      <c r="AE83" s="4">
        <v>5792</v>
      </c>
      <c r="AF83" s="4">
        <v>5231.8</v>
      </c>
      <c r="AG83" s="4">
        <v>2675.9</v>
      </c>
      <c r="AH83" s="4">
        <v>0</v>
      </c>
      <c r="AI83" s="4">
        <v>0</v>
      </c>
      <c r="AJ83" s="4">
        <v>0</v>
      </c>
      <c r="AK83" s="4">
        <v>0</v>
      </c>
      <c r="AL83" s="4">
        <v>0</v>
      </c>
    </row>
    <row r="84" spans="1:38" x14ac:dyDescent="0.2">
      <c r="A84" s="3" t="s">
        <v>183</v>
      </c>
      <c r="B84" s="4">
        <v>1999</v>
      </c>
      <c r="C84" s="4" t="s">
        <v>97</v>
      </c>
      <c r="D84" s="4" t="s">
        <v>97</v>
      </c>
      <c r="E84" s="4">
        <v>29</v>
      </c>
      <c r="F84" s="4">
        <v>62</v>
      </c>
      <c r="G84" s="3" t="s">
        <v>38</v>
      </c>
      <c r="H84" s="4">
        <v>299</v>
      </c>
      <c r="I84" s="4">
        <v>5062</v>
      </c>
      <c r="J84" s="4" t="s">
        <v>97</v>
      </c>
      <c r="K84" s="4">
        <v>978</v>
      </c>
      <c r="L84" s="4" t="s">
        <v>97</v>
      </c>
      <c r="M84" s="4">
        <v>1</v>
      </c>
      <c r="N84" s="4">
        <v>0</v>
      </c>
      <c r="O84" s="4">
        <v>19</v>
      </c>
      <c r="P84" s="3" t="s">
        <v>116</v>
      </c>
      <c r="Q84" s="4">
        <v>32.42</v>
      </c>
      <c r="R84" s="4">
        <v>292.3</v>
      </c>
      <c r="S84" s="4">
        <v>29.56</v>
      </c>
      <c r="T84" s="4">
        <v>4.8</v>
      </c>
      <c r="U84" s="4">
        <v>0</v>
      </c>
      <c r="V84" s="4">
        <v>0</v>
      </c>
      <c r="W84" s="4">
        <v>0</v>
      </c>
      <c r="X84" s="4">
        <v>0</v>
      </c>
      <c r="Y84" s="4">
        <v>1</v>
      </c>
      <c r="Z84" s="4">
        <v>1</v>
      </c>
      <c r="AA84" s="4">
        <v>1</v>
      </c>
      <c r="AB84" s="4">
        <v>0</v>
      </c>
      <c r="AC84" s="4">
        <v>0</v>
      </c>
      <c r="AD84" s="4">
        <v>9999</v>
      </c>
      <c r="AE84" s="4">
        <v>6108.3</v>
      </c>
      <c r="AF84" s="4">
        <v>5548.1</v>
      </c>
      <c r="AG84" s="4">
        <v>2734.6</v>
      </c>
      <c r="AH84" s="4">
        <v>0</v>
      </c>
      <c r="AI84" s="4">
        <v>0</v>
      </c>
      <c r="AJ84" s="4">
        <v>0</v>
      </c>
      <c r="AK84" s="4">
        <v>0</v>
      </c>
      <c r="AL84" s="4">
        <v>0</v>
      </c>
    </row>
    <row r="85" spans="1:38" x14ac:dyDescent="0.2">
      <c r="A85" s="3" t="s">
        <v>184</v>
      </c>
      <c r="B85" s="4">
        <v>1999</v>
      </c>
      <c r="C85" s="4" t="s">
        <v>97</v>
      </c>
      <c r="D85" s="4" t="s">
        <v>97</v>
      </c>
      <c r="E85" s="4">
        <v>29</v>
      </c>
      <c r="F85" s="4">
        <v>62</v>
      </c>
      <c r="G85" s="3" t="s">
        <v>38</v>
      </c>
      <c r="H85" s="4">
        <v>301</v>
      </c>
      <c r="I85" s="4">
        <v>5062</v>
      </c>
      <c r="J85" s="4" t="s">
        <v>97</v>
      </c>
      <c r="K85" s="4">
        <v>980</v>
      </c>
      <c r="L85" s="4" t="s">
        <v>97</v>
      </c>
      <c r="M85" s="4">
        <v>1</v>
      </c>
      <c r="N85" s="4">
        <v>0</v>
      </c>
      <c r="O85" s="4">
        <v>15.8</v>
      </c>
      <c r="P85" s="3" t="s">
        <v>116</v>
      </c>
      <c r="Q85" s="4">
        <v>32.65</v>
      </c>
      <c r="R85" s="4">
        <v>292.3</v>
      </c>
      <c r="S85" s="4">
        <v>28.95</v>
      </c>
      <c r="T85" s="4">
        <v>4.9000000000000004</v>
      </c>
      <c r="U85" s="4">
        <v>0</v>
      </c>
      <c r="V85" s="4">
        <v>0</v>
      </c>
      <c r="W85" s="4">
        <v>0</v>
      </c>
      <c r="X85" s="4">
        <v>0</v>
      </c>
      <c r="Y85" s="4">
        <v>1</v>
      </c>
      <c r="Z85" s="4">
        <v>1</v>
      </c>
      <c r="AA85" s="4">
        <v>1</v>
      </c>
      <c r="AB85" s="4">
        <v>0</v>
      </c>
      <c r="AC85" s="4">
        <v>0</v>
      </c>
      <c r="AD85" s="4">
        <v>9999</v>
      </c>
      <c r="AE85" s="4">
        <v>6127.3</v>
      </c>
      <c r="AF85" s="4">
        <v>5567.1</v>
      </c>
      <c r="AG85" s="4">
        <v>2753.6</v>
      </c>
      <c r="AH85" s="4">
        <v>0</v>
      </c>
      <c r="AI85" s="4">
        <v>0</v>
      </c>
      <c r="AJ85" s="4">
        <v>0</v>
      </c>
      <c r="AK85" s="4">
        <v>0</v>
      </c>
      <c r="AL85" s="4">
        <v>0</v>
      </c>
    </row>
    <row r="86" spans="1:38" x14ac:dyDescent="0.2">
      <c r="A86" s="3" t="s">
        <v>185</v>
      </c>
      <c r="B86" s="4">
        <v>1999</v>
      </c>
      <c r="C86" s="4" t="s">
        <v>97</v>
      </c>
      <c r="D86" s="4" t="s">
        <v>97</v>
      </c>
      <c r="E86" s="4">
        <v>29</v>
      </c>
      <c r="F86" s="4">
        <v>62</v>
      </c>
      <c r="G86" s="3" t="s">
        <v>38</v>
      </c>
      <c r="H86" s="4">
        <v>234</v>
      </c>
      <c r="I86" s="4">
        <v>5062</v>
      </c>
      <c r="J86" s="4" t="s">
        <v>97</v>
      </c>
      <c r="K86" s="4">
        <v>913</v>
      </c>
      <c r="L86" s="4" t="s">
        <v>97</v>
      </c>
      <c r="M86" s="4">
        <v>1</v>
      </c>
      <c r="N86" s="4">
        <v>0</v>
      </c>
      <c r="O86" s="4">
        <v>4</v>
      </c>
      <c r="P86" s="3" t="s">
        <v>116</v>
      </c>
      <c r="Q86" s="4">
        <v>32.9</v>
      </c>
      <c r="R86" s="4">
        <v>292.3</v>
      </c>
      <c r="S86" s="4">
        <v>28.53</v>
      </c>
      <c r="T86" s="4">
        <v>2.4</v>
      </c>
      <c r="U86" s="4">
        <v>0</v>
      </c>
      <c r="V86" s="4">
        <v>0</v>
      </c>
      <c r="W86" s="4">
        <v>0</v>
      </c>
      <c r="X86" s="4">
        <v>0</v>
      </c>
      <c r="Y86" s="4">
        <v>1</v>
      </c>
      <c r="Z86" s="4">
        <v>1</v>
      </c>
      <c r="AA86" s="4">
        <v>1</v>
      </c>
      <c r="AB86" s="4">
        <v>0</v>
      </c>
      <c r="AC86" s="4">
        <v>0</v>
      </c>
      <c r="AD86" s="4">
        <v>9999</v>
      </c>
      <c r="AE86" s="4">
        <v>7216.5</v>
      </c>
      <c r="AF86" s="4">
        <v>5829.3</v>
      </c>
      <c r="AG86" s="4">
        <v>2769.4</v>
      </c>
      <c r="AH86" s="4">
        <v>0</v>
      </c>
      <c r="AI86" s="4">
        <v>0</v>
      </c>
      <c r="AJ86" s="4">
        <v>0</v>
      </c>
      <c r="AK86" s="4">
        <v>0</v>
      </c>
      <c r="AL86" s="4">
        <v>0</v>
      </c>
    </row>
    <row r="87" spans="1:38" x14ac:dyDescent="0.2">
      <c r="A87" s="3" t="s">
        <v>186</v>
      </c>
      <c r="B87" s="4">
        <v>1999</v>
      </c>
      <c r="C87" s="4" t="s">
        <v>97</v>
      </c>
      <c r="D87" s="4" t="s">
        <v>97</v>
      </c>
      <c r="E87" s="4">
        <v>29</v>
      </c>
      <c r="F87" s="4">
        <v>62</v>
      </c>
      <c r="G87" s="3" t="s">
        <v>38</v>
      </c>
      <c r="H87" s="4">
        <v>219</v>
      </c>
      <c r="I87" s="4">
        <v>5062</v>
      </c>
      <c r="J87" s="4" t="s">
        <v>97</v>
      </c>
      <c r="K87" s="4">
        <v>898</v>
      </c>
      <c r="L87" s="4" t="s">
        <v>97</v>
      </c>
      <c r="M87" s="4">
        <v>1</v>
      </c>
      <c r="N87" s="4">
        <v>0</v>
      </c>
      <c r="O87" s="4">
        <v>4.0999999999999996</v>
      </c>
      <c r="P87" s="3" t="s">
        <v>116</v>
      </c>
      <c r="Q87" s="4">
        <v>33.74</v>
      </c>
      <c r="R87" s="4">
        <v>292.3</v>
      </c>
      <c r="S87" s="4">
        <v>33.74</v>
      </c>
      <c r="T87" s="4">
        <v>3</v>
      </c>
      <c r="U87" s="4">
        <v>0</v>
      </c>
      <c r="V87" s="4">
        <v>0</v>
      </c>
      <c r="W87" s="4">
        <v>0</v>
      </c>
      <c r="X87" s="4">
        <v>0</v>
      </c>
      <c r="Y87" s="4">
        <v>1</v>
      </c>
      <c r="Z87" s="4">
        <v>1</v>
      </c>
      <c r="AA87" s="4">
        <v>1</v>
      </c>
      <c r="AB87" s="4">
        <v>0</v>
      </c>
      <c r="AC87" s="4">
        <v>0</v>
      </c>
      <c r="AD87" s="4">
        <v>9999</v>
      </c>
      <c r="AE87" s="4">
        <v>7220.5</v>
      </c>
      <c r="AF87" s="4">
        <v>5829.3</v>
      </c>
      <c r="AG87" s="4">
        <v>2769.4</v>
      </c>
      <c r="AH87" s="4">
        <v>0</v>
      </c>
      <c r="AI87" s="4">
        <v>0</v>
      </c>
      <c r="AJ87" s="4">
        <v>0</v>
      </c>
      <c r="AK87" s="4">
        <v>0</v>
      </c>
      <c r="AL87" s="4">
        <v>0</v>
      </c>
    </row>
    <row r="88" spans="1:38" x14ac:dyDescent="0.2">
      <c r="A88" s="3" t="s">
        <v>187</v>
      </c>
      <c r="B88" s="4">
        <v>1999</v>
      </c>
      <c r="C88" s="4" t="s">
        <v>97</v>
      </c>
      <c r="D88" s="4" t="s">
        <v>97</v>
      </c>
      <c r="E88" s="4">
        <v>29</v>
      </c>
      <c r="F88" s="4">
        <v>62</v>
      </c>
      <c r="G88" s="3" t="s">
        <v>38</v>
      </c>
      <c r="H88" s="4">
        <v>287</v>
      </c>
      <c r="I88" s="4">
        <v>5062</v>
      </c>
      <c r="J88" s="4" t="s">
        <v>97</v>
      </c>
      <c r="K88" s="4">
        <v>966</v>
      </c>
      <c r="L88" s="4" t="s">
        <v>97</v>
      </c>
      <c r="M88" s="4">
        <v>1</v>
      </c>
      <c r="N88" s="4">
        <v>0</v>
      </c>
      <c r="O88" s="4">
        <v>10</v>
      </c>
      <c r="P88" s="3" t="s">
        <v>116</v>
      </c>
      <c r="Q88" s="4">
        <v>33.74</v>
      </c>
      <c r="R88" s="4">
        <v>292.3</v>
      </c>
      <c r="S88" s="4">
        <v>28.97</v>
      </c>
      <c r="T88" s="4">
        <v>7</v>
      </c>
      <c r="U88" s="4">
        <v>0</v>
      </c>
      <c r="V88" s="4">
        <v>0</v>
      </c>
      <c r="W88" s="4">
        <v>0</v>
      </c>
      <c r="X88" s="4">
        <v>0</v>
      </c>
      <c r="Y88" s="4">
        <v>1</v>
      </c>
      <c r="Z88" s="4">
        <v>1</v>
      </c>
      <c r="AA88" s="4">
        <v>1</v>
      </c>
      <c r="AB88" s="4">
        <v>0</v>
      </c>
      <c r="AC88" s="4">
        <v>0</v>
      </c>
      <c r="AD88" s="4">
        <v>9999</v>
      </c>
      <c r="AE88" s="4">
        <v>7224.6</v>
      </c>
      <c r="AF88" s="4">
        <v>5829.3</v>
      </c>
      <c r="AG88" s="4">
        <v>2769.4</v>
      </c>
      <c r="AH88" s="4">
        <v>0</v>
      </c>
      <c r="AI88" s="4">
        <v>0</v>
      </c>
      <c r="AJ88" s="4">
        <v>0</v>
      </c>
      <c r="AK88" s="4">
        <v>0</v>
      </c>
      <c r="AL88" s="4">
        <v>0</v>
      </c>
    </row>
    <row r="89" spans="1:38" x14ac:dyDescent="0.2">
      <c r="A89" s="3" t="s">
        <v>188</v>
      </c>
      <c r="B89" s="4">
        <v>1999</v>
      </c>
      <c r="C89" s="4" t="s">
        <v>97</v>
      </c>
      <c r="D89" s="4" t="s">
        <v>97</v>
      </c>
      <c r="E89" s="4">
        <v>29</v>
      </c>
      <c r="F89" s="4">
        <v>62</v>
      </c>
      <c r="G89" s="3" t="s">
        <v>38</v>
      </c>
      <c r="H89" s="4">
        <v>248</v>
      </c>
      <c r="I89" s="4">
        <v>5062</v>
      </c>
      <c r="J89" s="4" t="s">
        <v>97</v>
      </c>
      <c r="K89" s="4">
        <v>927</v>
      </c>
      <c r="L89" s="4" t="s">
        <v>97</v>
      </c>
      <c r="M89" s="4">
        <v>1</v>
      </c>
      <c r="N89" s="4">
        <v>0</v>
      </c>
      <c r="O89" s="4">
        <v>2</v>
      </c>
      <c r="P89" s="3" t="s">
        <v>116</v>
      </c>
      <c r="Q89" s="4">
        <v>33.76</v>
      </c>
      <c r="R89" s="4">
        <v>292.3</v>
      </c>
      <c r="S89" s="4">
        <v>33.76</v>
      </c>
      <c r="T89" s="4">
        <v>1</v>
      </c>
      <c r="U89" s="4">
        <v>0</v>
      </c>
      <c r="V89" s="4">
        <v>0</v>
      </c>
      <c r="W89" s="4">
        <v>0</v>
      </c>
      <c r="X89" s="4">
        <v>0</v>
      </c>
      <c r="Y89" s="4">
        <v>1</v>
      </c>
      <c r="Z89" s="4">
        <v>1</v>
      </c>
      <c r="AA89" s="4">
        <v>1</v>
      </c>
      <c r="AB89" s="4">
        <v>0</v>
      </c>
      <c r="AC89" s="4">
        <v>0</v>
      </c>
      <c r="AD89" s="4">
        <v>9999</v>
      </c>
      <c r="AE89" s="4">
        <v>7234.6</v>
      </c>
      <c r="AF89" s="4">
        <v>5829.3</v>
      </c>
      <c r="AG89" s="4">
        <v>2769.4</v>
      </c>
      <c r="AH89" s="4">
        <v>0</v>
      </c>
      <c r="AI89" s="4">
        <v>0</v>
      </c>
      <c r="AJ89" s="4">
        <v>0</v>
      </c>
      <c r="AK89" s="4">
        <v>0</v>
      </c>
      <c r="AL89" s="4">
        <v>0</v>
      </c>
    </row>
    <row r="90" spans="1:38" x14ac:dyDescent="0.2">
      <c r="A90" s="3" t="s">
        <v>189</v>
      </c>
      <c r="B90" s="4">
        <v>1999</v>
      </c>
      <c r="C90" s="4" t="s">
        <v>97</v>
      </c>
      <c r="D90" s="4" t="s">
        <v>97</v>
      </c>
      <c r="E90" s="4">
        <v>29</v>
      </c>
      <c r="F90" s="4">
        <v>62</v>
      </c>
      <c r="G90" s="3" t="s">
        <v>38</v>
      </c>
      <c r="H90" s="4">
        <v>304</v>
      </c>
      <c r="I90" s="4">
        <v>5062</v>
      </c>
      <c r="J90" s="4" t="s">
        <v>97</v>
      </c>
      <c r="K90" s="4">
        <v>983</v>
      </c>
      <c r="L90" s="4" t="s">
        <v>97</v>
      </c>
      <c r="M90" s="4">
        <v>1</v>
      </c>
      <c r="N90" s="4">
        <v>0</v>
      </c>
      <c r="O90" s="4">
        <v>5</v>
      </c>
      <c r="P90" s="3" t="s">
        <v>116</v>
      </c>
      <c r="Q90" s="4">
        <v>34.85</v>
      </c>
      <c r="R90" s="4">
        <v>292.3</v>
      </c>
      <c r="S90" s="4">
        <v>27.71</v>
      </c>
      <c r="T90" s="4">
        <v>3.5</v>
      </c>
      <c r="U90" s="4">
        <v>0</v>
      </c>
      <c r="V90" s="4">
        <v>0</v>
      </c>
      <c r="W90" s="4">
        <v>0</v>
      </c>
      <c r="X90" s="4">
        <v>0</v>
      </c>
      <c r="Y90" s="4">
        <v>1</v>
      </c>
      <c r="Z90" s="4">
        <v>1</v>
      </c>
      <c r="AA90" s="4">
        <v>1</v>
      </c>
      <c r="AB90" s="4">
        <v>0</v>
      </c>
      <c r="AC90" s="4">
        <v>0</v>
      </c>
      <c r="AD90" s="4">
        <v>9999</v>
      </c>
      <c r="AE90" s="4">
        <v>9344.4</v>
      </c>
      <c r="AF90" s="4">
        <v>6020.3</v>
      </c>
      <c r="AG90" s="4">
        <v>2769.4</v>
      </c>
      <c r="AH90" s="4">
        <v>0</v>
      </c>
      <c r="AI90" s="4">
        <v>0</v>
      </c>
      <c r="AJ90" s="4">
        <v>0</v>
      </c>
      <c r="AK90" s="4">
        <v>0</v>
      </c>
      <c r="AL90" s="4">
        <v>0</v>
      </c>
    </row>
    <row r="91" spans="1:38" x14ac:dyDescent="0.2">
      <c r="A91" s="3" t="s">
        <v>190</v>
      </c>
      <c r="B91" s="4">
        <v>1999</v>
      </c>
      <c r="C91" s="4" t="s">
        <v>97</v>
      </c>
      <c r="D91" s="4" t="s">
        <v>97</v>
      </c>
      <c r="E91" s="4">
        <v>29</v>
      </c>
      <c r="F91" s="4">
        <v>62</v>
      </c>
      <c r="G91" s="3" t="s">
        <v>38</v>
      </c>
      <c r="H91" s="4">
        <v>218</v>
      </c>
      <c r="I91" s="4">
        <v>5062</v>
      </c>
      <c r="J91" s="4" t="s">
        <v>97</v>
      </c>
      <c r="K91" s="4">
        <v>897</v>
      </c>
      <c r="L91" s="4" t="s">
        <v>97</v>
      </c>
      <c r="M91" s="4">
        <v>1</v>
      </c>
      <c r="N91" s="4">
        <v>0</v>
      </c>
      <c r="O91" s="4">
        <v>20</v>
      </c>
      <c r="P91" s="3" t="s">
        <v>116</v>
      </c>
      <c r="Q91" s="4">
        <v>35.54</v>
      </c>
      <c r="R91" s="4">
        <v>260.16000000000003</v>
      </c>
      <c r="S91" s="4">
        <v>35.54</v>
      </c>
      <c r="T91" s="4">
        <v>9.5</v>
      </c>
      <c r="U91" s="4">
        <v>0</v>
      </c>
      <c r="V91" s="4">
        <v>0</v>
      </c>
      <c r="W91" s="4">
        <v>0</v>
      </c>
      <c r="X91" s="4">
        <v>0</v>
      </c>
      <c r="Y91" s="4">
        <v>1</v>
      </c>
      <c r="Z91" s="4">
        <v>1</v>
      </c>
      <c r="AA91" s="4">
        <v>1</v>
      </c>
      <c r="AB91" s="4">
        <v>0</v>
      </c>
      <c r="AC91" s="4">
        <v>0</v>
      </c>
      <c r="AD91" s="4">
        <v>9999</v>
      </c>
      <c r="AE91" s="4">
        <v>9723.2999999999993</v>
      </c>
      <c r="AF91" s="4">
        <v>6183.4</v>
      </c>
      <c r="AG91" s="4">
        <v>2769.4</v>
      </c>
      <c r="AH91" s="4">
        <v>0</v>
      </c>
      <c r="AI91" s="4">
        <v>0</v>
      </c>
      <c r="AJ91" s="4">
        <v>0</v>
      </c>
      <c r="AK91" s="4">
        <v>0</v>
      </c>
      <c r="AL91" s="4">
        <v>0</v>
      </c>
    </row>
    <row r="92" spans="1:38" x14ac:dyDescent="0.2">
      <c r="A92" s="3" t="s">
        <v>191</v>
      </c>
      <c r="B92" s="4">
        <v>1999</v>
      </c>
      <c r="C92" s="4" t="s">
        <v>97</v>
      </c>
      <c r="D92" s="4" t="s">
        <v>97</v>
      </c>
      <c r="E92" s="4">
        <v>29</v>
      </c>
      <c r="F92" s="4">
        <v>62</v>
      </c>
      <c r="G92" s="3" t="s">
        <v>38</v>
      </c>
      <c r="H92" s="4">
        <v>210</v>
      </c>
      <c r="I92" s="4">
        <v>5062</v>
      </c>
      <c r="J92" s="4" t="s">
        <v>97</v>
      </c>
      <c r="K92" s="4">
        <v>889</v>
      </c>
      <c r="L92" s="4" t="s">
        <v>97</v>
      </c>
      <c r="M92" s="4">
        <v>1</v>
      </c>
      <c r="N92" s="4">
        <v>0</v>
      </c>
      <c r="O92" s="4">
        <v>12.5</v>
      </c>
      <c r="P92" s="3" t="s">
        <v>116</v>
      </c>
      <c r="Q92" s="4">
        <v>36.51</v>
      </c>
      <c r="R92" s="4">
        <v>267.64999999999998</v>
      </c>
      <c r="S92" s="4">
        <v>36.51</v>
      </c>
      <c r="T92" s="4">
        <v>5.5</v>
      </c>
      <c r="U92" s="4">
        <v>0</v>
      </c>
      <c r="V92" s="4">
        <v>0</v>
      </c>
      <c r="W92" s="4">
        <v>0</v>
      </c>
      <c r="X92" s="4">
        <v>0</v>
      </c>
      <c r="Y92" s="4">
        <v>1</v>
      </c>
      <c r="Z92" s="4">
        <v>1</v>
      </c>
      <c r="AA92" s="4">
        <v>1</v>
      </c>
      <c r="AB92" s="4">
        <v>0</v>
      </c>
      <c r="AC92" s="4">
        <v>0</v>
      </c>
      <c r="AD92" s="4">
        <v>9999</v>
      </c>
      <c r="AE92" s="4">
        <v>10000</v>
      </c>
      <c r="AF92" s="4">
        <v>6605.4</v>
      </c>
      <c r="AG92" s="4">
        <v>2789.4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</row>
    <row r="93" spans="1:38" x14ac:dyDescent="0.2">
      <c r="A93" s="3" t="s">
        <v>192</v>
      </c>
      <c r="B93" s="4">
        <v>1999</v>
      </c>
      <c r="C93" s="4" t="s">
        <v>97</v>
      </c>
      <c r="D93" s="4" t="s">
        <v>97</v>
      </c>
      <c r="E93" s="4">
        <v>29</v>
      </c>
      <c r="F93" s="4">
        <v>62</v>
      </c>
      <c r="G93" s="3" t="s">
        <v>38</v>
      </c>
      <c r="H93" s="4">
        <v>213</v>
      </c>
      <c r="I93" s="4">
        <v>5062</v>
      </c>
      <c r="J93" s="4" t="s">
        <v>97</v>
      </c>
      <c r="K93" s="4">
        <v>892</v>
      </c>
      <c r="L93" s="4" t="s">
        <v>97</v>
      </c>
      <c r="M93" s="4">
        <v>1</v>
      </c>
      <c r="N93" s="4">
        <v>0</v>
      </c>
      <c r="O93" s="4">
        <v>37.799999999999997</v>
      </c>
      <c r="P93" s="3" t="s">
        <v>116</v>
      </c>
      <c r="Q93" s="4">
        <v>36.51</v>
      </c>
      <c r="R93" s="4">
        <v>267.64999999999998</v>
      </c>
      <c r="S93" s="4">
        <v>36.51</v>
      </c>
      <c r="T93" s="4">
        <v>21.2</v>
      </c>
      <c r="U93" s="4">
        <v>0</v>
      </c>
      <c r="V93" s="4">
        <v>0</v>
      </c>
      <c r="W93" s="4">
        <v>0</v>
      </c>
      <c r="X93" s="4">
        <v>0</v>
      </c>
      <c r="Y93" s="4">
        <v>1</v>
      </c>
      <c r="Z93" s="4">
        <v>1</v>
      </c>
      <c r="AA93" s="4">
        <v>1</v>
      </c>
      <c r="AB93" s="4">
        <v>0</v>
      </c>
      <c r="AC93" s="4">
        <v>0</v>
      </c>
      <c r="AD93" s="4">
        <v>9999</v>
      </c>
      <c r="AE93" s="4">
        <v>10000</v>
      </c>
      <c r="AF93" s="4">
        <v>6617.9</v>
      </c>
      <c r="AG93" s="4">
        <v>2801.9</v>
      </c>
      <c r="AH93" s="4">
        <v>0</v>
      </c>
      <c r="AI93" s="4">
        <v>0</v>
      </c>
      <c r="AJ93" s="4">
        <v>0</v>
      </c>
      <c r="AK93" s="4">
        <v>0</v>
      </c>
      <c r="AL93" s="4">
        <v>0</v>
      </c>
    </row>
    <row r="94" spans="1:38" x14ac:dyDescent="0.2">
      <c r="A94" s="3" t="s">
        <v>193</v>
      </c>
      <c r="B94" s="4">
        <v>1999</v>
      </c>
      <c r="C94" s="4" t="s">
        <v>97</v>
      </c>
      <c r="D94" s="4" t="s">
        <v>97</v>
      </c>
      <c r="E94" s="4">
        <v>29</v>
      </c>
      <c r="F94" s="4">
        <v>62</v>
      </c>
      <c r="G94" s="3" t="s">
        <v>38</v>
      </c>
      <c r="H94" s="4">
        <v>220</v>
      </c>
      <c r="I94" s="4">
        <v>5062</v>
      </c>
      <c r="J94" s="4" t="s">
        <v>97</v>
      </c>
      <c r="K94" s="4">
        <v>899</v>
      </c>
      <c r="L94" s="4" t="s">
        <v>97</v>
      </c>
      <c r="M94" s="4">
        <v>1</v>
      </c>
      <c r="N94" s="4">
        <v>0</v>
      </c>
      <c r="O94" s="4">
        <v>0.2</v>
      </c>
      <c r="P94" s="3" t="s">
        <v>116</v>
      </c>
      <c r="Q94" s="4">
        <v>36.68</v>
      </c>
      <c r="R94" s="4">
        <v>292.3</v>
      </c>
      <c r="S94" s="4">
        <v>36.68</v>
      </c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4">
        <v>1</v>
      </c>
      <c r="Z94" s="4">
        <v>1</v>
      </c>
      <c r="AA94" s="4">
        <v>1</v>
      </c>
      <c r="AB94" s="4">
        <v>0</v>
      </c>
      <c r="AC94" s="4">
        <v>0</v>
      </c>
      <c r="AD94" s="4">
        <v>9999</v>
      </c>
      <c r="AE94" s="4">
        <v>10000</v>
      </c>
      <c r="AF94" s="4">
        <v>6744.5</v>
      </c>
      <c r="AG94" s="4">
        <v>2839.7</v>
      </c>
      <c r="AH94" s="4">
        <v>0</v>
      </c>
      <c r="AI94" s="4">
        <v>0</v>
      </c>
      <c r="AJ94" s="4">
        <v>0</v>
      </c>
      <c r="AK94" s="4">
        <v>0</v>
      </c>
      <c r="AL94" s="4">
        <v>0</v>
      </c>
    </row>
    <row r="95" spans="1:38" x14ac:dyDescent="0.2">
      <c r="A95" s="3" t="s">
        <v>194</v>
      </c>
      <c r="B95" s="4">
        <v>1999</v>
      </c>
      <c r="C95" s="4" t="s">
        <v>97</v>
      </c>
      <c r="D95" s="4" t="s">
        <v>97</v>
      </c>
      <c r="E95" s="4">
        <v>29</v>
      </c>
      <c r="F95" s="4">
        <v>62</v>
      </c>
      <c r="G95" s="3" t="s">
        <v>38</v>
      </c>
      <c r="H95" s="4">
        <v>280</v>
      </c>
      <c r="I95" s="4">
        <v>5062</v>
      </c>
      <c r="J95" s="4" t="s">
        <v>97</v>
      </c>
      <c r="K95" s="4">
        <v>959</v>
      </c>
      <c r="L95" s="4" t="s">
        <v>97</v>
      </c>
      <c r="M95" s="4">
        <v>1</v>
      </c>
      <c r="N95" s="4">
        <v>0</v>
      </c>
      <c r="O95" s="4">
        <v>14.1</v>
      </c>
      <c r="P95" s="3" t="s">
        <v>116</v>
      </c>
      <c r="Q95" s="4">
        <v>36.700000000000003</v>
      </c>
      <c r="R95" s="4">
        <v>292.3</v>
      </c>
      <c r="S95" s="4">
        <v>31.46</v>
      </c>
      <c r="T95" s="4">
        <v>9.9</v>
      </c>
      <c r="U95" s="4">
        <v>0</v>
      </c>
      <c r="V95" s="4">
        <v>0</v>
      </c>
      <c r="W95" s="4">
        <v>0</v>
      </c>
      <c r="X95" s="4">
        <v>0</v>
      </c>
      <c r="Y95" s="4">
        <v>1</v>
      </c>
      <c r="Z95" s="4">
        <v>1</v>
      </c>
      <c r="AA95" s="4">
        <v>1</v>
      </c>
      <c r="AB95" s="4">
        <v>0</v>
      </c>
      <c r="AC95" s="4">
        <v>0</v>
      </c>
      <c r="AD95" s="4">
        <v>9999</v>
      </c>
      <c r="AE95" s="4">
        <v>10000</v>
      </c>
      <c r="AF95" s="4">
        <v>6853.5</v>
      </c>
      <c r="AG95" s="4">
        <v>2839.7</v>
      </c>
      <c r="AH95" s="4">
        <v>0</v>
      </c>
      <c r="AI95" s="4">
        <v>0</v>
      </c>
      <c r="AJ95" s="4">
        <v>0</v>
      </c>
      <c r="AK95" s="4">
        <v>0</v>
      </c>
      <c r="AL95" s="4">
        <v>0</v>
      </c>
    </row>
    <row r="96" spans="1:38" x14ac:dyDescent="0.2">
      <c r="A96" s="3" t="s">
        <v>195</v>
      </c>
      <c r="B96" s="4">
        <v>1999</v>
      </c>
      <c r="C96" s="4" t="s">
        <v>97</v>
      </c>
      <c r="D96" s="4" t="s">
        <v>97</v>
      </c>
      <c r="E96" s="4">
        <v>29</v>
      </c>
      <c r="F96" s="4">
        <v>62</v>
      </c>
      <c r="G96" s="3" t="s">
        <v>38</v>
      </c>
      <c r="H96" s="4">
        <v>279</v>
      </c>
      <c r="I96" s="4">
        <v>5062</v>
      </c>
      <c r="J96" s="4" t="s">
        <v>97</v>
      </c>
      <c r="K96" s="4">
        <v>958</v>
      </c>
      <c r="L96" s="4" t="s">
        <v>97</v>
      </c>
      <c r="M96" s="4">
        <v>1</v>
      </c>
      <c r="N96" s="4">
        <v>0</v>
      </c>
      <c r="O96" s="4">
        <v>32.4</v>
      </c>
      <c r="P96" s="3" t="s">
        <v>116</v>
      </c>
      <c r="Q96" s="4">
        <v>36.74</v>
      </c>
      <c r="R96" s="4">
        <v>292.3</v>
      </c>
      <c r="S96" s="4">
        <v>31.38</v>
      </c>
      <c r="T96" s="4">
        <v>23</v>
      </c>
      <c r="U96" s="4">
        <v>0</v>
      </c>
      <c r="V96" s="4">
        <v>0</v>
      </c>
      <c r="W96" s="4">
        <v>0</v>
      </c>
      <c r="X96" s="4">
        <v>0</v>
      </c>
      <c r="Y96" s="4">
        <v>1</v>
      </c>
      <c r="Z96" s="4">
        <v>1</v>
      </c>
      <c r="AA96" s="4">
        <v>1</v>
      </c>
      <c r="AB96" s="4">
        <v>0</v>
      </c>
      <c r="AC96" s="4">
        <v>0</v>
      </c>
      <c r="AD96" s="4">
        <v>9999</v>
      </c>
      <c r="AE96" s="4">
        <v>10000</v>
      </c>
      <c r="AF96" s="4">
        <v>6853.5</v>
      </c>
      <c r="AG96" s="4">
        <v>2839.7</v>
      </c>
      <c r="AH96" s="4">
        <v>0</v>
      </c>
      <c r="AI96" s="4">
        <v>0</v>
      </c>
      <c r="AJ96" s="4">
        <v>0</v>
      </c>
      <c r="AK96" s="4">
        <v>0</v>
      </c>
      <c r="AL96" s="4">
        <v>0</v>
      </c>
    </row>
    <row r="97" spans="1:38" x14ac:dyDescent="0.2">
      <c r="A97" s="3" t="s">
        <v>196</v>
      </c>
      <c r="B97" s="4">
        <v>1999</v>
      </c>
      <c r="C97" s="4" t="s">
        <v>97</v>
      </c>
      <c r="D97" s="4" t="s">
        <v>97</v>
      </c>
      <c r="E97" s="4">
        <v>29</v>
      </c>
      <c r="F97" s="4">
        <v>62</v>
      </c>
      <c r="G97" s="3" t="s">
        <v>38</v>
      </c>
      <c r="H97" s="4">
        <v>298</v>
      </c>
      <c r="I97" s="4">
        <v>5062</v>
      </c>
      <c r="J97" s="4" t="s">
        <v>97</v>
      </c>
      <c r="K97" s="4">
        <v>977</v>
      </c>
      <c r="L97" s="4" t="s">
        <v>97</v>
      </c>
      <c r="M97" s="4">
        <v>1</v>
      </c>
      <c r="N97" s="4">
        <v>0</v>
      </c>
      <c r="O97" s="4">
        <v>8.1999999999999993</v>
      </c>
      <c r="P97" s="3" t="s">
        <v>116</v>
      </c>
      <c r="Q97" s="4">
        <v>40.880000000000003</v>
      </c>
      <c r="R97" s="4">
        <v>292.3</v>
      </c>
      <c r="S97" s="4">
        <v>40.880000000000003</v>
      </c>
      <c r="T97" s="4">
        <v>8.1999999999999993</v>
      </c>
      <c r="U97" s="4">
        <v>0</v>
      </c>
      <c r="V97" s="4">
        <v>0</v>
      </c>
      <c r="W97" s="4">
        <v>0</v>
      </c>
      <c r="X97" s="4">
        <v>0</v>
      </c>
      <c r="Y97" s="4">
        <v>1</v>
      </c>
      <c r="Z97" s="4">
        <v>1</v>
      </c>
      <c r="AA97" s="4">
        <v>1</v>
      </c>
      <c r="AB97" s="4">
        <v>0</v>
      </c>
      <c r="AC97" s="4">
        <v>0</v>
      </c>
      <c r="AD97" s="4">
        <v>9999</v>
      </c>
      <c r="AE97" s="4">
        <v>10000</v>
      </c>
      <c r="AF97" s="4">
        <v>6868.6</v>
      </c>
      <c r="AG97" s="4">
        <v>2839.7</v>
      </c>
      <c r="AH97" s="4">
        <v>0</v>
      </c>
      <c r="AI97" s="4">
        <v>0</v>
      </c>
      <c r="AJ97" s="4">
        <v>0</v>
      </c>
      <c r="AK97" s="4">
        <v>0</v>
      </c>
      <c r="AL97" s="4">
        <v>0</v>
      </c>
    </row>
    <row r="98" spans="1:38" x14ac:dyDescent="0.2">
      <c r="A98" s="3" t="s">
        <v>197</v>
      </c>
      <c r="B98" s="4">
        <v>1999</v>
      </c>
      <c r="C98" s="4" t="s">
        <v>97</v>
      </c>
      <c r="D98" s="4" t="s">
        <v>97</v>
      </c>
      <c r="E98" s="4">
        <v>29</v>
      </c>
      <c r="F98" s="4">
        <v>62</v>
      </c>
      <c r="G98" s="3" t="s">
        <v>38</v>
      </c>
      <c r="H98" s="4">
        <v>302</v>
      </c>
      <c r="I98" s="4">
        <v>5062</v>
      </c>
      <c r="J98" s="4" t="s">
        <v>97</v>
      </c>
      <c r="K98" s="4">
        <v>981</v>
      </c>
      <c r="L98" s="4" t="s">
        <v>97</v>
      </c>
      <c r="M98" s="4">
        <v>1</v>
      </c>
      <c r="N98" s="4">
        <v>0</v>
      </c>
      <c r="O98" s="4">
        <v>15</v>
      </c>
      <c r="P98" s="3" t="s">
        <v>198</v>
      </c>
      <c r="Q98" s="4">
        <v>49.52</v>
      </c>
      <c r="R98" s="4">
        <v>292.3</v>
      </c>
      <c r="S98" s="4">
        <v>40.340000000000003</v>
      </c>
      <c r="T98" s="4">
        <v>12.6</v>
      </c>
      <c r="U98" s="4">
        <v>0</v>
      </c>
      <c r="V98" s="4">
        <v>0</v>
      </c>
      <c r="W98" s="4">
        <v>0</v>
      </c>
      <c r="X98" s="4">
        <v>0</v>
      </c>
      <c r="Y98" s="4">
        <v>1</v>
      </c>
      <c r="Z98" s="4">
        <v>1</v>
      </c>
      <c r="AA98" s="4">
        <v>1</v>
      </c>
      <c r="AB98" s="4">
        <v>0</v>
      </c>
      <c r="AC98" s="4">
        <v>0</v>
      </c>
      <c r="AD98" s="4">
        <v>9999</v>
      </c>
      <c r="AE98" s="4">
        <v>10000</v>
      </c>
      <c r="AF98" s="4">
        <v>7034.8</v>
      </c>
      <c r="AG98" s="4">
        <v>2847.9</v>
      </c>
      <c r="AH98" s="4">
        <v>0</v>
      </c>
      <c r="AI98" s="4">
        <v>0</v>
      </c>
      <c r="AJ98" s="4">
        <v>0</v>
      </c>
      <c r="AK98" s="4">
        <v>0</v>
      </c>
      <c r="AL98" s="4">
        <v>0</v>
      </c>
    </row>
    <row r="99" spans="1:38" x14ac:dyDescent="0.2">
      <c r="A99" s="3" t="s">
        <v>199</v>
      </c>
      <c r="B99" s="4">
        <v>1999</v>
      </c>
      <c r="C99" s="4" t="s">
        <v>97</v>
      </c>
      <c r="D99" s="4" t="s">
        <v>97</v>
      </c>
      <c r="E99" s="4">
        <v>29</v>
      </c>
      <c r="F99" s="4">
        <v>62</v>
      </c>
      <c r="G99" s="3" t="s">
        <v>38</v>
      </c>
      <c r="H99" s="4">
        <v>216</v>
      </c>
      <c r="I99" s="4">
        <v>5062</v>
      </c>
      <c r="J99" s="4" t="s">
        <v>97</v>
      </c>
      <c r="K99" s="4">
        <v>895</v>
      </c>
      <c r="L99" s="4" t="s">
        <v>97</v>
      </c>
      <c r="M99" s="4">
        <v>1</v>
      </c>
      <c r="N99" s="4">
        <v>0</v>
      </c>
      <c r="O99" s="4">
        <v>14</v>
      </c>
      <c r="P99" s="3" t="s">
        <v>198</v>
      </c>
      <c r="Q99" s="4">
        <v>50.76</v>
      </c>
      <c r="R99" s="4">
        <v>386</v>
      </c>
      <c r="S99" s="4">
        <v>38.74</v>
      </c>
      <c r="T99" s="4">
        <v>12.6</v>
      </c>
      <c r="U99" s="4">
        <v>0</v>
      </c>
      <c r="V99" s="4">
        <v>0</v>
      </c>
      <c r="W99" s="4">
        <v>0</v>
      </c>
      <c r="X99" s="4">
        <v>0</v>
      </c>
      <c r="Y99" s="4">
        <v>1</v>
      </c>
      <c r="Z99" s="4">
        <v>1</v>
      </c>
      <c r="AA99" s="4">
        <v>1</v>
      </c>
      <c r="AB99" s="4">
        <v>0</v>
      </c>
      <c r="AC99" s="4">
        <v>0</v>
      </c>
      <c r="AD99" s="4">
        <v>9999</v>
      </c>
      <c r="AE99" s="4">
        <v>10000</v>
      </c>
      <c r="AF99" s="4">
        <v>7034.8</v>
      </c>
      <c r="AG99" s="4">
        <v>2847.9</v>
      </c>
      <c r="AH99" s="4">
        <v>0</v>
      </c>
      <c r="AI99" s="4">
        <v>0</v>
      </c>
      <c r="AJ99" s="4">
        <v>0</v>
      </c>
      <c r="AK99" s="4">
        <v>0</v>
      </c>
      <c r="AL99" s="4">
        <v>0</v>
      </c>
    </row>
    <row r="100" spans="1:38" x14ac:dyDescent="0.2">
      <c r="A100" s="3" t="s">
        <v>200</v>
      </c>
      <c r="B100" s="4">
        <v>1999</v>
      </c>
      <c r="C100" s="4" t="s">
        <v>97</v>
      </c>
      <c r="D100" s="4" t="s">
        <v>97</v>
      </c>
      <c r="E100" s="4">
        <v>29</v>
      </c>
      <c r="F100" s="4">
        <v>62</v>
      </c>
      <c r="G100" s="3" t="s">
        <v>38</v>
      </c>
      <c r="H100" s="4">
        <v>273</v>
      </c>
      <c r="I100" s="4">
        <v>5062</v>
      </c>
      <c r="J100" s="4" t="s">
        <v>97</v>
      </c>
      <c r="K100" s="4">
        <v>952</v>
      </c>
      <c r="L100" s="4" t="s">
        <v>97</v>
      </c>
      <c r="M100" s="4">
        <v>1</v>
      </c>
      <c r="N100" s="4">
        <v>0</v>
      </c>
      <c r="O100" s="4">
        <v>7</v>
      </c>
      <c r="P100" s="3" t="s">
        <v>116</v>
      </c>
      <c r="Q100" s="4">
        <v>46.79</v>
      </c>
      <c r="R100" s="4">
        <v>386</v>
      </c>
      <c r="S100" s="4">
        <v>46.79</v>
      </c>
      <c r="T100" s="4">
        <v>5.0999999999999996</v>
      </c>
      <c r="U100" s="4">
        <v>0</v>
      </c>
      <c r="V100" s="4">
        <v>0</v>
      </c>
      <c r="W100" s="4">
        <v>0</v>
      </c>
      <c r="X100" s="4">
        <v>0</v>
      </c>
      <c r="Y100" s="4">
        <v>1</v>
      </c>
      <c r="Z100" s="4">
        <v>1</v>
      </c>
      <c r="AA100" s="4">
        <v>1</v>
      </c>
      <c r="AB100" s="4">
        <v>0</v>
      </c>
      <c r="AC100" s="4">
        <v>0</v>
      </c>
      <c r="AD100" s="4">
        <v>9999</v>
      </c>
      <c r="AE100" s="4">
        <v>10000</v>
      </c>
      <c r="AF100" s="4">
        <v>6876.8</v>
      </c>
      <c r="AG100" s="4">
        <v>2847.9</v>
      </c>
      <c r="AH100" s="4">
        <v>0</v>
      </c>
      <c r="AI100" s="4">
        <v>0</v>
      </c>
      <c r="AJ100" s="4">
        <v>0</v>
      </c>
      <c r="AK100" s="4">
        <v>0</v>
      </c>
      <c r="AL100" s="4">
        <v>0</v>
      </c>
    </row>
    <row r="101" spans="1:38" x14ac:dyDescent="0.2">
      <c r="A101" s="3" t="s">
        <v>201</v>
      </c>
      <c r="B101" s="4">
        <v>1999</v>
      </c>
      <c r="C101" s="4" t="s">
        <v>97</v>
      </c>
      <c r="D101" s="4" t="s">
        <v>97</v>
      </c>
      <c r="E101" s="4">
        <v>29</v>
      </c>
      <c r="F101" s="4">
        <v>62</v>
      </c>
      <c r="G101" s="3" t="s">
        <v>38</v>
      </c>
      <c r="H101" s="4">
        <v>272</v>
      </c>
      <c r="I101" s="4">
        <v>5062</v>
      </c>
      <c r="J101" s="4" t="s">
        <v>97</v>
      </c>
      <c r="K101" s="4">
        <v>951</v>
      </c>
      <c r="L101" s="4" t="s">
        <v>97</v>
      </c>
      <c r="M101" s="4">
        <v>1</v>
      </c>
      <c r="N101" s="4">
        <v>0</v>
      </c>
      <c r="O101" s="4">
        <v>4.2</v>
      </c>
      <c r="P101" s="3" t="s">
        <v>116</v>
      </c>
      <c r="Q101" s="4">
        <v>46.79</v>
      </c>
      <c r="R101" s="4">
        <v>386</v>
      </c>
      <c r="S101" s="4">
        <v>46.79</v>
      </c>
      <c r="T101" s="4">
        <v>2.2999999999999998</v>
      </c>
      <c r="U101" s="4">
        <v>0</v>
      </c>
      <c r="V101" s="4">
        <v>0</v>
      </c>
      <c r="W101" s="4">
        <v>0</v>
      </c>
      <c r="X101" s="4">
        <v>0</v>
      </c>
      <c r="Y101" s="4">
        <v>1</v>
      </c>
      <c r="Z101" s="4">
        <v>1</v>
      </c>
      <c r="AA101" s="4">
        <v>1</v>
      </c>
      <c r="AB101" s="4">
        <v>0</v>
      </c>
      <c r="AC101" s="4">
        <v>0</v>
      </c>
      <c r="AD101" s="4">
        <v>9999</v>
      </c>
      <c r="AE101" s="4">
        <v>10000</v>
      </c>
      <c r="AF101" s="4">
        <v>6876.8</v>
      </c>
      <c r="AG101" s="4">
        <v>2847.9</v>
      </c>
      <c r="AH101" s="4">
        <v>0</v>
      </c>
      <c r="AI101" s="4">
        <v>0</v>
      </c>
      <c r="AJ101" s="4">
        <v>0</v>
      </c>
      <c r="AK101" s="4">
        <v>0</v>
      </c>
      <c r="AL101" s="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3"/>
  <sheetViews>
    <sheetView workbookViewId="0">
      <selection activeCell="A6" sqref="A6"/>
    </sheetView>
  </sheetViews>
  <sheetFormatPr defaultRowHeight="12.75" x14ac:dyDescent="0.2"/>
  <cols>
    <col min="1" max="1" width="20.85546875" customWidth="1"/>
    <col min="2" max="2" width="5" customWidth="1"/>
    <col min="3" max="3" width="6.140625" customWidth="1"/>
    <col min="4" max="4" width="7.28515625" customWidth="1"/>
    <col min="5" max="5" width="5.85546875" customWidth="1"/>
    <col min="6" max="6" width="4.85546875" customWidth="1"/>
    <col min="7" max="7" width="11.140625" customWidth="1"/>
    <col min="8" max="8" width="14.85546875" customWidth="1"/>
    <col min="9" max="9" width="10.5703125" customWidth="1"/>
    <col min="10" max="11" width="5.42578125" customWidth="1"/>
    <col min="12" max="12" width="5.140625" customWidth="1"/>
    <col min="13" max="13" width="3.5703125" customWidth="1"/>
    <col min="14" max="14" width="10" customWidth="1"/>
    <col min="15" max="15" width="10.28515625" customWidth="1"/>
    <col min="16" max="16" width="13.140625" customWidth="1"/>
    <col min="17" max="17" width="11.7109375" customWidth="1"/>
    <col min="19" max="19" width="16.28515625" customWidth="1"/>
    <col min="20" max="20" width="12.28515625" customWidth="1"/>
    <col min="21" max="21" width="11.85546875" customWidth="1"/>
    <col min="22" max="22" width="13" customWidth="1"/>
    <col min="23" max="23" width="12.28515625" customWidth="1"/>
    <col min="24" max="24" width="14.85546875" customWidth="1"/>
    <col min="25" max="25" width="12.85546875" customWidth="1"/>
    <col min="26" max="26" width="15.42578125" customWidth="1"/>
    <col min="27" max="27" width="9.85546875" customWidth="1"/>
    <col min="28" max="28" width="10.42578125" customWidth="1"/>
    <col min="29" max="29" width="9.5703125" customWidth="1"/>
    <col min="30" max="30" width="15.42578125" customWidth="1"/>
    <col min="31" max="31" width="9.5703125" customWidth="1"/>
    <col min="32" max="32" width="13.5703125" customWidth="1"/>
    <col min="33" max="33" width="15.28515625" customWidth="1"/>
    <col min="34" max="34" width="12.140625" customWidth="1"/>
    <col min="35" max="35" width="11.5703125" customWidth="1"/>
    <col min="36" max="36" width="13.5703125" customWidth="1"/>
    <col min="37" max="37" width="9.5703125" customWidth="1"/>
    <col min="38" max="38" width="13" customWidth="1"/>
  </cols>
  <sheetData>
    <row r="1" spans="1:38" x14ac:dyDescent="0.2">
      <c r="A1" s="5" t="s">
        <v>60</v>
      </c>
      <c r="B1" s="5" t="s">
        <v>61</v>
      </c>
      <c r="C1" s="5" t="s">
        <v>62</v>
      </c>
      <c r="D1" s="5" t="s">
        <v>63</v>
      </c>
      <c r="E1" s="5" t="s">
        <v>64</v>
      </c>
      <c r="F1" s="5" t="s">
        <v>39</v>
      </c>
      <c r="G1" s="5" t="s">
        <v>65</v>
      </c>
      <c r="H1" s="5" t="s">
        <v>66</v>
      </c>
      <c r="I1" s="5" t="s">
        <v>67</v>
      </c>
      <c r="J1" s="5" t="s">
        <v>68</v>
      </c>
      <c r="K1" s="5" t="s">
        <v>69</v>
      </c>
      <c r="L1" s="5" t="s">
        <v>70</v>
      </c>
      <c r="M1" s="5" t="s">
        <v>71</v>
      </c>
      <c r="N1" s="5" t="s">
        <v>34</v>
      </c>
      <c r="O1" s="5" t="s">
        <v>72</v>
      </c>
      <c r="P1" s="5" t="s">
        <v>73</v>
      </c>
      <c r="Q1" s="5" t="s">
        <v>74</v>
      </c>
      <c r="R1" s="5" t="s">
        <v>75</v>
      </c>
      <c r="S1" s="5" t="s">
        <v>76</v>
      </c>
      <c r="T1" s="5" t="s">
        <v>77</v>
      </c>
      <c r="U1" s="5" t="s">
        <v>78</v>
      </c>
      <c r="V1" s="5" t="s">
        <v>79</v>
      </c>
      <c r="W1" s="5" t="s">
        <v>80</v>
      </c>
      <c r="X1" s="5" t="s">
        <v>81</v>
      </c>
      <c r="Y1" s="5" t="s">
        <v>82</v>
      </c>
      <c r="Z1" s="5" t="s">
        <v>83</v>
      </c>
      <c r="AA1" s="5" t="s">
        <v>84</v>
      </c>
      <c r="AB1" s="5" t="s">
        <v>85</v>
      </c>
      <c r="AC1" s="5" t="s">
        <v>86</v>
      </c>
      <c r="AD1" s="5" t="s">
        <v>87</v>
      </c>
      <c r="AE1" s="5" t="s">
        <v>88</v>
      </c>
      <c r="AF1" s="5" t="s">
        <v>89</v>
      </c>
      <c r="AG1" s="5" t="s">
        <v>90</v>
      </c>
      <c r="AH1" s="5" t="s">
        <v>91</v>
      </c>
      <c r="AI1" s="5" t="s">
        <v>92</v>
      </c>
      <c r="AJ1" s="5" t="s">
        <v>93</v>
      </c>
      <c r="AK1" s="5" t="s">
        <v>94</v>
      </c>
      <c r="AL1" s="5" t="s">
        <v>95</v>
      </c>
    </row>
    <row r="2" spans="1:38" x14ac:dyDescent="0.2">
      <c r="A2" s="6" t="s">
        <v>96</v>
      </c>
      <c r="B2" s="7">
        <v>1999</v>
      </c>
      <c r="C2" s="7" t="s">
        <v>97</v>
      </c>
      <c r="D2" s="7" t="s">
        <v>97</v>
      </c>
      <c r="E2" s="7">
        <v>3</v>
      </c>
      <c r="F2" s="7">
        <v>62</v>
      </c>
      <c r="G2" s="6" t="s">
        <v>38</v>
      </c>
      <c r="H2" s="7">
        <v>893</v>
      </c>
      <c r="I2" s="7">
        <v>5062</v>
      </c>
      <c r="J2" s="7" t="s">
        <v>97</v>
      </c>
      <c r="K2" s="7">
        <v>1573</v>
      </c>
      <c r="L2" s="7" t="s">
        <v>97</v>
      </c>
      <c r="M2" s="7">
        <v>1</v>
      </c>
      <c r="N2" s="7">
        <v>0</v>
      </c>
      <c r="O2" s="7">
        <v>1040.0999999999999</v>
      </c>
      <c r="P2" s="6" t="s">
        <v>98</v>
      </c>
      <c r="Q2" s="7">
        <v>0</v>
      </c>
      <c r="R2" s="7">
        <v>0</v>
      </c>
      <c r="S2" s="7">
        <v>0</v>
      </c>
      <c r="T2" s="7">
        <v>195</v>
      </c>
      <c r="U2" s="7">
        <v>0</v>
      </c>
      <c r="V2" s="7">
        <v>0</v>
      </c>
      <c r="W2" s="7">
        <v>0</v>
      </c>
      <c r="X2" s="7">
        <v>0</v>
      </c>
      <c r="Y2" s="7">
        <v>3</v>
      </c>
      <c r="Z2" s="7">
        <v>3</v>
      </c>
      <c r="AA2" s="7">
        <v>3</v>
      </c>
      <c r="AB2" s="7">
        <v>0</v>
      </c>
      <c r="AC2" s="7">
        <v>0</v>
      </c>
      <c r="AD2" s="7">
        <v>9999</v>
      </c>
      <c r="AE2" s="7">
        <v>-125140.5</v>
      </c>
      <c r="AF2" s="7">
        <v>-18302.5</v>
      </c>
      <c r="AG2" s="7">
        <v>-11047.2</v>
      </c>
      <c r="AH2" s="7">
        <v>0</v>
      </c>
      <c r="AI2" s="7">
        <v>0</v>
      </c>
      <c r="AJ2" s="7">
        <v>0</v>
      </c>
      <c r="AK2" s="7">
        <v>0</v>
      </c>
      <c r="AL2" s="7">
        <v>0</v>
      </c>
    </row>
    <row r="3" spans="1:38" x14ac:dyDescent="0.2">
      <c r="A3" s="6" t="s">
        <v>99</v>
      </c>
      <c r="B3" s="7">
        <v>1999</v>
      </c>
      <c r="C3" s="7" t="s">
        <v>97</v>
      </c>
      <c r="D3" s="7" t="s">
        <v>97</v>
      </c>
      <c r="E3" s="7">
        <v>3</v>
      </c>
      <c r="F3" s="7">
        <v>62</v>
      </c>
      <c r="G3" s="6" t="s">
        <v>38</v>
      </c>
      <c r="H3" s="7">
        <v>913</v>
      </c>
      <c r="I3" s="7">
        <v>5062</v>
      </c>
      <c r="J3" s="7" t="s">
        <v>97</v>
      </c>
      <c r="K3" s="7">
        <v>1593</v>
      </c>
      <c r="L3" s="7" t="s">
        <v>97</v>
      </c>
      <c r="M3" s="7">
        <v>1</v>
      </c>
      <c r="N3" s="7">
        <v>2510.0100000000002</v>
      </c>
      <c r="O3" s="7">
        <v>3200</v>
      </c>
      <c r="P3" s="6" t="s">
        <v>100</v>
      </c>
      <c r="Q3" s="7">
        <v>0</v>
      </c>
      <c r="R3" s="7">
        <v>0</v>
      </c>
      <c r="S3" s="7">
        <v>0</v>
      </c>
      <c r="T3" s="7">
        <v>1197</v>
      </c>
      <c r="U3" s="7">
        <v>0</v>
      </c>
      <c r="V3" s="7">
        <v>3200</v>
      </c>
      <c r="W3" s="7">
        <v>2510</v>
      </c>
      <c r="X3" s="7">
        <v>0</v>
      </c>
      <c r="Y3" s="7">
        <v>1</v>
      </c>
      <c r="Z3" s="7">
        <v>1</v>
      </c>
      <c r="AA3" s="7">
        <v>1</v>
      </c>
      <c r="AB3" s="7">
        <v>1</v>
      </c>
      <c r="AC3" s="7">
        <v>251000.8</v>
      </c>
      <c r="AD3" s="7">
        <v>9999</v>
      </c>
      <c r="AE3" s="7">
        <v>-124681.9</v>
      </c>
      <c r="AF3" s="7">
        <v>-17262.400000000001</v>
      </c>
      <c r="AG3" s="7">
        <v>-10007</v>
      </c>
      <c r="AH3" s="7">
        <v>2510.0100000000002</v>
      </c>
      <c r="AI3" s="7">
        <v>2510.0100000000002</v>
      </c>
      <c r="AJ3" s="7">
        <v>2510.0100000000002</v>
      </c>
      <c r="AK3" s="7">
        <v>0</v>
      </c>
      <c r="AL3" s="7">
        <v>0</v>
      </c>
    </row>
    <row r="4" spans="1:38" x14ac:dyDescent="0.2">
      <c r="A4" s="6" t="s">
        <v>101</v>
      </c>
      <c r="B4" s="7">
        <v>1999</v>
      </c>
      <c r="C4" s="7" t="s">
        <v>97</v>
      </c>
      <c r="D4" s="7" t="s">
        <v>97</v>
      </c>
      <c r="E4" s="7">
        <v>3</v>
      </c>
      <c r="F4" s="7">
        <v>62</v>
      </c>
      <c r="G4" s="6" t="s">
        <v>38</v>
      </c>
      <c r="H4" s="7">
        <v>915</v>
      </c>
      <c r="I4" s="7">
        <v>5062</v>
      </c>
      <c r="J4" s="7" t="s">
        <v>97</v>
      </c>
      <c r="K4" s="7">
        <v>1595</v>
      </c>
      <c r="L4" s="7" t="s">
        <v>97</v>
      </c>
      <c r="M4" s="7">
        <v>1</v>
      </c>
      <c r="N4" s="7">
        <v>90.4</v>
      </c>
      <c r="O4" s="7">
        <v>90.4</v>
      </c>
      <c r="P4" s="6" t="s">
        <v>100</v>
      </c>
      <c r="Q4" s="7">
        <v>0</v>
      </c>
      <c r="R4" s="7">
        <v>0</v>
      </c>
      <c r="S4" s="7">
        <v>0</v>
      </c>
      <c r="T4" s="7">
        <v>31.3</v>
      </c>
      <c r="U4" s="7">
        <v>0</v>
      </c>
      <c r="V4" s="7">
        <v>90.4</v>
      </c>
      <c r="W4" s="7">
        <v>90.4</v>
      </c>
      <c r="X4" s="7">
        <v>0</v>
      </c>
      <c r="Y4" s="7">
        <v>1</v>
      </c>
      <c r="Z4" s="7">
        <v>1</v>
      </c>
      <c r="AA4" s="7">
        <v>1</v>
      </c>
      <c r="AB4" s="7">
        <v>1</v>
      </c>
      <c r="AC4" s="7">
        <v>9040</v>
      </c>
      <c r="AD4" s="7">
        <v>9999</v>
      </c>
      <c r="AE4" s="7">
        <v>-122171.9</v>
      </c>
      <c r="AF4" s="7">
        <v>-14062.4</v>
      </c>
      <c r="AG4" s="7">
        <v>-6807</v>
      </c>
      <c r="AH4" s="7">
        <v>90.4</v>
      </c>
      <c r="AI4" s="7">
        <v>90.4</v>
      </c>
      <c r="AJ4" s="7">
        <v>90.4</v>
      </c>
      <c r="AK4" s="7">
        <v>0</v>
      </c>
      <c r="AL4" s="7">
        <v>0</v>
      </c>
    </row>
    <row r="5" spans="1:38" x14ac:dyDescent="0.2">
      <c r="A5" s="6" t="s">
        <v>102</v>
      </c>
      <c r="B5" s="7">
        <v>1999</v>
      </c>
      <c r="C5" s="7" t="s">
        <v>97</v>
      </c>
      <c r="D5" s="7" t="s">
        <v>97</v>
      </c>
      <c r="E5" s="7">
        <v>3</v>
      </c>
      <c r="F5" s="7">
        <v>62</v>
      </c>
      <c r="G5" s="6" t="s">
        <v>38</v>
      </c>
      <c r="H5" s="7">
        <v>917</v>
      </c>
      <c r="I5" s="7">
        <v>5062</v>
      </c>
      <c r="J5" s="7" t="s">
        <v>97</v>
      </c>
      <c r="K5" s="7">
        <v>1597</v>
      </c>
      <c r="L5" s="7" t="s">
        <v>97</v>
      </c>
      <c r="M5" s="7">
        <v>1</v>
      </c>
      <c r="N5" s="7">
        <v>628.59</v>
      </c>
      <c r="O5" s="7">
        <v>910</v>
      </c>
      <c r="P5" s="6" t="s">
        <v>100</v>
      </c>
      <c r="Q5" s="7">
        <v>0</v>
      </c>
      <c r="R5" s="7">
        <v>0</v>
      </c>
      <c r="S5" s="7">
        <v>0</v>
      </c>
      <c r="T5" s="7">
        <v>282.39999999999998</v>
      </c>
      <c r="U5" s="7">
        <v>0</v>
      </c>
      <c r="V5" s="7">
        <v>910</v>
      </c>
      <c r="W5" s="7">
        <v>628.6</v>
      </c>
      <c r="X5" s="7">
        <v>0</v>
      </c>
      <c r="Y5" s="7">
        <v>1</v>
      </c>
      <c r="Z5" s="7">
        <v>1</v>
      </c>
      <c r="AA5" s="7">
        <v>1</v>
      </c>
      <c r="AB5" s="7">
        <v>1</v>
      </c>
      <c r="AC5" s="7">
        <v>62859.199999999997</v>
      </c>
      <c r="AD5" s="7">
        <v>9999</v>
      </c>
      <c r="AE5" s="7">
        <v>-122081.5</v>
      </c>
      <c r="AF5" s="7">
        <v>-13972</v>
      </c>
      <c r="AG5" s="7">
        <v>-6716.6</v>
      </c>
      <c r="AH5" s="7">
        <v>628.59</v>
      </c>
      <c r="AI5" s="7">
        <v>628.59</v>
      </c>
      <c r="AJ5" s="7">
        <v>628.59</v>
      </c>
      <c r="AK5" s="7">
        <v>0</v>
      </c>
      <c r="AL5" s="7">
        <v>0</v>
      </c>
    </row>
    <row r="6" spans="1:38" x14ac:dyDescent="0.2">
      <c r="A6" s="6" t="s">
        <v>103</v>
      </c>
      <c r="B6" s="7">
        <v>1999</v>
      </c>
      <c r="C6" s="7" t="s">
        <v>97</v>
      </c>
      <c r="D6" s="7" t="s">
        <v>97</v>
      </c>
      <c r="E6" s="7">
        <v>3</v>
      </c>
      <c r="F6" s="7">
        <v>62</v>
      </c>
      <c r="G6" s="6" t="s">
        <v>38</v>
      </c>
      <c r="H6" s="7">
        <v>919</v>
      </c>
      <c r="I6" s="7">
        <v>5062</v>
      </c>
      <c r="J6" s="7" t="s">
        <v>97</v>
      </c>
      <c r="K6" s="7">
        <v>1599</v>
      </c>
      <c r="L6" s="7" t="s">
        <v>97</v>
      </c>
      <c r="M6" s="7">
        <v>1</v>
      </c>
      <c r="N6" s="7">
        <v>9.4</v>
      </c>
      <c r="O6" s="7">
        <v>43</v>
      </c>
      <c r="P6" s="6" t="s">
        <v>100</v>
      </c>
      <c r="Q6" s="7">
        <v>0</v>
      </c>
      <c r="R6" s="7">
        <v>0</v>
      </c>
      <c r="S6" s="7">
        <v>0</v>
      </c>
      <c r="T6" s="7">
        <v>9.4</v>
      </c>
      <c r="U6" s="7">
        <v>0</v>
      </c>
      <c r="V6" s="7">
        <v>43</v>
      </c>
      <c r="W6" s="7">
        <v>9.4</v>
      </c>
      <c r="X6" s="7">
        <v>0</v>
      </c>
      <c r="Y6" s="7">
        <v>1</v>
      </c>
      <c r="Z6" s="7">
        <v>1</v>
      </c>
      <c r="AA6" s="7">
        <v>1</v>
      </c>
      <c r="AB6" s="7">
        <v>1</v>
      </c>
      <c r="AC6" s="7">
        <v>940</v>
      </c>
      <c r="AD6" s="7">
        <v>9999</v>
      </c>
      <c r="AE6" s="7">
        <v>-121452.9</v>
      </c>
      <c r="AF6" s="7">
        <v>-13062</v>
      </c>
      <c r="AG6" s="7">
        <v>-5806.6</v>
      </c>
      <c r="AH6" s="7">
        <v>9.4</v>
      </c>
      <c r="AI6" s="7">
        <v>9.4</v>
      </c>
      <c r="AJ6" s="7">
        <v>9.4</v>
      </c>
      <c r="AK6" s="7">
        <v>0</v>
      </c>
      <c r="AL6" s="7">
        <v>0</v>
      </c>
    </row>
    <row r="7" spans="1:38" x14ac:dyDescent="0.2">
      <c r="A7" s="6" t="s">
        <v>104</v>
      </c>
      <c r="B7" s="7">
        <v>1999</v>
      </c>
      <c r="C7" s="7" t="s">
        <v>97</v>
      </c>
      <c r="D7" s="7" t="s">
        <v>97</v>
      </c>
      <c r="E7" s="7">
        <v>3</v>
      </c>
      <c r="F7" s="7">
        <v>62</v>
      </c>
      <c r="G7" s="6" t="s">
        <v>38</v>
      </c>
      <c r="H7" s="7">
        <v>914</v>
      </c>
      <c r="I7" s="7">
        <v>5062</v>
      </c>
      <c r="J7" s="7" t="s">
        <v>97</v>
      </c>
      <c r="K7" s="7">
        <v>1594</v>
      </c>
      <c r="L7" s="7" t="s">
        <v>97</v>
      </c>
      <c r="M7" s="7">
        <v>1</v>
      </c>
      <c r="N7" s="7">
        <v>15.7</v>
      </c>
      <c r="O7" s="7">
        <v>15.7</v>
      </c>
      <c r="P7" s="6" t="s">
        <v>105</v>
      </c>
      <c r="Q7" s="7">
        <v>0</v>
      </c>
      <c r="R7" s="7">
        <v>0</v>
      </c>
      <c r="S7" s="7">
        <v>0</v>
      </c>
      <c r="T7" s="7">
        <v>15.7</v>
      </c>
      <c r="U7" s="7">
        <v>0</v>
      </c>
      <c r="V7" s="7">
        <v>15.7</v>
      </c>
      <c r="W7" s="7">
        <v>15.7</v>
      </c>
      <c r="X7" s="7">
        <v>0</v>
      </c>
      <c r="Y7" s="7">
        <v>1</v>
      </c>
      <c r="Z7" s="7">
        <v>1</v>
      </c>
      <c r="AA7" s="7">
        <v>1</v>
      </c>
      <c r="AB7" s="7">
        <v>1</v>
      </c>
      <c r="AC7" s="7">
        <v>1570</v>
      </c>
      <c r="AD7" s="7">
        <v>9999</v>
      </c>
      <c r="AE7" s="7">
        <v>-88789.3</v>
      </c>
      <c r="AF7" s="7">
        <v>-13019</v>
      </c>
      <c r="AG7" s="7">
        <v>-5763.6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</row>
    <row r="8" spans="1:38" x14ac:dyDescent="0.2">
      <c r="A8" s="6" t="s">
        <v>106</v>
      </c>
      <c r="B8" s="7">
        <v>1999</v>
      </c>
      <c r="C8" s="7" t="s">
        <v>97</v>
      </c>
      <c r="D8" s="7" t="s">
        <v>97</v>
      </c>
      <c r="E8" s="7">
        <v>3</v>
      </c>
      <c r="F8" s="7">
        <v>62</v>
      </c>
      <c r="G8" s="6" t="s">
        <v>38</v>
      </c>
      <c r="H8" s="7">
        <v>916</v>
      </c>
      <c r="I8" s="7">
        <v>5062</v>
      </c>
      <c r="J8" s="7" t="s">
        <v>97</v>
      </c>
      <c r="K8" s="7">
        <v>1596</v>
      </c>
      <c r="L8" s="7" t="s">
        <v>97</v>
      </c>
      <c r="M8" s="7">
        <v>1</v>
      </c>
      <c r="N8" s="7">
        <v>8.1999999999999993</v>
      </c>
      <c r="O8" s="7">
        <v>8.1999999999999993</v>
      </c>
      <c r="P8" s="6" t="s">
        <v>105</v>
      </c>
      <c r="Q8" s="7">
        <v>0</v>
      </c>
      <c r="R8" s="7">
        <v>0</v>
      </c>
      <c r="S8" s="7">
        <v>0</v>
      </c>
      <c r="T8" s="7">
        <v>8.1999999999999993</v>
      </c>
      <c r="U8" s="7">
        <v>0</v>
      </c>
      <c r="V8" s="7">
        <v>8.1999999999999993</v>
      </c>
      <c r="W8" s="7">
        <v>8.1999999999999993</v>
      </c>
      <c r="X8" s="7">
        <v>0</v>
      </c>
      <c r="Y8" s="7">
        <v>1</v>
      </c>
      <c r="Z8" s="7">
        <v>1</v>
      </c>
      <c r="AA8" s="7">
        <v>1</v>
      </c>
      <c r="AB8" s="7">
        <v>1</v>
      </c>
      <c r="AC8" s="7">
        <v>820</v>
      </c>
      <c r="AD8" s="7">
        <v>9999</v>
      </c>
      <c r="AE8" s="7">
        <v>-88773.6</v>
      </c>
      <c r="AF8" s="7">
        <v>-13003.3</v>
      </c>
      <c r="AG8" s="7">
        <v>-5747.9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</row>
    <row r="9" spans="1:38" x14ac:dyDescent="0.2">
      <c r="A9" s="6" t="s">
        <v>107</v>
      </c>
      <c r="B9" s="7">
        <v>1999</v>
      </c>
      <c r="C9" s="7" t="s">
        <v>97</v>
      </c>
      <c r="D9" s="7" t="s">
        <v>97</v>
      </c>
      <c r="E9" s="7">
        <v>3</v>
      </c>
      <c r="F9" s="7">
        <v>62</v>
      </c>
      <c r="G9" s="6" t="s">
        <v>38</v>
      </c>
      <c r="H9" s="7">
        <v>918</v>
      </c>
      <c r="I9" s="7">
        <v>5062</v>
      </c>
      <c r="J9" s="7" t="s">
        <v>97</v>
      </c>
      <c r="K9" s="7">
        <v>1598</v>
      </c>
      <c r="L9" s="7" t="s">
        <v>97</v>
      </c>
      <c r="M9" s="7">
        <v>1</v>
      </c>
      <c r="N9" s="7">
        <v>32</v>
      </c>
      <c r="O9" s="7">
        <v>32</v>
      </c>
      <c r="P9" s="6" t="s">
        <v>105</v>
      </c>
      <c r="Q9" s="7">
        <v>0</v>
      </c>
      <c r="R9" s="7">
        <v>0</v>
      </c>
      <c r="S9" s="7">
        <v>0</v>
      </c>
      <c r="T9" s="7">
        <v>32</v>
      </c>
      <c r="U9" s="7">
        <v>0</v>
      </c>
      <c r="V9" s="7">
        <v>32</v>
      </c>
      <c r="W9" s="7">
        <v>32</v>
      </c>
      <c r="X9" s="7">
        <v>0</v>
      </c>
      <c r="Y9" s="7">
        <v>1</v>
      </c>
      <c r="Z9" s="7">
        <v>1</v>
      </c>
      <c r="AA9" s="7">
        <v>1</v>
      </c>
      <c r="AB9" s="7">
        <v>1</v>
      </c>
      <c r="AC9" s="7">
        <v>3200</v>
      </c>
      <c r="AD9" s="7">
        <v>9999</v>
      </c>
      <c r="AE9" s="7">
        <v>-88765.4</v>
      </c>
      <c r="AF9" s="7">
        <v>-12995.1</v>
      </c>
      <c r="AG9" s="7">
        <v>-5739.7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</row>
    <row r="10" spans="1:38" x14ac:dyDescent="0.2">
      <c r="A10" s="6" t="s">
        <v>108</v>
      </c>
      <c r="B10" s="7">
        <v>1999</v>
      </c>
      <c r="C10" s="7" t="s">
        <v>97</v>
      </c>
      <c r="D10" s="7" t="s">
        <v>97</v>
      </c>
      <c r="E10" s="7">
        <v>3</v>
      </c>
      <c r="F10" s="7">
        <v>62</v>
      </c>
      <c r="G10" s="6" t="s">
        <v>38</v>
      </c>
      <c r="H10" s="7">
        <v>920</v>
      </c>
      <c r="I10" s="7">
        <v>5062</v>
      </c>
      <c r="J10" s="7" t="s">
        <v>97</v>
      </c>
      <c r="K10" s="7">
        <v>1600</v>
      </c>
      <c r="L10" s="7" t="s">
        <v>97</v>
      </c>
      <c r="M10" s="7">
        <v>1</v>
      </c>
      <c r="N10" s="7">
        <v>4.8</v>
      </c>
      <c r="O10" s="7">
        <v>4.8</v>
      </c>
      <c r="P10" s="6" t="s">
        <v>105</v>
      </c>
      <c r="Q10" s="7">
        <v>0</v>
      </c>
      <c r="R10" s="7">
        <v>0</v>
      </c>
      <c r="S10" s="7">
        <v>0</v>
      </c>
      <c r="T10" s="7">
        <v>4.8</v>
      </c>
      <c r="U10" s="7">
        <v>0</v>
      </c>
      <c r="V10" s="7">
        <v>4.8</v>
      </c>
      <c r="W10" s="7">
        <v>4.8</v>
      </c>
      <c r="X10" s="7">
        <v>0</v>
      </c>
      <c r="Y10" s="7">
        <v>1</v>
      </c>
      <c r="Z10" s="7">
        <v>1</v>
      </c>
      <c r="AA10" s="7">
        <v>1</v>
      </c>
      <c r="AB10" s="7">
        <v>1</v>
      </c>
      <c r="AC10" s="7">
        <v>480</v>
      </c>
      <c r="AD10" s="7">
        <v>9999</v>
      </c>
      <c r="AE10" s="7">
        <v>-88733.4</v>
      </c>
      <c r="AF10" s="7">
        <v>-12963.1</v>
      </c>
      <c r="AG10" s="7">
        <v>-5707.7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</row>
    <row r="11" spans="1:38" x14ac:dyDescent="0.2">
      <c r="A11" s="6" t="s">
        <v>110</v>
      </c>
      <c r="B11" s="7">
        <v>1999</v>
      </c>
      <c r="C11" s="7" t="s">
        <v>97</v>
      </c>
      <c r="D11" s="7" t="s">
        <v>97</v>
      </c>
      <c r="E11" s="7">
        <v>3</v>
      </c>
      <c r="F11" s="7">
        <v>62</v>
      </c>
      <c r="G11" s="6" t="s">
        <v>38</v>
      </c>
      <c r="H11" s="7">
        <v>954</v>
      </c>
      <c r="I11" s="7">
        <v>5062</v>
      </c>
      <c r="J11" s="7" t="s">
        <v>97</v>
      </c>
      <c r="K11" s="7">
        <v>1634</v>
      </c>
      <c r="L11" s="7" t="s">
        <v>97</v>
      </c>
      <c r="M11" s="7">
        <v>1</v>
      </c>
      <c r="N11" s="7">
        <v>51.84</v>
      </c>
      <c r="O11" s="7">
        <v>51.84</v>
      </c>
      <c r="P11" s="6" t="s">
        <v>105</v>
      </c>
      <c r="Q11" s="7">
        <v>0</v>
      </c>
      <c r="R11" s="7">
        <v>0</v>
      </c>
      <c r="S11" s="7">
        <v>0</v>
      </c>
      <c r="T11" s="7">
        <v>51.84</v>
      </c>
      <c r="U11" s="7">
        <v>0</v>
      </c>
      <c r="V11" s="7">
        <v>51.84</v>
      </c>
      <c r="W11" s="7">
        <v>51.8</v>
      </c>
      <c r="X11" s="7">
        <v>0</v>
      </c>
      <c r="Y11" s="7">
        <v>1</v>
      </c>
      <c r="Z11" s="7">
        <v>1</v>
      </c>
      <c r="AA11" s="7">
        <v>1</v>
      </c>
      <c r="AB11" s="7">
        <v>1</v>
      </c>
      <c r="AC11" s="7">
        <v>5184</v>
      </c>
      <c r="AD11" s="7">
        <v>9999</v>
      </c>
      <c r="AE11" s="7">
        <v>-87578.9</v>
      </c>
      <c r="AF11" s="7">
        <v>-12924.1</v>
      </c>
      <c r="AG11" s="7">
        <v>-5702.9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</row>
    <row r="12" spans="1:38" x14ac:dyDescent="0.2">
      <c r="A12" s="6" t="s">
        <v>111</v>
      </c>
      <c r="B12" s="7">
        <v>1999</v>
      </c>
      <c r="C12" s="7" t="s">
        <v>97</v>
      </c>
      <c r="D12" s="7" t="s">
        <v>97</v>
      </c>
      <c r="E12" s="7">
        <v>3</v>
      </c>
      <c r="F12" s="7">
        <v>62</v>
      </c>
      <c r="G12" s="6" t="s">
        <v>38</v>
      </c>
      <c r="H12" s="7">
        <v>277</v>
      </c>
      <c r="I12" s="7">
        <v>5062</v>
      </c>
      <c r="J12" s="7" t="s">
        <v>97</v>
      </c>
      <c r="K12" s="7">
        <v>956</v>
      </c>
      <c r="L12" s="7" t="s">
        <v>97</v>
      </c>
      <c r="M12" s="7">
        <v>1</v>
      </c>
      <c r="N12" s="7">
        <v>1146.8</v>
      </c>
      <c r="O12" s="7">
        <v>1146.8</v>
      </c>
      <c r="P12" s="6" t="s">
        <v>105</v>
      </c>
      <c r="Q12" s="7">
        <v>6.32</v>
      </c>
      <c r="R12" s="7">
        <v>51.5</v>
      </c>
      <c r="S12" s="7">
        <v>6.32</v>
      </c>
      <c r="T12" s="7">
        <v>422.5</v>
      </c>
      <c r="U12" s="7">
        <v>0</v>
      </c>
      <c r="V12" s="7">
        <v>1146.8</v>
      </c>
      <c r="W12" s="7">
        <v>1146.8</v>
      </c>
      <c r="X12" s="7">
        <v>7.2430000000000003</v>
      </c>
      <c r="Y12" s="7">
        <v>1</v>
      </c>
      <c r="Z12" s="7">
        <v>1</v>
      </c>
      <c r="AA12" s="7">
        <v>1</v>
      </c>
      <c r="AB12" s="7">
        <v>1</v>
      </c>
      <c r="AC12" s="7">
        <v>12041.4</v>
      </c>
      <c r="AD12" s="7">
        <v>9999</v>
      </c>
      <c r="AE12" s="7">
        <v>-86373.5</v>
      </c>
      <c r="AF12" s="7">
        <v>-12520</v>
      </c>
      <c r="AG12" s="7">
        <v>-5651.1</v>
      </c>
      <c r="AH12" s="7">
        <v>0</v>
      </c>
      <c r="AI12" s="7">
        <v>0</v>
      </c>
      <c r="AJ12" s="7">
        <v>0</v>
      </c>
      <c r="AK12" s="7">
        <v>0</v>
      </c>
      <c r="AL12" s="7">
        <v>7.24</v>
      </c>
    </row>
    <row r="13" spans="1:38" x14ac:dyDescent="0.2">
      <c r="A13" s="6" t="s">
        <v>112</v>
      </c>
      <c r="B13" s="7">
        <v>1999</v>
      </c>
      <c r="C13" s="7" t="s">
        <v>97</v>
      </c>
      <c r="D13" s="7" t="s">
        <v>97</v>
      </c>
      <c r="E13" s="7">
        <v>3</v>
      </c>
      <c r="F13" s="7">
        <v>62</v>
      </c>
      <c r="G13" s="6" t="s">
        <v>38</v>
      </c>
      <c r="H13" s="7">
        <v>276</v>
      </c>
      <c r="I13" s="7">
        <v>5062</v>
      </c>
      <c r="J13" s="7" t="s">
        <v>97</v>
      </c>
      <c r="K13" s="7">
        <v>955</v>
      </c>
      <c r="L13" s="7" t="s">
        <v>97</v>
      </c>
      <c r="M13" s="7">
        <v>1</v>
      </c>
      <c r="N13" s="7">
        <v>622</v>
      </c>
      <c r="O13" s="7">
        <v>622</v>
      </c>
      <c r="P13" s="6" t="s">
        <v>105</v>
      </c>
      <c r="Q13" s="7">
        <v>6.34</v>
      </c>
      <c r="R13" s="7">
        <v>51.5</v>
      </c>
      <c r="S13" s="7">
        <v>6.34</v>
      </c>
      <c r="T13" s="7">
        <v>249.9</v>
      </c>
      <c r="U13" s="7">
        <v>0</v>
      </c>
      <c r="V13" s="7">
        <v>622</v>
      </c>
      <c r="W13" s="7">
        <v>622</v>
      </c>
      <c r="X13" s="7">
        <v>3.94</v>
      </c>
      <c r="Y13" s="7">
        <v>1</v>
      </c>
      <c r="Z13" s="7">
        <v>1</v>
      </c>
      <c r="AA13" s="7">
        <v>1</v>
      </c>
      <c r="AB13" s="7">
        <v>1</v>
      </c>
      <c r="AC13" s="7">
        <v>6419</v>
      </c>
      <c r="AD13" s="7">
        <v>9999</v>
      </c>
      <c r="AE13" s="7">
        <v>-85226.7</v>
      </c>
      <c r="AF13" s="7">
        <v>-11373.2</v>
      </c>
      <c r="AG13" s="7">
        <v>-4504.3</v>
      </c>
      <c r="AH13" s="7">
        <v>0</v>
      </c>
      <c r="AI13" s="7">
        <v>0</v>
      </c>
      <c r="AJ13" s="7">
        <v>0</v>
      </c>
      <c r="AK13" s="7">
        <v>0</v>
      </c>
      <c r="AL13" s="7">
        <v>3.94</v>
      </c>
    </row>
    <row r="14" spans="1:38" x14ac:dyDescent="0.2">
      <c r="A14" s="6" t="s">
        <v>202</v>
      </c>
      <c r="B14" s="7">
        <v>1999</v>
      </c>
      <c r="C14" s="7" t="s">
        <v>97</v>
      </c>
      <c r="D14" s="7" t="s">
        <v>97</v>
      </c>
      <c r="E14" s="7">
        <v>3</v>
      </c>
      <c r="F14" s="7">
        <v>62</v>
      </c>
      <c r="G14" s="6" t="s">
        <v>38</v>
      </c>
      <c r="H14" s="7">
        <v>255</v>
      </c>
      <c r="I14" s="7">
        <v>5062</v>
      </c>
      <c r="J14" s="7" t="s">
        <v>97</v>
      </c>
      <c r="K14" s="7">
        <v>934</v>
      </c>
      <c r="L14" s="7" t="s">
        <v>97</v>
      </c>
      <c r="M14" s="7">
        <v>1</v>
      </c>
      <c r="N14" s="7">
        <v>830</v>
      </c>
      <c r="O14" s="7">
        <v>830</v>
      </c>
      <c r="P14" s="6" t="s">
        <v>105</v>
      </c>
      <c r="Q14" s="7">
        <v>7.19</v>
      </c>
      <c r="R14" s="7">
        <v>51.5</v>
      </c>
      <c r="S14" s="7">
        <v>7.19</v>
      </c>
      <c r="T14" s="7">
        <v>320</v>
      </c>
      <c r="U14" s="7">
        <v>0</v>
      </c>
      <c r="V14" s="7">
        <v>830</v>
      </c>
      <c r="W14" s="7">
        <v>830</v>
      </c>
      <c r="X14" s="7">
        <v>5.9720000000000004</v>
      </c>
      <c r="Y14" s="7">
        <v>1</v>
      </c>
      <c r="Z14" s="7">
        <v>1</v>
      </c>
      <c r="AA14" s="7">
        <v>1</v>
      </c>
      <c r="AB14" s="7">
        <v>1</v>
      </c>
      <c r="AC14" s="7">
        <v>8270.1</v>
      </c>
      <c r="AD14" s="7">
        <v>9999</v>
      </c>
      <c r="AE14" s="7">
        <v>-83443.199999999997</v>
      </c>
      <c r="AF14" s="7">
        <v>-10751.2</v>
      </c>
      <c r="AG14" s="7">
        <v>-3882.3</v>
      </c>
      <c r="AH14" s="7">
        <v>0</v>
      </c>
      <c r="AI14" s="7">
        <v>0</v>
      </c>
      <c r="AJ14" s="7">
        <v>0</v>
      </c>
      <c r="AK14" s="7">
        <v>0</v>
      </c>
      <c r="AL14" s="7">
        <v>5.97</v>
      </c>
    </row>
    <row r="15" spans="1:38" x14ac:dyDescent="0.2">
      <c r="A15" s="6" t="s">
        <v>113</v>
      </c>
      <c r="B15" s="7">
        <v>1999</v>
      </c>
      <c r="C15" s="7" t="s">
        <v>97</v>
      </c>
      <c r="D15" s="7" t="s">
        <v>97</v>
      </c>
      <c r="E15" s="7">
        <v>3</v>
      </c>
      <c r="F15" s="7">
        <v>62</v>
      </c>
      <c r="G15" s="6" t="s">
        <v>38</v>
      </c>
      <c r="H15" s="7">
        <v>235</v>
      </c>
      <c r="I15" s="7">
        <v>5062</v>
      </c>
      <c r="J15" s="7" t="s">
        <v>97</v>
      </c>
      <c r="K15" s="7">
        <v>914</v>
      </c>
      <c r="L15" s="7" t="s">
        <v>97</v>
      </c>
      <c r="M15" s="7">
        <v>1</v>
      </c>
      <c r="N15" s="7">
        <v>485</v>
      </c>
      <c r="O15" s="7">
        <v>485</v>
      </c>
      <c r="P15" s="6" t="s">
        <v>105</v>
      </c>
      <c r="Q15" s="7">
        <v>7.65</v>
      </c>
      <c r="R15" s="7">
        <v>51.5</v>
      </c>
      <c r="S15" s="7">
        <v>7.65</v>
      </c>
      <c r="T15" s="7">
        <v>188</v>
      </c>
      <c r="U15" s="7">
        <v>0</v>
      </c>
      <c r="V15" s="7">
        <v>485</v>
      </c>
      <c r="W15" s="7">
        <v>485</v>
      </c>
      <c r="X15" s="7">
        <v>3.7080000000000002</v>
      </c>
      <c r="Y15" s="7">
        <v>1</v>
      </c>
      <c r="Z15" s="7">
        <v>1</v>
      </c>
      <c r="AA15" s="7">
        <v>1</v>
      </c>
      <c r="AB15" s="7">
        <v>1</v>
      </c>
      <c r="AC15" s="7">
        <v>5087.7</v>
      </c>
      <c r="AD15" s="7">
        <v>9999</v>
      </c>
      <c r="AE15" s="7">
        <v>-73134.899999999994</v>
      </c>
      <c r="AF15" s="7">
        <v>-7970.2</v>
      </c>
      <c r="AG15" s="7">
        <v>-3052.3</v>
      </c>
      <c r="AH15" s="7">
        <v>0</v>
      </c>
      <c r="AI15" s="7">
        <v>0</v>
      </c>
      <c r="AJ15" s="7">
        <v>0</v>
      </c>
      <c r="AK15" s="7">
        <v>0</v>
      </c>
      <c r="AL15" s="7">
        <v>3.71</v>
      </c>
    </row>
    <row r="16" spans="1:38" x14ac:dyDescent="0.2">
      <c r="A16" s="6" t="s">
        <v>114</v>
      </c>
      <c r="B16" s="7">
        <v>1999</v>
      </c>
      <c r="C16" s="7" t="s">
        <v>97</v>
      </c>
      <c r="D16" s="7" t="s">
        <v>97</v>
      </c>
      <c r="E16" s="7">
        <v>3</v>
      </c>
      <c r="F16" s="7">
        <v>62</v>
      </c>
      <c r="G16" s="6" t="s">
        <v>38</v>
      </c>
      <c r="H16" s="7">
        <v>263</v>
      </c>
      <c r="I16" s="7">
        <v>5062</v>
      </c>
      <c r="J16" s="7" t="s">
        <v>97</v>
      </c>
      <c r="K16" s="7">
        <v>942</v>
      </c>
      <c r="L16" s="7" t="s">
        <v>97</v>
      </c>
      <c r="M16" s="7">
        <v>1</v>
      </c>
      <c r="N16" s="7">
        <v>17.8</v>
      </c>
      <c r="O16" s="7">
        <v>17.8</v>
      </c>
      <c r="P16" s="6" t="s">
        <v>105</v>
      </c>
      <c r="Q16" s="7">
        <v>35.54</v>
      </c>
      <c r="R16" s="7">
        <v>260.16000000000003</v>
      </c>
      <c r="S16" s="7">
        <v>35.54</v>
      </c>
      <c r="T16" s="7">
        <v>8.8000000000000007</v>
      </c>
      <c r="U16" s="7">
        <v>0</v>
      </c>
      <c r="V16" s="7">
        <v>17.8</v>
      </c>
      <c r="W16" s="7">
        <v>17.8</v>
      </c>
      <c r="X16" s="7">
        <v>0.63300000000000001</v>
      </c>
      <c r="Y16" s="7">
        <v>1</v>
      </c>
      <c r="Z16" s="7">
        <v>1</v>
      </c>
      <c r="AA16" s="7">
        <v>1</v>
      </c>
      <c r="AB16" s="7">
        <v>1</v>
      </c>
      <c r="AC16" s="7">
        <v>231.4</v>
      </c>
      <c r="AD16" s="7">
        <v>9999</v>
      </c>
      <c r="AE16" s="7">
        <v>-59435.199999999997</v>
      </c>
      <c r="AF16" s="7">
        <v>-7485.2</v>
      </c>
      <c r="AG16" s="7">
        <v>-2567.3000000000002</v>
      </c>
      <c r="AH16" s="7">
        <v>0</v>
      </c>
      <c r="AI16" s="7">
        <v>0</v>
      </c>
      <c r="AJ16" s="7">
        <v>0</v>
      </c>
      <c r="AK16" s="7">
        <v>0</v>
      </c>
      <c r="AL16" s="7">
        <v>0.63</v>
      </c>
    </row>
    <row r="17" spans="1:38" x14ac:dyDescent="0.2">
      <c r="A17" s="6" t="s">
        <v>115</v>
      </c>
      <c r="B17" s="7">
        <v>1999</v>
      </c>
      <c r="C17" s="7" t="s">
        <v>97</v>
      </c>
      <c r="D17" s="7" t="s">
        <v>97</v>
      </c>
      <c r="E17" s="7">
        <v>3</v>
      </c>
      <c r="F17" s="7">
        <v>62</v>
      </c>
      <c r="G17" s="6" t="s">
        <v>38</v>
      </c>
      <c r="H17" s="7">
        <v>264</v>
      </c>
      <c r="I17" s="7">
        <v>5062</v>
      </c>
      <c r="J17" s="7" t="s">
        <v>97</v>
      </c>
      <c r="K17" s="7">
        <v>943</v>
      </c>
      <c r="L17" s="7" t="s">
        <v>97</v>
      </c>
      <c r="M17" s="7">
        <v>1</v>
      </c>
      <c r="N17" s="7">
        <v>675</v>
      </c>
      <c r="O17" s="7">
        <v>675</v>
      </c>
      <c r="P17" s="6" t="s">
        <v>116</v>
      </c>
      <c r="Q17" s="7">
        <v>12.42</v>
      </c>
      <c r="R17" s="7">
        <v>128.1</v>
      </c>
      <c r="S17" s="7">
        <v>12.06</v>
      </c>
      <c r="T17" s="7">
        <v>178.8</v>
      </c>
      <c r="U17" s="7">
        <v>0</v>
      </c>
      <c r="V17" s="7">
        <v>675</v>
      </c>
      <c r="W17" s="7">
        <v>675</v>
      </c>
      <c r="X17" s="7">
        <v>8.3840000000000003</v>
      </c>
      <c r="Y17" s="7">
        <v>1</v>
      </c>
      <c r="Z17" s="7">
        <v>1</v>
      </c>
      <c r="AA17" s="7">
        <v>1</v>
      </c>
      <c r="AB17" s="7">
        <v>1</v>
      </c>
      <c r="AC17" s="7">
        <v>6201.9</v>
      </c>
      <c r="AD17" s="7">
        <v>9999</v>
      </c>
      <c r="AE17" s="7">
        <v>-56477.5</v>
      </c>
      <c r="AF17" s="7">
        <v>-7233.4</v>
      </c>
      <c r="AG17" s="7">
        <v>-2549.5</v>
      </c>
      <c r="AH17" s="7">
        <v>0</v>
      </c>
      <c r="AI17" s="7">
        <v>0</v>
      </c>
      <c r="AJ17" s="7">
        <v>0</v>
      </c>
      <c r="AK17" s="7">
        <v>0</v>
      </c>
      <c r="AL17" s="7">
        <v>8.3800000000000008</v>
      </c>
    </row>
    <row r="18" spans="1:38" x14ac:dyDescent="0.2">
      <c r="A18" s="6" t="s">
        <v>117</v>
      </c>
      <c r="B18" s="7">
        <v>1999</v>
      </c>
      <c r="C18" s="7" t="s">
        <v>97</v>
      </c>
      <c r="D18" s="7" t="s">
        <v>97</v>
      </c>
      <c r="E18" s="7">
        <v>3</v>
      </c>
      <c r="F18" s="7">
        <v>62</v>
      </c>
      <c r="G18" s="6" t="s">
        <v>38</v>
      </c>
      <c r="H18" s="7">
        <v>271</v>
      </c>
      <c r="I18" s="7">
        <v>5062</v>
      </c>
      <c r="J18" s="7" t="s">
        <v>97</v>
      </c>
      <c r="K18" s="7">
        <v>950</v>
      </c>
      <c r="L18" s="7" t="s">
        <v>97</v>
      </c>
      <c r="M18" s="7">
        <v>1</v>
      </c>
      <c r="N18" s="7">
        <v>154</v>
      </c>
      <c r="O18" s="7">
        <v>154</v>
      </c>
      <c r="P18" s="6" t="s">
        <v>116</v>
      </c>
      <c r="Q18" s="7">
        <v>13.22</v>
      </c>
      <c r="R18" s="7">
        <v>129.30000000000001</v>
      </c>
      <c r="S18" s="7">
        <v>12.28</v>
      </c>
      <c r="T18" s="7">
        <v>60.4</v>
      </c>
      <c r="U18" s="7">
        <v>0</v>
      </c>
      <c r="V18" s="7">
        <v>154</v>
      </c>
      <c r="W18" s="7">
        <v>154</v>
      </c>
      <c r="X18" s="7">
        <v>2.0369999999999999</v>
      </c>
      <c r="Y18" s="7">
        <v>1</v>
      </c>
      <c r="Z18" s="7">
        <v>1</v>
      </c>
      <c r="AA18" s="7">
        <v>1</v>
      </c>
      <c r="AB18" s="7">
        <v>1</v>
      </c>
      <c r="AC18" s="7">
        <v>1456.2</v>
      </c>
      <c r="AD18" s="7">
        <v>9999</v>
      </c>
      <c r="AE18" s="7">
        <v>-53412.5</v>
      </c>
      <c r="AF18" s="7">
        <v>-6558.4</v>
      </c>
      <c r="AG18" s="7">
        <v>-1874.5</v>
      </c>
      <c r="AH18" s="7">
        <v>0</v>
      </c>
      <c r="AI18" s="7">
        <v>0</v>
      </c>
      <c r="AJ18" s="7">
        <v>0</v>
      </c>
      <c r="AK18" s="7">
        <v>0</v>
      </c>
      <c r="AL18" s="7">
        <v>2.04</v>
      </c>
    </row>
    <row r="19" spans="1:38" x14ac:dyDescent="0.2">
      <c r="A19" s="6" t="s">
        <v>118</v>
      </c>
      <c r="B19" s="7">
        <v>1999</v>
      </c>
      <c r="C19" s="7" t="s">
        <v>97</v>
      </c>
      <c r="D19" s="7" t="s">
        <v>97</v>
      </c>
      <c r="E19" s="7">
        <v>3</v>
      </c>
      <c r="F19" s="7">
        <v>62</v>
      </c>
      <c r="G19" s="6" t="s">
        <v>38</v>
      </c>
      <c r="H19" s="7">
        <v>270</v>
      </c>
      <c r="I19" s="7">
        <v>5062</v>
      </c>
      <c r="J19" s="7" t="s">
        <v>97</v>
      </c>
      <c r="K19" s="7">
        <v>949</v>
      </c>
      <c r="L19" s="7" t="s">
        <v>97</v>
      </c>
      <c r="M19" s="7">
        <v>1</v>
      </c>
      <c r="N19" s="7">
        <v>149</v>
      </c>
      <c r="O19" s="7">
        <v>149</v>
      </c>
      <c r="P19" s="6" t="s">
        <v>116</v>
      </c>
      <c r="Q19" s="7">
        <v>13.37</v>
      </c>
      <c r="R19" s="7">
        <v>129.30000000000001</v>
      </c>
      <c r="S19" s="7">
        <v>12.48</v>
      </c>
      <c r="T19" s="7">
        <v>73</v>
      </c>
      <c r="U19" s="7">
        <v>0</v>
      </c>
      <c r="V19" s="7">
        <v>149</v>
      </c>
      <c r="W19" s="7">
        <v>149</v>
      </c>
      <c r="X19" s="7">
        <v>1.9930000000000001</v>
      </c>
      <c r="Y19" s="7">
        <v>1</v>
      </c>
      <c r="Z19" s="7">
        <v>1</v>
      </c>
      <c r="AA19" s="7">
        <v>1</v>
      </c>
      <c r="AB19" s="7">
        <v>1</v>
      </c>
      <c r="AC19" s="7">
        <v>1426.2</v>
      </c>
      <c r="AD19" s="7">
        <v>9999</v>
      </c>
      <c r="AE19" s="7">
        <v>-53055.1</v>
      </c>
      <c r="AF19" s="7">
        <v>-6404.4</v>
      </c>
      <c r="AG19" s="7">
        <v>-1720.5</v>
      </c>
      <c r="AH19" s="7">
        <v>0</v>
      </c>
      <c r="AI19" s="7">
        <v>0</v>
      </c>
      <c r="AJ19" s="7">
        <v>0</v>
      </c>
      <c r="AK19" s="7">
        <v>0</v>
      </c>
      <c r="AL19" s="7">
        <v>1.99</v>
      </c>
    </row>
    <row r="20" spans="1:38" x14ac:dyDescent="0.2">
      <c r="A20" s="6" t="s">
        <v>120</v>
      </c>
      <c r="B20" s="7">
        <v>1999</v>
      </c>
      <c r="C20" s="7" t="s">
        <v>97</v>
      </c>
      <c r="D20" s="7" t="s">
        <v>97</v>
      </c>
      <c r="E20" s="7">
        <v>3</v>
      </c>
      <c r="F20" s="7">
        <v>62</v>
      </c>
      <c r="G20" s="6" t="s">
        <v>38</v>
      </c>
      <c r="H20" s="7">
        <v>243</v>
      </c>
      <c r="I20" s="7">
        <v>5062</v>
      </c>
      <c r="J20" s="7" t="s">
        <v>97</v>
      </c>
      <c r="K20" s="7">
        <v>922</v>
      </c>
      <c r="L20" s="7" t="s">
        <v>97</v>
      </c>
      <c r="M20" s="7">
        <v>1</v>
      </c>
      <c r="N20" s="7">
        <v>312</v>
      </c>
      <c r="O20" s="7">
        <v>312</v>
      </c>
      <c r="P20" s="6" t="s">
        <v>116</v>
      </c>
      <c r="Q20" s="7">
        <v>13.76</v>
      </c>
      <c r="R20" s="7">
        <v>128.5</v>
      </c>
      <c r="S20" s="7">
        <v>11.63</v>
      </c>
      <c r="T20" s="7">
        <v>124.8</v>
      </c>
      <c r="U20" s="7">
        <v>0</v>
      </c>
      <c r="V20" s="7">
        <v>312</v>
      </c>
      <c r="W20" s="7">
        <v>312</v>
      </c>
      <c r="X20" s="7">
        <v>4.2949999999999999</v>
      </c>
      <c r="Y20" s="7">
        <v>1</v>
      </c>
      <c r="Z20" s="7">
        <v>1</v>
      </c>
      <c r="AA20" s="7">
        <v>1</v>
      </c>
      <c r="AB20" s="7">
        <v>1</v>
      </c>
      <c r="AC20" s="7">
        <v>2952.8</v>
      </c>
      <c r="AD20" s="7">
        <v>9999</v>
      </c>
      <c r="AE20" s="7">
        <v>-52572.1</v>
      </c>
      <c r="AF20" s="7">
        <v>-6255.4</v>
      </c>
      <c r="AG20" s="7">
        <v>-1571.5</v>
      </c>
      <c r="AH20" s="7">
        <v>0</v>
      </c>
      <c r="AI20" s="7">
        <v>0</v>
      </c>
      <c r="AJ20" s="7">
        <v>0</v>
      </c>
      <c r="AK20" s="7">
        <v>0</v>
      </c>
      <c r="AL20" s="7">
        <v>4.29</v>
      </c>
    </row>
    <row r="21" spans="1:38" x14ac:dyDescent="0.2">
      <c r="A21" s="6" t="s">
        <v>119</v>
      </c>
      <c r="B21" s="7">
        <v>1999</v>
      </c>
      <c r="C21" s="7" t="s">
        <v>97</v>
      </c>
      <c r="D21" s="7" t="s">
        <v>97</v>
      </c>
      <c r="E21" s="7">
        <v>3</v>
      </c>
      <c r="F21" s="7">
        <v>62</v>
      </c>
      <c r="G21" s="6" t="s">
        <v>38</v>
      </c>
      <c r="H21" s="7">
        <v>242</v>
      </c>
      <c r="I21" s="7">
        <v>5062</v>
      </c>
      <c r="J21" s="7" t="s">
        <v>97</v>
      </c>
      <c r="K21" s="7">
        <v>921</v>
      </c>
      <c r="L21" s="7" t="s">
        <v>97</v>
      </c>
      <c r="M21" s="7">
        <v>1</v>
      </c>
      <c r="N21" s="7">
        <v>310</v>
      </c>
      <c r="O21" s="7">
        <v>310</v>
      </c>
      <c r="P21" s="6" t="s">
        <v>116</v>
      </c>
      <c r="Q21" s="7">
        <v>13.77</v>
      </c>
      <c r="R21" s="7">
        <v>128.5</v>
      </c>
      <c r="S21" s="7">
        <v>11.63</v>
      </c>
      <c r="T21" s="7">
        <v>124.4</v>
      </c>
      <c r="U21" s="7">
        <v>0</v>
      </c>
      <c r="V21" s="7">
        <v>310</v>
      </c>
      <c r="W21" s="7">
        <v>310</v>
      </c>
      <c r="X21" s="7">
        <v>4.2699999999999996</v>
      </c>
      <c r="Y21" s="7">
        <v>1</v>
      </c>
      <c r="Z21" s="7">
        <v>1</v>
      </c>
      <c r="AA21" s="7">
        <v>1</v>
      </c>
      <c r="AB21" s="7">
        <v>1</v>
      </c>
      <c r="AC21" s="7">
        <v>2935.7</v>
      </c>
      <c r="AD21" s="7">
        <v>9999</v>
      </c>
      <c r="AE21" s="7">
        <v>-52260.1</v>
      </c>
      <c r="AF21" s="7">
        <v>-5943.4</v>
      </c>
      <c r="AG21" s="7">
        <v>-1259.5</v>
      </c>
      <c r="AH21" s="7">
        <v>0</v>
      </c>
      <c r="AI21" s="7">
        <v>0</v>
      </c>
      <c r="AJ21" s="7">
        <v>0</v>
      </c>
      <c r="AK21" s="7">
        <v>0</v>
      </c>
      <c r="AL21" s="7">
        <v>4.2699999999999996</v>
      </c>
    </row>
    <row r="22" spans="1:38" x14ac:dyDescent="0.2">
      <c r="A22" s="6" t="s">
        <v>121</v>
      </c>
      <c r="B22" s="7">
        <v>1999</v>
      </c>
      <c r="C22" s="7" t="s">
        <v>97</v>
      </c>
      <c r="D22" s="7" t="s">
        <v>97</v>
      </c>
      <c r="E22" s="7">
        <v>3</v>
      </c>
      <c r="F22" s="7">
        <v>62</v>
      </c>
      <c r="G22" s="6" t="s">
        <v>38</v>
      </c>
      <c r="H22" s="7">
        <v>237</v>
      </c>
      <c r="I22" s="7">
        <v>5062</v>
      </c>
      <c r="J22" s="7" t="s">
        <v>97</v>
      </c>
      <c r="K22" s="7">
        <v>916</v>
      </c>
      <c r="L22" s="7" t="s">
        <v>97</v>
      </c>
      <c r="M22" s="7">
        <v>1</v>
      </c>
      <c r="N22" s="7">
        <v>84</v>
      </c>
      <c r="O22" s="7">
        <v>84</v>
      </c>
      <c r="P22" s="6" t="s">
        <v>116</v>
      </c>
      <c r="Q22" s="7">
        <v>14.33</v>
      </c>
      <c r="R22" s="7">
        <v>139.6</v>
      </c>
      <c r="S22" s="7">
        <v>13.52</v>
      </c>
      <c r="T22" s="7">
        <v>43</v>
      </c>
      <c r="U22" s="7">
        <v>0</v>
      </c>
      <c r="V22" s="7">
        <v>84</v>
      </c>
      <c r="W22" s="7">
        <v>84</v>
      </c>
      <c r="X22" s="7">
        <v>1.204</v>
      </c>
      <c r="Y22" s="7">
        <v>1</v>
      </c>
      <c r="Z22" s="7">
        <v>1</v>
      </c>
      <c r="AA22" s="7">
        <v>1</v>
      </c>
      <c r="AB22" s="7">
        <v>1</v>
      </c>
      <c r="AC22" s="7">
        <v>815.8</v>
      </c>
      <c r="AD22" s="7">
        <v>9999</v>
      </c>
      <c r="AE22" s="7">
        <v>-50696.1</v>
      </c>
      <c r="AF22" s="7">
        <v>-5633.4</v>
      </c>
      <c r="AG22" s="7">
        <v>-949.5</v>
      </c>
      <c r="AH22" s="7">
        <v>0</v>
      </c>
      <c r="AI22" s="7">
        <v>0</v>
      </c>
      <c r="AJ22" s="7">
        <v>0</v>
      </c>
      <c r="AK22" s="7">
        <v>0</v>
      </c>
      <c r="AL22" s="7">
        <v>1.2</v>
      </c>
    </row>
    <row r="23" spans="1:38" x14ac:dyDescent="0.2">
      <c r="A23" s="6" t="s">
        <v>203</v>
      </c>
      <c r="B23" s="7">
        <v>1999</v>
      </c>
      <c r="C23" s="7" t="s">
        <v>97</v>
      </c>
      <c r="D23" s="7" t="s">
        <v>97</v>
      </c>
      <c r="E23" s="7">
        <v>3</v>
      </c>
      <c r="F23" s="7">
        <v>62</v>
      </c>
      <c r="G23" s="6" t="s">
        <v>38</v>
      </c>
      <c r="H23" s="7">
        <v>238</v>
      </c>
      <c r="I23" s="7">
        <v>5062</v>
      </c>
      <c r="J23" s="7" t="s">
        <v>97</v>
      </c>
      <c r="K23" s="7">
        <v>917</v>
      </c>
      <c r="L23" s="7" t="s">
        <v>97</v>
      </c>
      <c r="M23" s="7">
        <v>1</v>
      </c>
      <c r="N23" s="7">
        <v>108</v>
      </c>
      <c r="O23" s="7">
        <v>108</v>
      </c>
      <c r="P23" s="6" t="s">
        <v>116</v>
      </c>
      <c r="Q23" s="7">
        <v>14.52</v>
      </c>
      <c r="R23" s="7">
        <v>140.9</v>
      </c>
      <c r="S23" s="7">
        <v>13.55</v>
      </c>
      <c r="T23" s="7">
        <v>47</v>
      </c>
      <c r="U23" s="7">
        <v>0</v>
      </c>
      <c r="V23" s="7">
        <v>108</v>
      </c>
      <c r="W23" s="7">
        <v>108</v>
      </c>
      <c r="X23" s="7">
        <v>1.5680000000000001</v>
      </c>
      <c r="Y23" s="7">
        <v>1</v>
      </c>
      <c r="Z23" s="7">
        <v>1</v>
      </c>
      <c r="AA23" s="7">
        <v>1</v>
      </c>
      <c r="AB23" s="7">
        <v>1</v>
      </c>
      <c r="AC23" s="7">
        <v>1035.7</v>
      </c>
      <c r="AD23" s="7">
        <v>9999</v>
      </c>
      <c r="AE23" s="7">
        <v>-49919.9</v>
      </c>
      <c r="AF23" s="7">
        <v>-5549.4</v>
      </c>
      <c r="AG23" s="7">
        <v>-865.5</v>
      </c>
      <c r="AH23" s="7">
        <v>0</v>
      </c>
      <c r="AI23" s="7">
        <v>0</v>
      </c>
      <c r="AJ23" s="7">
        <v>0</v>
      </c>
      <c r="AK23" s="7">
        <v>0</v>
      </c>
      <c r="AL23" s="7">
        <v>1.57</v>
      </c>
    </row>
    <row r="24" spans="1:38" x14ac:dyDescent="0.2">
      <c r="A24" s="6" t="s">
        <v>123</v>
      </c>
      <c r="B24" s="7">
        <v>1999</v>
      </c>
      <c r="C24" s="7" t="s">
        <v>97</v>
      </c>
      <c r="D24" s="7" t="s">
        <v>97</v>
      </c>
      <c r="E24" s="7">
        <v>3</v>
      </c>
      <c r="F24" s="7">
        <v>62</v>
      </c>
      <c r="G24" s="6" t="s">
        <v>38</v>
      </c>
      <c r="H24" s="7">
        <v>225</v>
      </c>
      <c r="I24" s="7">
        <v>5062</v>
      </c>
      <c r="J24" s="7" t="s">
        <v>97</v>
      </c>
      <c r="K24" s="7">
        <v>904</v>
      </c>
      <c r="L24" s="7" t="s">
        <v>97</v>
      </c>
      <c r="M24" s="7">
        <v>1</v>
      </c>
      <c r="N24" s="7">
        <v>202.8</v>
      </c>
      <c r="O24" s="7">
        <v>202.8</v>
      </c>
      <c r="P24" s="6" t="s">
        <v>116</v>
      </c>
      <c r="Q24" s="7">
        <v>14.79</v>
      </c>
      <c r="R24" s="7">
        <v>134.5</v>
      </c>
      <c r="S24" s="7">
        <v>13.96</v>
      </c>
      <c r="T24" s="7">
        <v>90</v>
      </c>
      <c r="U24" s="7">
        <v>0</v>
      </c>
      <c r="V24" s="7">
        <v>202.8</v>
      </c>
      <c r="W24" s="7">
        <v>202.8</v>
      </c>
      <c r="X24" s="7">
        <v>2.9990000000000001</v>
      </c>
      <c r="Y24" s="7">
        <v>1</v>
      </c>
      <c r="Z24" s="7">
        <v>1</v>
      </c>
      <c r="AA24" s="7">
        <v>1</v>
      </c>
      <c r="AB24" s="7">
        <v>1</v>
      </c>
      <c r="AC24" s="7">
        <v>2045.4</v>
      </c>
      <c r="AD24" s="7">
        <v>9999</v>
      </c>
      <c r="AE24" s="7">
        <v>-48633.9</v>
      </c>
      <c r="AF24" s="7">
        <v>-5441.4</v>
      </c>
      <c r="AG24" s="7">
        <v>-757.5</v>
      </c>
      <c r="AH24" s="7">
        <v>0</v>
      </c>
      <c r="AI24" s="7">
        <v>0</v>
      </c>
      <c r="AJ24" s="7">
        <v>0</v>
      </c>
      <c r="AK24" s="7">
        <v>0</v>
      </c>
      <c r="AL24" s="7">
        <v>3</v>
      </c>
    </row>
    <row r="25" spans="1:38" x14ac:dyDescent="0.2">
      <c r="A25" s="6" t="s">
        <v>124</v>
      </c>
      <c r="B25" s="7">
        <v>1999</v>
      </c>
      <c r="C25" s="7" t="s">
        <v>97</v>
      </c>
      <c r="D25" s="7" t="s">
        <v>97</v>
      </c>
      <c r="E25" s="7">
        <v>3</v>
      </c>
      <c r="F25" s="7">
        <v>62</v>
      </c>
      <c r="G25" s="6" t="s">
        <v>38</v>
      </c>
      <c r="H25" s="7">
        <v>222</v>
      </c>
      <c r="I25" s="7">
        <v>5062</v>
      </c>
      <c r="J25" s="7" t="s">
        <v>97</v>
      </c>
      <c r="K25" s="7">
        <v>901</v>
      </c>
      <c r="L25" s="7" t="s">
        <v>97</v>
      </c>
      <c r="M25" s="7">
        <v>1</v>
      </c>
      <c r="N25" s="7">
        <v>91</v>
      </c>
      <c r="O25" s="7">
        <v>91</v>
      </c>
      <c r="P25" s="6" t="s">
        <v>116</v>
      </c>
      <c r="Q25" s="7">
        <v>15.52</v>
      </c>
      <c r="R25" s="7">
        <v>134.5</v>
      </c>
      <c r="S25" s="7">
        <v>14.36</v>
      </c>
      <c r="T25" s="7">
        <v>33</v>
      </c>
      <c r="U25" s="7">
        <v>0</v>
      </c>
      <c r="V25" s="7">
        <v>91</v>
      </c>
      <c r="W25" s="7">
        <v>91</v>
      </c>
      <c r="X25" s="7">
        <v>1.4119999999999999</v>
      </c>
      <c r="Y25" s="7">
        <v>1</v>
      </c>
      <c r="Z25" s="7">
        <v>1</v>
      </c>
      <c r="AA25" s="7">
        <v>1</v>
      </c>
      <c r="AB25" s="7">
        <v>1</v>
      </c>
      <c r="AC25" s="7">
        <v>967.3</v>
      </c>
      <c r="AD25" s="7">
        <v>9999</v>
      </c>
      <c r="AE25" s="7">
        <v>-47984.1</v>
      </c>
      <c r="AF25" s="7">
        <v>-5238.6000000000004</v>
      </c>
      <c r="AG25" s="7">
        <v>-554.70000000000005</v>
      </c>
      <c r="AH25" s="7">
        <v>0</v>
      </c>
      <c r="AI25" s="7">
        <v>0</v>
      </c>
      <c r="AJ25" s="7">
        <v>0</v>
      </c>
      <c r="AK25" s="7">
        <v>0</v>
      </c>
      <c r="AL25" s="7">
        <v>1.41</v>
      </c>
    </row>
    <row r="26" spans="1:38" x14ac:dyDescent="0.2">
      <c r="A26" s="6" t="s">
        <v>125</v>
      </c>
      <c r="B26" s="7">
        <v>1999</v>
      </c>
      <c r="C26" s="7" t="s">
        <v>97</v>
      </c>
      <c r="D26" s="7" t="s">
        <v>97</v>
      </c>
      <c r="E26" s="7">
        <v>3</v>
      </c>
      <c r="F26" s="7">
        <v>62</v>
      </c>
      <c r="G26" s="6" t="s">
        <v>38</v>
      </c>
      <c r="H26" s="7">
        <v>247</v>
      </c>
      <c r="I26" s="7">
        <v>5062</v>
      </c>
      <c r="J26" s="7" t="s">
        <v>97</v>
      </c>
      <c r="K26" s="7">
        <v>926</v>
      </c>
      <c r="L26" s="7" t="s">
        <v>97</v>
      </c>
      <c r="M26" s="7">
        <v>1</v>
      </c>
      <c r="N26" s="7">
        <v>380</v>
      </c>
      <c r="O26" s="7">
        <v>380</v>
      </c>
      <c r="P26" s="6" t="s">
        <v>116</v>
      </c>
      <c r="Q26" s="7">
        <v>15.55</v>
      </c>
      <c r="R26" s="7">
        <v>134.5</v>
      </c>
      <c r="S26" s="7">
        <v>14.68</v>
      </c>
      <c r="T26" s="7">
        <v>174</v>
      </c>
      <c r="U26" s="7">
        <v>0</v>
      </c>
      <c r="V26" s="7">
        <v>380</v>
      </c>
      <c r="W26" s="7">
        <v>190</v>
      </c>
      <c r="X26" s="7">
        <v>5.91</v>
      </c>
      <c r="Y26" s="7">
        <v>2</v>
      </c>
      <c r="Z26" s="7">
        <v>2</v>
      </c>
      <c r="AA26" s="7">
        <v>2</v>
      </c>
      <c r="AB26" s="7">
        <v>2</v>
      </c>
      <c r="AC26" s="7">
        <v>3763.9</v>
      </c>
      <c r="AD26" s="7">
        <v>9999</v>
      </c>
      <c r="AE26" s="7">
        <v>-47893.1</v>
      </c>
      <c r="AF26" s="7">
        <v>-5147.6000000000004</v>
      </c>
      <c r="AG26" s="7">
        <v>-463.7</v>
      </c>
      <c r="AH26" s="7">
        <v>0</v>
      </c>
      <c r="AI26" s="7">
        <v>0</v>
      </c>
      <c r="AJ26" s="7">
        <v>0</v>
      </c>
      <c r="AK26" s="7">
        <v>0</v>
      </c>
      <c r="AL26" s="7">
        <v>5.91</v>
      </c>
    </row>
    <row r="27" spans="1:38" x14ac:dyDescent="0.2">
      <c r="A27" s="6" t="s">
        <v>126</v>
      </c>
      <c r="B27" s="7">
        <v>1999</v>
      </c>
      <c r="C27" s="7" t="s">
        <v>97</v>
      </c>
      <c r="D27" s="7" t="s">
        <v>97</v>
      </c>
      <c r="E27" s="7">
        <v>3</v>
      </c>
      <c r="F27" s="7">
        <v>62</v>
      </c>
      <c r="G27" s="6" t="s">
        <v>38</v>
      </c>
      <c r="H27" s="7">
        <v>223</v>
      </c>
      <c r="I27" s="7">
        <v>5062</v>
      </c>
      <c r="J27" s="7" t="s">
        <v>97</v>
      </c>
      <c r="K27" s="7">
        <v>902</v>
      </c>
      <c r="L27" s="7" t="s">
        <v>97</v>
      </c>
      <c r="M27" s="7">
        <v>1</v>
      </c>
      <c r="N27" s="7">
        <v>92</v>
      </c>
      <c r="O27" s="7">
        <v>92</v>
      </c>
      <c r="P27" s="6" t="s">
        <v>116</v>
      </c>
      <c r="Q27" s="7">
        <v>15.66</v>
      </c>
      <c r="R27" s="7">
        <v>134.5</v>
      </c>
      <c r="S27" s="7">
        <v>14.46</v>
      </c>
      <c r="T27" s="7">
        <v>32</v>
      </c>
      <c r="U27" s="7">
        <v>0</v>
      </c>
      <c r="V27" s="7">
        <v>92</v>
      </c>
      <c r="W27" s="7">
        <v>92</v>
      </c>
      <c r="X27" s="7">
        <v>1.44</v>
      </c>
      <c r="Y27" s="7">
        <v>1</v>
      </c>
      <c r="Z27" s="7">
        <v>1</v>
      </c>
      <c r="AA27" s="7">
        <v>1</v>
      </c>
      <c r="AB27" s="7">
        <v>1</v>
      </c>
      <c r="AC27" s="7">
        <v>987.3</v>
      </c>
      <c r="AD27" s="7">
        <v>9999</v>
      </c>
      <c r="AE27" s="7">
        <v>-47513.1</v>
      </c>
      <c r="AF27" s="7">
        <v>-4767.6000000000004</v>
      </c>
      <c r="AG27" s="7">
        <v>-83.7</v>
      </c>
      <c r="AH27" s="7">
        <v>0</v>
      </c>
      <c r="AI27" s="7">
        <v>0</v>
      </c>
      <c r="AJ27" s="7">
        <v>0</v>
      </c>
      <c r="AK27" s="7">
        <v>0</v>
      </c>
      <c r="AL27" s="7">
        <v>1.44</v>
      </c>
    </row>
    <row r="28" spans="1:38" x14ac:dyDescent="0.2">
      <c r="A28" s="6" t="s">
        <v>127</v>
      </c>
      <c r="B28" s="7">
        <v>1999</v>
      </c>
      <c r="C28" s="7" t="s">
        <v>97</v>
      </c>
      <c r="D28" s="7" t="s">
        <v>97</v>
      </c>
      <c r="E28" s="7">
        <v>3</v>
      </c>
      <c r="F28" s="7">
        <v>62</v>
      </c>
      <c r="G28" s="6" t="s">
        <v>38</v>
      </c>
      <c r="H28" s="7">
        <v>292</v>
      </c>
      <c r="I28" s="7">
        <v>5062</v>
      </c>
      <c r="J28" s="7" t="s">
        <v>97</v>
      </c>
      <c r="K28" s="7">
        <v>971</v>
      </c>
      <c r="L28" s="7" t="s">
        <v>97</v>
      </c>
      <c r="M28" s="7">
        <v>1</v>
      </c>
      <c r="N28" s="7">
        <v>30</v>
      </c>
      <c r="O28" s="7">
        <v>30</v>
      </c>
      <c r="P28" s="6" t="s">
        <v>116</v>
      </c>
      <c r="Q28" s="7">
        <v>15.84</v>
      </c>
      <c r="R28" s="7">
        <v>134.5</v>
      </c>
      <c r="S28" s="7">
        <v>14.76</v>
      </c>
      <c r="T28" s="7">
        <v>12</v>
      </c>
      <c r="U28" s="7">
        <v>0</v>
      </c>
      <c r="V28" s="7">
        <v>30</v>
      </c>
      <c r="W28" s="7">
        <v>30</v>
      </c>
      <c r="X28" s="7">
        <v>0.47499999999999998</v>
      </c>
      <c r="Y28" s="7">
        <v>1</v>
      </c>
      <c r="Z28" s="7">
        <v>1</v>
      </c>
      <c r="AA28" s="7">
        <v>1</v>
      </c>
      <c r="AB28" s="7">
        <v>1</v>
      </c>
      <c r="AC28" s="7">
        <v>315</v>
      </c>
      <c r="AD28" s="7">
        <v>9999</v>
      </c>
      <c r="AE28" s="7">
        <v>-46986.400000000001</v>
      </c>
      <c r="AF28" s="7">
        <v>-4540.8999999999996</v>
      </c>
      <c r="AG28" s="7">
        <v>8.3000000000000007</v>
      </c>
      <c r="AH28" s="7">
        <v>0</v>
      </c>
      <c r="AI28" s="7">
        <v>0</v>
      </c>
      <c r="AJ28" s="7">
        <v>0</v>
      </c>
      <c r="AK28" s="7">
        <v>0</v>
      </c>
      <c r="AL28" s="7">
        <v>0.48</v>
      </c>
    </row>
    <row r="29" spans="1:38" x14ac:dyDescent="0.2">
      <c r="A29" s="6" t="s">
        <v>204</v>
      </c>
      <c r="B29" s="7">
        <v>1999</v>
      </c>
      <c r="C29" s="7" t="s">
        <v>97</v>
      </c>
      <c r="D29" s="7" t="s">
        <v>97</v>
      </c>
      <c r="E29" s="7">
        <v>3</v>
      </c>
      <c r="F29" s="7">
        <v>62</v>
      </c>
      <c r="G29" s="6" t="s">
        <v>38</v>
      </c>
      <c r="H29" s="7">
        <v>293</v>
      </c>
      <c r="I29" s="7">
        <v>5062</v>
      </c>
      <c r="J29" s="7" t="s">
        <v>97</v>
      </c>
      <c r="K29" s="7">
        <v>972</v>
      </c>
      <c r="L29" s="7" t="s">
        <v>97</v>
      </c>
      <c r="M29" s="7">
        <v>1</v>
      </c>
      <c r="N29" s="7">
        <v>27.4</v>
      </c>
      <c r="O29" s="7">
        <v>27.4</v>
      </c>
      <c r="P29" s="6" t="s">
        <v>116</v>
      </c>
      <c r="Q29" s="7">
        <v>15.84</v>
      </c>
      <c r="R29" s="7">
        <v>134.5</v>
      </c>
      <c r="S29" s="7">
        <v>14.77</v>
      </c>
      <c r="T29" s="7">
        <v>10.9</v>
      </c>
      <c r="U29" s="7">
        <v>0</v>
      </c>
      <c r="V29" s="7">
        <v>27.4</v>
      </c>
      <c r="W29" s="7">
        <v>27.4</v>
      </c>
      <c r="X29" s="7">
        <v>0.434</v>
      </c>
      <c r="Y29" s="7">
        <v>1</v>
      </c>
      <c r="Z29" s="7">
        <v>1</v>
      </c>
      <c r="AA29" s="7">
        <v>1</v>
      </c>
      <c r="AB29" s="7">
        <v>1</v>
      </c>
      <c r="AC29" s="7">
        <v>287.7</v>
      </c>
      <c r="AD29" s="7">
        <v>9999</v>
      </c>
      <c r="AE29" s="7">
        <v>-46956.4</v>
      </c>
      <c r="AF29" s="7">
        <v>-4510.8999999999996</v>
      </c>
      <c r="AG29" s="7">
        <v>38.299999999999997</v>
      </c>
      <c r="AH29" s="7">
        <v>0</v>
      </c>
      <c r="AI29" s="7">
        <v>0</v>
      </c>
      <c r="AJ29" s="7">
        <v>0</v>
      </c>
      <c r="AK29" s="7">
        <v>0</v>
      </c>
      <c r="AL29" s="7">
        <v>0.43</v>
      </c>
    </row>
    <row r="30" spans="1:38" x14ac:dyDescent="0.2">
      <c r="A30" s="6" t="s">
        <v>128</v>
      </c>
      <c r="B30" s="7">
        <v>1999</v>
      </c>
      <c r="C30" s="7" t="s">
        <v>97</v>
      </c>
      <c r="D30" s="7" t="s">
        <v>97</v>
      </c>
      <c r="E30" s="7">
        <v>3</v>
      </c>
      <c r="F30" s="7">
        <v>62</v>
      </c>
      <c r="G30" s="6" t="s">
        <v>38</v>
      </c>
      <c r="H30" s="7">
        <v>294</v>
      </c>
      <c r="I30" s="7">
        <v>5062</v>
      </c>
      <c r="J30" s="7" t="s">
        <v>97</v>
      </c>
      <c r="K30" s="7">
        <v>973</v>
      </c>
      <c r="L30" s="7" t="s">
        <v>97</v>
      </c>
      <c r="M30" s="7">
        <v>1</v>
      </c>
      <c r="N30" s="7">
        <v>79.900000000000006</v>
      </c>
      <c r="O30" s="7">
        <v>79.900000000000006</v>
      </c>
      <c r="P30" s="6" t="s">
        <v>116</v>
      </c>
      <c r="Q30" s="7">
        <v>16.09</v>
      </c>
      <c r="R30" s="7">
        <v>143.69999999999999</v>
      </c>
      <c r="S30" s="7">
        <v>13.28</v>
      </c>
      <c r="T30" s="7">
        <v>31.9</v>
      </c>
      <c r="U30" s="7">
        <v>0</v>
      </c>
      <c r="V30" s="7">
        <v>79.900000000000006</v>
      </c>
      <c r="W30" s="7">
        <v>79.900000000000006</v>
      </c>
      <c r="X30" s="7">
        <v>1.2849999999999999</v>
      </c>
      <c r="Y30" s="7">
        <v>1</v>
      </c>
      <c r="Z30" s="7">
        <v>1</v>
      </c>
      <c r="AA30" s="7">
        <v>1</v>
      </c>
      <c r="AB30" s="7">
        <v>1</v>
      </c>
      <c r="AC30" s="7">
        <v>799</v>
      </c>
      <c r="AD30" s="7">
        <v>9999</v>
      </c>
      <c r="AE30" s="7">
        <v>-46697</v>
      </c>
      <c r="AF30" s="7">
        <v>-4251.5</v>
      </c>
      <c r="AG30" s="7">
        <v>65.7</v>
      </c>
      <c r="AH30" s="7">
        <v>0</v>
      </c>
      <c r="AI30" s="7">
        <v>0</v>
      </c>
      <c r="AJ30" s="7">
        <v>0</v>
      </c>
      <c r="AK30" s="7">
        <v>0</v>
      </c>
      <c r="AL30" s="7">
        <v>1.29</v>
      </c>
    </row>
    <row r="31" spans="1:38" x14ac:dyDescent="0.2">
      <c r="A31" s="6" t="s">
        <v>205</v>
      </c>
      <c r="B31" s="7">
        <v>1999</v>
      </c>
      <c r="C31" s="7" t="s">
        <v>97</v>
      </c>
      <c r="D31" s="7" t="s">
        <v>97</v>
      </c>
      <c r="E31" s="7">
        <v>3</v>
      </c>
      <c r="F31" s="7">
        <v>62</v>
      </c>
      <c r="G31" s="6" t="s">
        <v>38</v>
      </c>
      <c r="H31" s="7">
        <v>305</v>
      </c>
      <c r="I31" s="7">
        <v>5062</v>
      </c>
      <c r="J31" s="7" t="s">
        <v>97</v>
      </c>
      <c r="K31" s="7">
        <v>984</v>
      </c>
      <c r="L31" s="7" t="s">
        <v>97</v>
      </c>
      <c r="M31" s="7">
        <v>1</v>
      </c>
      <c r="N31" s="7">
        <v>50.1</v>
      </c>
      <c r="O31" s="7">
        <v>50.1</v>
      </c>
      <c r="P31" s="6" t="s">
        <v>116</v>
      </c>
      <c r="Q31" s="7">
        <v>16.11</v>
      </c>
      <c r="R31" s="7">
        <v>143.69999999999999</v>
      </c>
      <c r="S31" s="7">
        <v>13.2</v>
      </c>
      <c r="T31" s="7">
        <v>20.8</v>
      </c>
      <c r="U31" s="7">
        <v>0</v>
      </c>
      <c r="V31" s="7">
        <v>50.1</v>
      </c>
      <c r="W31" s="7">
        <v>50.1</v>
      </c>
      <c r="X31" s="7">
        <v>0.80700000000000005</v>
      </c>
      <c r="Y31" s="7">
        <v>1</v>
      </c>
      <c r="Z31" s="7">
        <v>1</v>
      </c>
      <c r="AA31" s="7">
        <v>1</v>
      </c>
      <c r="AB31" s="7">
        <v>1</v>
      </c>
      <c r="AC31" s="7">
        <v>501.9</v>
      </c>
      <c r="AD31" s="7">
        <v>9999</v>
      </c>
      <c r="AE31" s="7">
        <v>-42277.1</v>
      </c>
      <c r="AF31" s="7">
        <v>-4171.6000000000004</v>
      </c>
      <c r="AG31" s="7">
        <v>145.6</v>
      </c>
      <c r="AH31" s="7">
        <v>0</v>
      </c>
      <c r="AI31" s="7">
        <v>0</v>
      </c>
      <c r="AJ31" s="7">
        <v>0</v>
      </c>
      <c r="AK31" s="7">
        <v>0</v>
      </c>
      <c r="AL31" s="7">
        <v>0.81</v>
      </c>
    </row>
    <row r="32" spans="1:38" x14ac:dyDescent="0.2">
      <c r="A32" s="6" t="s">
        <v>131</v>
      </c>
      <c r="B32" s="7">
        <v>1999</v>
      </c>
      <c r="C32" s="7" t="s">
        <v>97</v>
      </c>
      <c r="D32" s="7" t="s">
        <v>97</v>
      </c>
      <c r="E32" s="7">
        <v>3</v>
      </c>
      <c r="F32" s="7">
        <v>62</v>
      </c>
      <c r="G32" s="6" t="s">
        <v>38</v>
      </c>
      <c r="H32" s="7">
        <v>231</v>
      </c>
      <c r="I32" s="7">
        <v>5062</v>
      </c>
      <c r="J32" s="7" t="s">
        <v>97</v>
      </c>
      <c r="K32" s="7">
        <v>910</v>
      </c>
      <c r="L32" s="7" t="s">
        <v>97</v>
      </c>
      <c r="M32" s="7">
        <v>1</v>
      </c>
      <c r="N32" s="7">
        <v>53.4</v>
      </c>
      <c r="O32" s="7">
        <v>53.4</v>
      </c>
      <c r="P32" s="6" t="s">
        <v>116</v>
      </c>
      <c r="Q32" s="7">
        <v>16.59</v>
      </c>
      <c r="R32" s="7">
        <v>143.69999999999999</v>
      </c>
      <c r="S32" s="7">
        <v>13.23</v>
      </c>
      <c r="T32" s="7">
        <v>19.899999999999999</v>
      </c>
      <c r="U32" s="7">
        <v>0</v>
      </c>
      <c r="V32" s="7">
        <v>53.4</v>
      </c>
      <c r="W32" s="7">
        <v>53.4</v>
      </c>
      <c r="X32" s="7">
        <v>0.88600000000000001</v>
      </c>
      <c r="Y32" s="7">
        <v>1</v>
      </c>
      <c r="Z32" s="7">
        <v>1</v>
      </c>
      <c r="AA32" s="7">
        <v>1</v>
      </c>
      <c r="AB32" s="7">
        <v>1</v>
      </c>
      <c r="AC32" s="7">
        <v>534</v>
      </c>
      <c r="AD32" s="7">
        <v>9999</v>
      </c>
      <c r="AE32" s="7">
        <v>-40939</v>
      </c>
      <c r="AF32" s="7">
        <v>-4121.5</v>
      </c>
      <c r="AG32" s="7">
        <v>195.7</v>
      </c>
      <c r="AH32" s="7">
        <v>0</v>
      </c>
      <c r="AI32" s="7">
        <v>0</v>
      </c>
      <c r="AJ32" s="7">
        <v>0</v>
      </c>
      <c r="AK32" s="7">
        <v>0</v>
      </c>
      <c r="AL32" s="7">
        <v>0.89</v>
      </c>
    </row>
    <row r="33" spans="1:38" x14ac:dyDescent="0.2">
      <c r="A33" s="6" t="s">
        <v>130</v>
      </c>
      <c r="B33" s="7">
        <v>1999</v>
      </c>
      <c r="C33" s="7" t="s">
        <v>97</v>
      </c>
      <c r="D33" s="7" t="s">
        <v>97</v>
      </c>
      <c r="E33" s="7">
        <v>3</v>
      </c>
      <c r="F33" s="7">
        <v>62</v>
      </c>
      <c r="G33" s="6" t="s">
        <v>38</v>
      </c>
      <c r="H33" s="7">
        <v>289</v>
      </c>
      <c r="I33" s="7">
        <v>5062</v>
      </c>
      <c r="J33" s="7" t="s">
        <v>97</v>
      </c>
      <c r="K33" s="7">
        <v>968</v>
      </c>
      <c r="L33" s="7" t="s">
        <v>97</v>
      </c>
      <c r="M33" s="7">
        <v>1</v>
      </c>
      <c r="N33" s="7">
        <v>65</v>
      </c>
      <c r="O33" s="7">
        <v>65</v>
      </c>
      <c r="P33" s="6" t="s">
        <v>116</v>
      </c>
      <c r="Q33" s="7">
        <v>16.72</v>
      </c>
      <c r="R33" s="7">
        <v>134.5</v>
      </c>
      <c r="S33" s="7">
        <v>15.35</v>
      </c>
      <c r="T33" s="7">
        <v>17</v>
      </c>
      <c r="U33" s="7">
        <v>0</v>
      </c>
      <c r="V33" s="7">
        <v>65</v>
      </c>
      <c r="W33" s="7">
        <v>65</v>
      </c>
      <c r="X33" s="7">
        <v>1.087</v>
      </c>
      <c r="Y33" s="7">
        <v>1</v>
      </c>
      <c r="Z33" s="7">
        <v>1</v>
      </c>
      <c r="AA33" s="7">
        <v>1</v>
      </c>
      <c r="AB33" s="7">
        <v>1</v>
      </c>
      <c r="AC33" s="7">
        <v>725.2</v>
      </c>
      <c r="AD33" s="7">
        <v>9999</v>
      </c>
      <c r="AE33" s="7">
        <v>-39650.6</v>
      </c>
      <c r="AF33" s="7">
        <v>-4068.1</v>
      </c>
      <c r="AG33" s="7">
        <v>249.1</v>
      </c>
      <c r="AH33" s="7">
        <v>0</v>
      </c>
      <c r="AI33" s="7">
        <v>0</v>
      </c>
      <c r="AJ33" s="7">
        <v>0</v>
      </c>
      <c r="AK33" s="7">
        <v>0</v>
      </c>
      <c r="AL33" s="7">
        <v>1.0900000000000001</v>
      </c>
    </row>
    <row r="34" spans="1:38" x14ac:dyDescent="0.2">
      <c r="A34" s="6" t="s">
        <v>132</v>
      </c>
      <c r="B34" s="7">
        <v>1999</v>
      </c>
      <c r="C34" s="7" t="s">
        <v>97</v>
      </c>
      <c r="D34" s="7" t="s">
        <v>97</v>
      </c>
      <c r="E34" s="7">
        <v>3</v>
      </c>
      <c r="F34" s="7">
        <v>62</v>
      </c>
      <c r="G34" s="6" t="s">
        <v>38</v>
      </c>
      <c r="H34" s="7">
        <v>290</v>
      </c>
      <c r="I34" s="7">
        <v>5062</v>
      </c>
      <c r="J34" s="7" t="s">
        <v>97</v>
      </c>
      <c r="K34" s="7">
        <v>969</v>
      </c>
      <c r="L34" s="7" t="s">
        <v>97</v>
      </c>
      <c r="M34" s="7">
        <v>1</v>
      </c>
      <c r="N34" s="7">
        <v>65</v>
      </c>
      <c r="O34" s="7">
        <v>65</v>
      </c>
      <c r="P34" s="6" t="s">
        <v>116</v>
      </c>
      <c r="Q34" s="7">
        <v>16.8</v>
      </c>
      <c r="R34" s="7">
        <v>134.5</v>
      </c>
      <c r="S34" s="7">
        <v>15.42</v>
      </c>
      <c r="T34" s="7">
        <v>16.5</v>
      </c>
      <c r="U34" s="7">
        <v>0</v>
      </c>
      <c r="V34" s="7">
        <v>65</v>
      </c>
      <c r="W34" s="7">
        <v>65</v>
      </c>
      <c r="X34" s="7">
        <v>1.0920000000000001</v>
      </c>
      <c r="Y34" s="7">
        <v>1</v>
      </c>
      <c r="Z34" s="7">
        <v>1</v>
      </c>
      <c r="AA34" s="7">
        <v>1</v>
      </c>
      <c r="AB34" s="7">
        <v>1</v>
      </c>
      <c r="AC34" s="7">
        <v>728.8</v>
      </c>
      <c r="AD34" s="7">
        <v>9999</v>
      </c>
      <c r="AE34" s="7">
        <v>-35514.6</v>
      </c>
      <c r="AF34" s="7">
        <v>-4003.1</v>
      </c>
      <c r="AG34" s="7">
        <v>314.10000000000002</v>
      </c>
      <c r="AH34" s="7">
        <v>0</v>
      </c>
      <c r="AI34" s="7">
        <v>0</v>
      </c>
      <c r="AJ34" s="7">
        <v>0</v>
      </c>
      <c r="AK34" s="7">
        <v>0</v>
      </c>
      <c r="AL34" s="7">
        <v>1.0900000000000001</v>
      </c>
    </row>
    <row r="35" spans="1:38" x14ac:dyDescent="0.2">
      <c r="A35" s="6" t="s">
        <v>133</v>
      </c>
      <c r="B35" s="7">
        <v>1999</v>
      </c>
      <c r="C35" s="7" t="s">
        <v>97</v>
      </c>
      <c r="D35" s="7" t="s">
        <v>97</v>
      </c>
      <c r="E35" s="7">
        <v>3</v>
      </c>
      <c r="F35" s="7">
        <v>62</v>
      </c>
      <c r="G35" s="6" t="s">
        <v>38</v>
      </c>
      <c r="H35" s="7">
        <v>246</v>
      </c>
      <c r="I35" s="7">
        <v>5062</v>
      </c>
      <c r="J35" s="7" t="s">
        <v>97</v>
      </c>
      <c r="K35" s="7">
        <v>925</v>
      </c>
      <c r="L35" s="7" t="s">
        <v>97</v>
      </c>
      <c r="M35" s="7">
        <v>1</v>
      </c>
      <c r="N35" s="7">
        <v>180</v>
      </c>
      <c r="O35" s="7">
        <v>180</v>
      </c>
      <c r="P35" s="6" t="s">
        <v>116</v>
      </c>
      <c r="Q35" s="7">
        <v>17.25</v>
      </c>
      <c r="R35" s="7">
        <v>134.5</v>
      </c>
      <c r="S35" s="7">
        <v>15.89</v>
      </c>
      <c r="T35" s="7">
        <v>47.4</v>
      </c>
      <c r="U35" s="7">
        <v>0</v>
      </c>
      <c r="V35" s="7">
        <v>180</v>
      </c>
      <c r="W35" s="7">
        <v>90</v>
      </c>
      <c r="X35" s="7">
        <v>3.105</v>
      </c>
      <c r="Y35" s="7">
        <v>3</v>
      </c>
      <c r="Z35" s="7">
        <v>3</v>
      </c>
      <c r="AA35" s="7">
        <v>2</v>
      </c>
      <c r="AB35" s="7">
        <v>2</v>
      </c>
      <c r="AC35" s="7">
        <v>2010.2</v>
      </c>
      <c r="AD35" s="7">
        <v>9999</v>
      </c>
      <c r="AE35" s="7">
        <v>-34381.4</v>
      </c>
      <c r="AF35" s="7">
        <v>-3938.1</v>
      </c>
      <c r="AG35" s="7">
        <v>379.1</v>
      </c>
      <c r="AH35" s="7">
        <v>0</v>
      </c>
      <c r="AI35" s="7">
        <v>0</v>
      </c>
      <c r="AJ35" s="7">
        <v>0</v>
      </c>
      <c r="AK35" s="7">
        <v>0</v>
      </c>
      <c r="AL35" s="7">
        <v>3.11</v>
      </c>
    </row>
    <row r="36" spans="1:38" x14ac:dyDescent="0.2">
      <c r="A36" s="6" t="s">
        <v>134</v>
      </c>
      <c r="B36" s="7">
        <v>1999</v>
      </c>
      <c r="C36" s="7" t="s">
        <v>97</v>
      </c>
      <c r="D36" s="7" t="s">
        <v>97</v>
      </c>
      <c r="E36" s="7">
        <v>3</v>
      </c>
      <c r="F36" s="7">
        <v>62</v>
      </c>
      <c r="G36" s="6" t="s">
        <v>38</v>
      </c>
      <c r="H36" s="7">
        <v>288</v>
      </c>
      <c r="I36" s="7">
        <v>5062</v>
      </c>
      <c r="J36" s="7" t="s">
        <v>97</v>
      </c>
      <c r="K36" s="7">
        <v>967</v>
      </c>
      <c r="L36" s="7" t="s">
        <v>97</v>
      </c>
      <c r="M36" s="7">
        <v>1</v>
      </c>
      <c r="N36" s="7">
        <v>47</v>
      </c>
      <c r="O36" s="7">
        <v>47</v>
      </c>
      <c r="P36" s="6" t="s">
        <v>116</v>
      </c>
      <c r="Q36" s="7">
        <v>17.329999999999998</v>
      </c>
      <c r="R36" s="7">
        <v>134.5</v>
      </c>
      <c r="S36" s="7">
        <v>15.91</v>
      </c>
      <c r="T36" s="7">
        <v>12</v>
      </c>
      <c r="U36" s="7">
        <v>0</v>
      </c>
      <c r="V36" s="7">
        <v>47</v>
      </c>
      <c r="W36" s="7">
        <v>47</v>
      </c>
      <c r="X36" s="7">
        <v>0.81499999999999995</v>
      </c>
      <c r="Y36" s="7">
        <v>1</v>
      </c>
      <c r="Z36" s="7">
        <v>1</v>
      </c>
      <c r="AA36" s="7">
        <v>1</v>
      </c>
      <c r="AB36" s="7">
        <v>1</v>
      </c>
      <c r="AC36" s="7">
        <v>545.6</v>
      </c>
      <c r="AD36" s="7">
        <v>9999</v>
      </c>
      <c r="AE36" s="7">
        <v>-33986.400000000001</v>
      </c>
      <c r="AF36" s="7">
        <v>-3758.1</v>
      </c>
      <c r="AG36" s="7">
        <v>559.1</v>
      </c>
      <c r="AH36" s="7">
        <v>0</v>
      </c>
      <c r="AI36" s="7">
        <v>0</v>
      </c>
      <c r="AJ36" s="7">
        <v>0</v>
      </c>
      <c r="AK36" s="7">
        <v>0</v>
      </c>
      <c r="AL36" s="7">
        <v>0.81</v>
      </c>
    </row>
    <row r="37" spans="1:38" x14ac:dyDescent="0.2">
      <c r="A37" s="6" t="s">
        <v>135</v>
      </c>
      <c r="B37" s="7">
        <v>1999</v>
      </c>
      <c r="C37" s="7" t="s">
        <v>97</v>
      </c>
      <c r="D37" s="7" t="s">
        <v>97</v>
      </c>
      <c r="E37" s="7">
        <v>3</v>
      </c>
      <c r="F37" s="7">
        <v>62</v>
      </c>
      <c r="G37" s="6" t="s">
        <v>38</v>
      </c>
      <c r="H37" s="7">
        <v>215</v>
      </c>
      <c r="I37" s="7">
        <v>5062</v>
      </c>
      <c r="J37" s="7" t="s">
        <v>97</v>
      </c>
      <c r="K37" s="7">
        <v>894</v>
      </c>
      <c r="L37" s="7" t="s">
        <v>97</v>
      </c>
      <c r="M37" s="7">
        <v>1</v>
      </c>
      <c r="N37" s="7">
        <v>80</v>
      </c>
      <c r="O37" s="7">
        <v>80</v>
      </c>
      <c r="P37" s="6" t="s">
        <v>116</v>
      </c>
      <c r="Q37" s="7">
        <v>17.46</v>
      </c>
      <c r="R37" s="7">
        <v>143.69999999999999</v>
      </c>
      <c r="S37" s="7">
        <v>16.03</v>
      </c>
      <c r="T37" s="7">
        <v>21</v>
      </c>
      <c r="U37" s="7">
        <v>0</v>
      </c>
      <c r="V37" s="7">
        <v>80</v>
      </c>
      <c r="W37" s="7">
        <v>80</v>
      </c>
      <c r="X37" s="7">
        <v>1.397</v>
      </c>
      <c r="Y37" s="7">
        <v>1</v>
      </c>
      <c r="Z37" s="7">
        <v>1</v>
      </c>
      <c r="AA37" s="7">
        <v>1</v>
      </c>
      <c r="AB37" s="7">
        <v>1</v>
      </c>
      <c r="AC37" s="7">
        <v>876.6</v>
      </c>
      <c r="AD37" s="7">
        <v>9999</v>
      </c>
      <c r="AE37" s="7">
        <v>-33849.4</v>
      </c>
      <c r="AF37" s="7">
        <v>-3711.1</v>
      </c>
      <c r="AG37" s="7">
        <v>606.1</v>
      </c>
      <c r="AH37" s="7">
        <v>0</v>
      </c>
      <c r="AI37" s="7">
        <v>0</v>
      </c>
      <c r="AJ37" s="7">
        <v>0</v>
      </c>
      <c r="AK37" s="7">
        <v>0</v>
      </c>
      <c r="AL37" s="7">
        <v>1.4</v>
      </c>
    </row>
    <row r="38" spans="1:38" x14ac:dyDescent="0.2">
      <c r="A38" s="6" t="s">
        <v>136</v>
      </c>
      <c r="B38" s="7">
        <v>1999</v>
      </c>
      <c r="C38" s="7" t="s">
        <v>97</v>
      </c>
      <c r="D38" s="7" t="s">
        <v>97</v>
      </c>
      <c r="E38" s="7">
        <v>3</v>
      </c>
      <c r="F38" s="7">
        <v>62</v>
      </c>
      <c r="G38" s="6" t="s">
        <v>38</v>
      </c>
      <c r="H38" s="7">
        <v>244</v>
      </c>
      <c r="I38" s="7">
        <v>5062</v>
      </c>
      <c r="J38" s="7" t="s">
        <v>97</v>
      </c>
      <c r="K38" s="7">
        <v>923</v>
      </c>
      <c r="L38" s="7" t="s">
        <v>97</v>
      </c>
      <c r="M38" s="7">
        <v>1</v>
      </c>
      <c r="N38" s="7">
        <v>322</v>
      </c>
      <c r="O38" s="7">
        <v>322</v>
      </c>
      <c r="P38" s="6" t="s">
        <v>116</v>
      </c>
      <c r="Q38" s="7">
        <v>17.600000000000001</v>
      </c>
      <c r="R38" s="7">
        <v>163.5</v>
      </c>
      <c r="S38" s="7">
        <v>15.3</v>
      </c>
      <c r="T38" s="7">
        <v>130</v>
      </c>
      <c r="U38" s="7">
        <v>0</v>
      </c>
      <c r="V38" s="7">
        <v>322</v>
      </c>
      <c r="W38" s="7">
        <v>322</v>
      </c>
      <c r="X38" s="7">
        <v>5.6680000000000001</v>
      </c>
      <c r="Y38" s="7">
        <v>1</v>
      </c>
      <c r="Z38" s="7">
        <v>1</v>
      </c>
      <c r="AA38" s="7">
        <v>1</v>
      </c>
      <c r="AB38" s="7">
        <v>1</v>
      </c>
      <c r="AC38" s="7">
        <v>3151</v>
      </c>
      <c r="AD38" s="7">
        <v>9999</v>
      </c>
      <c r="AE38" s="7">
        <v>-32794.400000000001</v>
      </c>
      <c r="AF38" s="7">
        <v>-3631.1</v>
      </c>
      <c r="AG38" s="7">
        <v>686.1</v>
      </c>
      <c r="AH38" s="7">
        <v>0</v>
      </c>
      <c r="AI38" s="7">
        <v>0</v>
      </c>
      <c r="AJ38" s="7">
        <v>0</v>
      </c>
      <c r="AK38" s="7">
        <v>0</v>
      </c>
      <c r="AL38" s="7">
        <v>5.67</v>
      </c>
    </row>
    <row r="39" spans="1:38" x14ac:dyDescent="0.2">
      <c r="A39" s="6" t="s">
        <v>137</v>
      </c>
      <c r="B39" s="7">
        <v>1999</v>
      </c>
      <c r="C39" s="7" t="s">
        <v>97</v>
      </c>
      <c r="D39" s="7" t="s">
        <v>97</v>
      </c>
      <c r="E39" s="7">
        <v>3</v>
      </c>
      <c r="F39" s="7">
        <v>62</v>
      </c>
      <c r="G39" s="6" t="s">
        <v>38</v>
      </c>
      <c r="H39" s="7">
        <v>236</v>
      </c>
      <c r="I39" s="7">
        <v>5062</v>
      </c>
      <c r="J39" s="7" t="s">
        <v>97</v>
      </c>
      <c r="K39" s="7">
        <v>915</v>
      </c>
      <c r="L39" s="7" t="s">
        <v>97</v>
      </c>
      <c r="M39" s="7">
        <v>1</v>
      </c>
      <c r="N39" s="7">
        <v>42</v>
      </c>
      <c r="O39" s="7">
        <v>42</v>
      </c>
      <c r="P39" s="6" t="s">
        <v>116</v>
      </c>
      <c r="Q39" s="7">
        <v>17.82</v>
      </c>
      <c r="R39" s="7">
        <v>139.6</v>
      </c>
      <c r="S39" s="7">
        <v>16.39</v>
      </c>
      <c r="T39" s="7">
        <v>18</v>
      </c>
      <c r="U39" s="7">
        <v>0</v>
      </c>
      <c r="V39" s="7">
        <v>42</v>
      </c>
      <c r="W39" s="7">
        <v>42</v>
      </c>
      <c r="X39" s="7">
        <v>0.748</v>
      </c>
      <c r="Y39" s="7">
        <v>1</v>
      </c>
      <c r="Z39" s="7">
        <v>1</v>
      </c>
      <c r="AA39" s="7">
        <v>1</v>
      </c>
      <c r="AB39" s="7">
        <v>1</v>
      </c>
      <c r="AC39" s="7">
        <v>512.79999999999995</v>
      </c>
      <c r="AD39" s="7">
        <v>9999</v>
      </c>
      <c r="AE39" s="7">
        <v>-32472.400000000001</v>
      </c>
      <c r="AF39" s="7">
        <v>-3309.1</v>
      </c>
      <c r="AG39" s="7">
        <v>1008.1</v>
      </c>
      <c r="AH39" s="7">
        <v>0</v>
      </c>
      <c r="AI39" s="7">
        <v>0</v>
      </c>
      <c r="AJ39" s="7">
        <v>0</v>
      </c>
      <c r="AK39" s="7">
        <v>0</v>
      </c>
      <c r="AL39" s="7">
        <v>0.75</v>
      </c>
    </row>
    <row r="40" spans="1:38" x14ac:dyDescent="0.2">
      <c r="A40" s="6" t="s">
        <v>138</v>
      </c>
      <c r="B40" s="7">
        <v>1999</v>
      </c>
      <c r="C40" s="7" t="s">
        <v>97</v>
      </c>
      <c r="D40" s="7" t="s">
        <v>97</v>
      </c>
      <c r="E40" s="7">
        <v>3</v>
      </c>
      <c r="F40" s="7">
        <v>62</v>
      </c>
      <c r="G40" s="6" t="s">
        <v>38</v>
      </c>
      <c r="H40" s="7">
        <v>245</v>
      </c>
      <c r="I40" s="7">
        <v>5062</v>
      </c>
      <c r="J40" s="7" t="s">
        <v>97</v>
      </c>
      <c r="K40" s="7">
        <v>924</v>
      </c>
      <c r="L40" s="7" t="s">
        <v>97</v>
      </c>
      <c r="M40" s="7">
        <v>1</v>
      </c>
      <c r="N40" s="7">
        <v>90</v>
      </c>
      <c r="O40" s="7">
        <v>90</v>
      </c>
      <c r="P40" s="6" t="s">
        <v>116</v>
      </c>
      <c r="Q40" s="7">
        <v>18.3</v>
      </c>
      <c r="R40" s="7">
        <v>134.5</v>
      </c>
      <c r="S40" s="7">
        <v>16.850000000000001</v>
      </c>
      <c r="T40" s="7">
        <v>24.3</v>
      </c>
      <c r="U40" s="7">
        <v>0</v>
      </c>
      <c r="V40" s="7">
        <v>90</v>
      </c>
      <c r="W40" s="7">
        <v>90</v>
      </c>
      <c r="X40" s="7">
        <v>1.647</v>
      </c>
      <c r="Y40" s="7">
        <v>1</v>
      </c>
      <c r="Z40" s="7">
        <v>1</v>
      </c>
      <c r="AA40" s="7">
        <v>1</v>
      </c>
      <c r="AB40" s="7">
        <v>1</v>
      </c>
      <c r="AC40" s="7">
        <v>1074.4000000000001</v>
      </c>
      <c r="AD40" s="7">
        <v>9999</v>
      </c>
      <c r="AE40" s="7">
        <v>-30985.1</v>
      </c>
      <c r="AF40" s="7">
        <v>-3073.8</v>
      </c>
      <c r="AG40" s="7">
        <v>1050.0999999999999</v>
      </c>
      <c r="AH40" s="7">
        <v>0</v>
      </c>
      <c r="AI40" s="7">
        <v>0</v>
      </c>
      <c r="AJ40" s="7">
        <v>0</v>
      </c>
      <c r="AK40" s="7">
        <v>0</v>
      </c>
      <c r="AL40" s="7">
        <v>1.65</v>
      </c>
    </row>
    <row r="41" spans="1:38" x14ac:dyDescent="0.2">
      <c r="A41" s="6" t="s">
        <v>139</v>
      </c>
      <c r="B41" s="7">
        <v>1999</v>
      </c>
      <c r="C41" s="7" t="s">
        <v>97</v>
      </c>
      <c r="D41" s="7" t="s">
        <v>97</v>
      </c>
      <c r="E41" s="7">
        <v>3</v>
      </c>
      <c r="F41" s="7">
        <v>62</v>
      </c>
      <c r="G41" s="6" t="s">
        <v>38</v>
      </c>
      <c r="H41" s="7">
        <v>240</v>
      </c>
      <c r="I41" s="7">
        <v>5062</v>
      </c>
      <c r="J41" s="7" t="s">
        <v>97</v>
      </c>
      <c r="K41" s="7">
        <v>919</v>
      </c>
      <c r="L41" s="7" t="s">
        <v>97</v>
      </c>
      <c r="M41" s="7">
        <v>1</v>
      </c>
      <c r="N41" s="7">
        <v>44</v>
      </c>
      <c r="O41" s="7">
        <v>44</v>
      </c>
      <c r="P41" s="6" t="s">
        <v>116</v>
      </c>
      <c r="Q41" s="7">
        <v>19.010000000000002</v>
      </c>
      <c r="R41" s="7">
        <v>124.4</v>
      </c>
      <c r="S41" s="7">
        <v>17.52</v>
      </c>
      <c r="T41" s="7">
        <v>18.399999999999999</v>
      </c>
      <c r="U41" s="7">
        <v>0</v>
      </c>
      <c r="V41" s="7">
        <v>44</v>
      </c>
      <c r="W41" s="7">
        <v>44</v>
      </c>
      <c r="X41" s="7">
        <v>0.83599999999999997</v>
      </c>
      <c r="Y41" s="7">
        <v>1</v>
      </c>
      <c r="Z41" s="7">
        <v>1</v>
      </c>
      <c r="AA41" s="7">
        <v>1</v>
      </c>
      <c r="AB41" s="7">
        <v>1</v>
      </c>
      <c r="AC41" s="7">
        <v>618.1</v>
      </c>
      <c r="AD41" s="7">
        <v>9999</v>
      </c>
      <c r="AE41" s="7">
        <v>-28849</v>
      </c>
      <c r="AF41" s="7">
        <v>-2983.8</v>
      </c>
      <c r="AG41" s="7">
        <v>1140.0999999999999</v>
      </c>
      <c r="AH41" s="7">
        <v>0</v>
      </c>
      <c r="AI41" s="7">
        <v>0</v>
      </c>
      <c r="AJ41" s="7">
        <v>0</v>
      </c>
      <c r="AK41" s="7">
        <v>0</v>
      </c>
      <c r="AL41" s="7">
        <v>0.84</v>
      </c>
    </row>
    <row r="42" spans="1:38" x14ac:dyDescent="0.2">
      <c r="A42" s="6" t="s">
        <v>140</v>
      </c>
      <c r="B42" s="7">
        <v>1999</v>
      </c>
      <c r="C42" s="7" t="s">
        <v>97</v>
      </c>
      <c r="D42" s="7" t="s">
        <v>97</v>
      </c>
      <c r="E42" s="7">
        <v>3</v>
      </c>
      <c r="F42" s="7">
        <v>62</v>
      </c>
      <c r="G42" s="6" t="s">
        <v>38</v>
      </c>
      <c r="H42" s="7">
        <v>217</v>
      </c>
      <c r="I42" s="7">
        <v>5062</v>
      </c>
      <c r="J42" s="7" t="s">
        <v>97</v>
      </c>
      <c r="K42" s="7">
        <v>896</v>
      </c>
      <c r="L42" s="7" t="s">
        <v>97</v>
      </c>
      <c r="M42" s="7">
        <v>1</v>
      </c>
      <c r="N42" s="7">
        <v>15.8</v>
      </c>
      <c r="O42" s="7">
        <v>15.8</v>
      </c>
      <c r="P42" s="6" t="s">
        <v>116</v>
      </c>
      <c r="Q42" s="7">
        <v>23.32</v>
      </c>
      <c r="R42" s="7">
        <v>267.64999999999998</v>
      </c>
      <c r="S42" s="7">
        <v>23.32</v>
      </c>
      <c r="T42" s="7">
        <v>12.5</v>
      </c>
      <c r="U42" s="7">
        <v>0</v>
      </c>
      <c r="V42" s="7">
        <v>15.8</v>
      </c>
      <c r="W42" s="7">
        <v>15.8</v>
      </c>
      <c r="X42" s="7">
        <v>0.36899999999999999</v>
      </c>
      <c r="Y42" s="7">
        <v>1</v>
      </c>
      <c r="Z42" s="7">
        <v>1</v>
      </c>
      <c r="AA42" s="7">
        <v>1</v>
      </c>
      <c r="AB42" s="7">
        <v>1</v>
      </c>
      <c r="AC42" s="7">
        <v>111.1</v>
      </c>
      <c r="AD42" s="7">
        <v>9999</v>
      </c>
      <c r="AE42" s="7">
        <v>-24141.9</v>
      </c>
      <c r="AF42" s="7">
        <v>-2088.8000000000002</v>
      </c>
      <c r="AG42" s="7">
        <v>1184.0999999999999</v>
      </c>
      <c r="AH42" s="7">
        <v>0</v>
      </c>
      <c r="AI42" s="7">
        <v>0</v>
      </c>
      <c r="AJ42" s="7">
        <v>0</v>
      </c>
      <c r="AK42" s="7">
        <v>0</v>
      </c>
      <c r="AL42" s="7">
        <v>0.37</v>
      </c>
    </row>
    <row r="43" spans="1:38" x14ac:dyDescent="0.2">
      <c r="A43" s="6" t="s">
        <v>149</v>
      </c>
      <c r="B43" s="7">
        <v>1999</v>
      </c>
      <c r="C43" s="7" t="s">
        <v>97</v>
      </c>
      <c r="D43" s="7" t="s">
        <v>97</v>
      </c>
      <c r="E43" s="7">
        <v>3</v>
      </c>
      <c r="F43" s="7">
        <v>62</v>
      </c>
      <c r="G43" s="6" t="s">
        <v>38</v>
      </c>
      <c r="H43" s="7">
        <v>256</v>
      </c>
      <c r="I43" s="7">
        <v>5062</v>
      </c>
      <c r="J43" s="7" t="s">
        <v>97</v>
      </c>
      <c r="K43" s="7">
        <v>935</v>
      </c>
      <c r="L43" s="7" t="s">
        <v>97</v>
      </c>
      <c r="M43" s="7">
        <v>1</v>
      </c>
      <c r="N43" s="7">
        <v>33</v>
      </c>
      <c r="O43" s="7">
        <v>33</v>
      </c>
      <c r="P43" s="6" t="s">
        <v>116</v>
      </c>
      <c r="Q43" s="7">
        <v>25.12</v>
      </c>
      <c r="R43" s="7">
        <v>162.9</v>
      </c>
      <c r="S43" s="7">
        <v>23.24</v>
      </c>
      <c r="T43" s="7">
        <v>14</v>
      </c>
      <c r="U43" s="7">
        <v>0</v>
      </c>
      <c r="V43" s="7">
        <v>33</v>
      </c>
      <c r="W43" s="7">
        <v>33</v>
      </c>
      <c r="X43" s="7">
        <v>0.82899999999999996</v>
      </c>
      <c r="Y43" s="7">
        <v>1</v>
      </c>
      <c r="Z43" s="7">
        <v>1</v>
      </c>
      <c r="AA43" s="7">
        <v>1</v>
      </c>
      <c r="AB43" s="7">
        <v>1</v>
      </c>
      <c r="AC43" s="7">
        <v>463.5</v>
      </c>
      <c r="AD43" s="7">
        <v>9999</v>
      </c>
      <c r="AE43" s="7">
        <v>-17986.599999999999</v>
      </c>
      <c r="AF43" s="7">
        <v>1587.2</v>
      </c>
      <c r="AG43" s="7">
        <v>1184.0999999999999</v>
      </c>
      <c r="AH43" s="7">
        <v>0</v>
      </c>
      <c r="AI43" s="7">
        <v>0</v>
      </c>
      <c r="AJ43" s="7">
        <v>0</v>
      </c>
      <c r="AK43" s="7">
        <v>0</v>
      </c>
      <c r="AL43" s="7">
        <v>0.83</v>
      </c>
    </row>
    <row r="44" spans="1:38" x14ac:dyDescent="0.2">
      <c r="A44" s="6" t="s">
        <v>206</v>
      </c>
      <c r="B44" s="7">
        <v>1999</v>
      </c>
      <c r="C44" s="7" t="s">
        <v>97</v>
      </c>
      <c r="D44" s="7" t="s">
        <v>97</v>
      </c>
      <c r="E44" s="7">
        <v>3</v>
      </c>
      <c r="F44" s="7">
        <v>62</v>
      </c>
      <c r="G44" s="6" t="s">
        <v>38</v>
      </c>
      <c r="H44" s="7">
        <v>257</v>
      </c>
      <c r="I44" s="7">
        <v>5062</v>
      </c>
      <c r="J44" s="7" t="s">
        <v>97</v>
      </c>
      <c r="K44" s="7">
        <v>936</v>
      </c>
      <c r="L44" s="7" t="s">
        <v>97</v>
      </c>
      <c r="M44" s="7">
        <v>1</v>
      </c>
      <c r="N44" s="7">
        <v>38</v>
      </c>
      <c r="O44" s="7">
        <v>38</v>
      </c>
      <c r="P44" s="6" t="s">
        <v>116</v>
      </c>
      <c r="Q44" s="7">
        <v>27.13</v>
      </c>
      <c r="R44" s="7">
        <v>162.9</v>
      </c>
      <c r="S44" s="7">
        <v>25.23</v>
      </c>
      <c r="T44" s="7">
        <v>15.2</v>
      </c>
      <c r="U44" s="7">
        <v>0</v>
      </c>
      <c r="V44" s="7">
        <v>38</v>
      </c>
      <c r="W44" s="7">
        <v>38</v>
      </c>
      <c r="X44" s="7">
        <v>1.0309999999999999</v>
      </c>
      <c r="Y44" s="7">
        <v>1</v>
      </c>
      <c r="Z44" s="7">
        <v>1</v>
      </c>
      <c r="AA44" s="7">
        <v>1</v>
      </c>
      <c r="AB44" s="7">
        <v>1</v>
      </c>
      <c r="AC44" s="7">
        <v>580.5</v>
      </c>
      <c r="AD44" s="7">
        <v>9999</v>
      </c>
      <c r="AE44" s="7">
        <v>-7734.9</v>
      </c>
      <c r="AF44" s="7">
        <v>5262.6</v>
      </c>
      <c r="AG44" s="7">
        <v>1217.0999999999999</v>
      </c>
      <c r="AH44" s="7">
        <v>0</v>
      </c>
      <c r="AI44" s="7">
        <v>0</v>
      </c>
      <c r="AJ44" s="7">
        <v>0</v>
      </c>
      <c r="AK44" s="7">
        <v>0</v>
      </c>
      <c r="AL44" s="7">
        <v>1.03</v>
      </c>
    </row>
    <row r="45" spans="1:38" x14ac:dyDescent="0.2">
      <c r="A45" s="6" t="s">
        <v>160</v>
      </c>
      <c r="B45" s="7">
        <v>1999</v>
      </c>
      <c r="C45" s="7" t="s">
        <v>97</v>
      </c>
      <c r="D45" s="7" t="s">
        <v>97</v>
      </c>
      <c r="E45" s="7">
        <v>3</v>
      </c>
      <c r="F45" s="7">
        <v>62</v>
      </c>
      <c r="G45" s="6" t="s">
        <v>38</v>
      </c>
      <c r="H45" s="7">
        <v>221</v>
      </c>
      <c r="I45" s="7">
        <v>5062</v>
      </c>
      <c r="J45" s="7" t="s">
        <v>97</v>
      </c>
      <c r="K45" s="7">
        <v>900</v>
      </c>
      <c r="L45" s="7" t="s">
        <v>97</v>
      </c>
      <c r="M45" s="7">
        <v>1</v>
      </c>
      <c r="N45" s="7">
        <v>0.5</v>
      </c>
      <c r="O45" s="7">
        <v>0.5</v>
      </c>
      <c r="P45" s="6" t="s">
        <v>116</v>
      </c>
      <c r="Q45" s="7">
        <v>27.73</v>
      </c>
      <c r="R45" s="7">
        <v>260.16000000000003</v>
      </c>
      <c r="S45" s="7">
        <v>27.73</v>
      </c>
      <c r="T45" s="7">
        <v>0.2</v>
      </c>
      <c r="U45" s="7">
        <v>0</v>
      </c>
      <c r="V45" s="7">
        <v>0.5</v>
      </c>
      <c r="W45" s="7">
        <v>0.5</v>
      </c>
      <c r="X45" s="7">
        <v>1.4E-2</v>
      </c>
      <c r="Y45" s="7">
        <v>1</v>
      </c>
      <c r="Z45" s="7">
        <v>1</v>
      </c>
      <c r="AA45" s="7">
        <v>1</v>
      </c>
      <c r="AB45" s="7">
        <v>1</v>
      </c>
      <c r="AC45" s="7">
        <v>5</v>
      </c>
      <c r="AD45" s="7">
        <v>9999</v>
      </c>
      <c r="AE45" s="7">
        <v>-6919.6</v>
      </c>
      <c r="AF45" s="7">
        <v>5400.6</v>
      </c>
      <c r="AG45" s="7">
        <v>1255.0999999999999</v>
      </c>
      <c r="AH45" s="7">
        <v>0</v>
      </c>
      <c r="AI45" s="7">
        <v>0</v>
      </c>
      <c r="AJ45" s="7">
        <v>0</v>
      </c>
      <c r="AK45" s="7">
        <v>0</v>
      </c>
      <c r="AL45" s="7">
        <v>0.01</v>
      </c>
    </row>
    <row r="46" spans="1:38" x14ac:dyDescent="0.2">
      <c r="A46" s="6" t="s">
        <v>161</v>
      </c>
      <c r="B46" s="7">
        <v>1999</v>
      </c>
      <c r="C46" s="7" t="s">
        <v>97</v>
      </c>
      <c r="D46" s="7" t="s">
        <v>97</v>
      </c>
      <c r="E46" s="7">
        <v>3</v>
      </c>
      <c r="F46" s="7">
        <v>62</v>
      </c>
      <c r="G46" s="6" t="s">
        <v>38</v>
      </c>
      <c r="H46" s="7">
        <v>239</v>
      </c>
      <c r="I46" s="7">
        <v>5062</v>
      </c>
      <c r="J46" s="7" t="s">
        <v>97</v>
      </c>
      <c r="K46" s="7">
        <v>918</v>
      </c>
      <c r="L46" s="7" t="s">
        <v>97</v>
      </c>
      <c r="M46" s="7">
        <v>1</v>
      </c>
      <c r="N46" s="7">
        <v>0.3</v>
      </c>
      <c r="O46" s="7">
        <v>0.3</v>
      </c>
      <c r="P46" s="6" t="s">
        <v>116</v>
      </c>
      <c r="Q46" s="7">
        <v>28.24</v>
      </c>
      <c r="R46" s="7">
        <v>260.16000000000003</v>
      </c>
      <c r="S46" s="7">
        <v>28.24</v>
      </c>
      <c r="T46" s="7">
        <v>0.3</v>
      </c>
      <c r="U46" s="7">
        <v>0</v>
      </c>
      <c r="V46" s="7">
        <v>0.3</v>
      </c>
      <c r="W46" s="7">
        <v>0.3</v>
      </c>
      <c r="X46" s="7">
        <v>8.0000000000000002E-3</v>
      </c>
      <c r="Y46" s="7">
        <v>1</v>
      </c>
      <c r="Z46" s="7">
        <v>1</v>
      </c>
      <c r="AA46" s="7">
        <v>1</v>
      </c>
      <c r="AB46" s="7">
        <v>1</v>
      </c>
      <c r="AC46" s="7">
        <v>3</v>
      </c>
      <c r="AD46" s="7">
        <v>9999</v>
      </c>
      <c r="AE46" s="7">
        <v>-5565</v>
      </c>
      <c r="AF46" s="7">
        <v>5601.1</v>
      </c>
      <c r="AG46" s="7">
        <v>1255.5999999999999</v>
      </c>
      <c r="AH46" s="7">
        <v>0</v>
      </c>
      <c r="AI46" s="7">
        <v>0</v>
      </c>
      <c r="AJ46" s="7">
        <v>0</v>
      </c>
      <c r="AK46" s="7">
        <v>0</v>
      </c>
      <c r="AL46" s="7">
        <v>0.01</v>
      </c>
    </row>
    <row r="47" spans="1:38" x14ac:dyDescent="0.2">
      <c r="A47" s="6" t="s">
        <v>169</v>
      </c>
      <c r="B47" s="7">
        <v>1999</v>
      </c>
      <c r="C47" s="7" t="s">
        <v>97</v>
      </c>
      <c r="D47" s="7" t="s">
        <v>97</v>
      </c>
      <c r="E47" s="7">
        <v>3</v>
      </c>
      <c r="F47" s="7">
        <v>62</v>
      </c>
      <c r="G47" s="6" t="s">
        <v>38</v>
      </c>
      <c r="H47" s="7">
        <v>282</v>
      </c>
      <c r="I47" s="7">
        <v>5062</v>
      </c>
      <c r="J47" s="7" t="s">
        <v>97</v>
      </c>
      <c r="K47" s="7">
        <v>961</v>
      </c>
      <c r="L47" s="7" t="s">
        <v>97</v>
      </c>
      <c r="M47" s="7">
        <v>1</v>
      </c>
      <c r="N47" s="7">
        <v>25</v>
      </c>
      <c r="O47" s="7">
        <v>25</v>
      </c>
      <c r="P47" s="6" t="s">
        <v>116</v>
      </c>
      <c r="Q47" s="7">
        <v>28.48</v>
      </c>
      <c r="R47" s="7">
        <v>267.64999999999998</v>
      </c>
      <c r="S47" s="7">
        <v>28.48</v>
      </c>
      <c r="T47" s="7">
        <v>12.5</v>
      </c>
      <c r="U47" s="7">
        <v>0</v>
      </c>
      <c r="V47" s="7">
        <v>25</v>
      </c>
      <c r="W47" s="7">
        <v>25</v>
      </c>
      <c r="X47" s="7">
        <v>0.71199999999999997</v>
      </c>
      <c r="Y47" s="7">
        <v>1</v>
      </c>
      <c r="Z47" s="7">
        <v>1</v>
      </c>
      <c r="AA47" s="7">
        <v>1</v>
      </c>
      <c r="AB47" s="7">
        <v>1</v>
      </c>
      <c r="AC47" s="7">
        <v>250</v>
      </c>
      <c r="AD47" s="7">
        <v>9999</v>
      </c>
      <c r="AE47" s="7">
        <v>-4468.5</v>
      </c>
      <c r="AF47" s="7">
        <v>5601.4</v>
      </c>
      <c r="AG47" s="7">
        <v>1255.9000000000001</v>
      </c>
      <c r="AH47" s="7">
        <v>0</v>
      </c>
      <c r="AI47" s="7">
        <v>0</v>
      </c>
      <c r="AJ47" s="7">
        <v>0</v>
      </c>
      <c r="AK47" s="7">
        <v>0</v>
      </c>
      <c r="AL47" s="7">
        <v>0.71</v>
      </c>
    </row>
    <row r="48" spans="1:38" x14ac:dyDescent="0.2">
      <c r="A48" s="6" t="s">
        <v>170</v>
      </c>
      <c r="B48" s="7">
        <v>1999</v>
      </c>
      <c r="C48" s="7" t="s">
        <v>97</v>
      </c>
      <c r="D48" s="7" t="s">
        <v>97</v>
      </c>
      <c r="E48" s="7">
        <v>3</v>
      </c>
      <c r="F48" s="7">
        <v>62</v>
      </c>
      <c r="G48" s="6" t="s">
        <v>38</v>
      </c>
      <c r="H48" s="7">
        <v>284</v>
      </c>
      <c r="I48" s="7">
        <v>5062</v>
      </c>
      <c r="J48" s="7" t="s">
        <v>97</v>
      </c>
      <c r="K48" s="7">
        <v>963</v>
      </c>
      <c r="L48" s="7" t="s">
        <v>97</v>
      </c>
      <c r="M48" s="7">
        <v>1</v>
      </c>
      <c r="N48" s="7">
        <v>3.6</v>
      </c>
      <c r="O48" s="7">
        <v>3.6</v>
      </c>
      <c r="P48" s="6" t="s">
        <v>116</v>
      </c>
      <c r="Q48" s="7">
        <v>28.48</v>
      </c>
      <c r="R48" s="7">
        <v>267.64999999999998</v>
      </c>
      <c r="S48" s="7">
        <v>28.48</v>
      </c>
      <c r="T48" s="7">
        <v>0.2</v>
      </c>
      <c r="U48" s="7">
        <v>0</v>
      </c>
      <c r="V48" s="7">
        <v>3.6</v>
      </c>
      <c r="W48" s="7">
        <v>3.6</v>
      </c>
      <c r="X48" s="7">
        <v>0.10299999999999999</v>
      </c>
      <c r="Y48" s="7">
        <v>1</v>
      </c>
      <c r="Z48" s="7">
        <v>1</v>
      </c>
      <c r="AA48" s="7">
        <v>1</v>
      </c>
      <c r="AB48" s="7">
        <v>1</v>
      </c>
      <c r="AC48" s="7">
        <v>36</v>
      </c>
      <c r="AD48" s="7">
        <v>9999</v>
      </c>
      <c r="AE48" s="7">
        <v>-4443.5</v>
      </c>
      <c r="AF48" s="7">
        <v>5626.4</v>
      </c>
      <c r="AG48" s="7">
        <v>1280.9000000000001</v>
      </c>
      <c r="AH48" s="7">
        <v>0</v>
      </c>
      <c r="AI48" s="7">
        <v>0</v>
      </c>
      <c r="AJ48" s="7">
        <v>0</v>
      </c>
      <c r="AK48" s="7">
        <v>0</v>
      </c>
      <c r="AL48" s="7">
        <v>0.1</v>
      </c>
    </row>
    <row r="49" spans="1:38" x14ac:dyDescent="0.2">
      <c r="A49" s="6" t="s">
        <v>148</v>
      </c>
      <c r="B49" s="7">
        <v>1999</v>
      </c>
      <c r="C49" s="7" t="s">
        <v>97</v>
      </c>
      <c r="D49" s="7" t="s">
        <v>97</v>
      </c>
      <c r="E49" s="7">
        <v>3</v>
      </c>
      <c r="F49" s="7">
        <v>62</v>
      </c>
      <c r="G49" s="6" t="s">
        <v>38</v>
      </c>
      <c r="H49" s="7">
        <v>228</v>
      </c>
      <c r="I49" s="7">
        <v>5062</v>
      </c>
      <c r="J49" s="7" t="s">
        <v>97</v>
      </c>
      <c r="K49" s="7">
        <v>907</v>
      </c>
      <c r="L49" s="7" t="s">
        <v>97</v>
      </c>
      <c r="M49" s="7">
        <v>1</v>
      </c>
      <c r="N49" s="7">
        <v>0</v>
      </c>
      <c r="O49" s="7">
        <v>63.5</v>
      </c>
      <c r="P49" s="6" t="s">
        <v>207</v>
      </c>
      <c r="Q49" s="7">
        <v>33.51</v>
      </c>
      <c r="R49" s="7">
        <v>419.7</v>
      </c>
      <c r="S49" s="7">
        <v>-2.48</v>
      </c>
      <c r="T49" s="7">
        <v>44</v>
      </c>
      <c r="U49" s="7">
        <v>0</v>
      </c>
      <c r="V49" s="7">
        <v>0</v>
      </c>
      <c r="W49" s="7">
        <v>0</v>
      </c>
      <c r="X49" s="7">
        <v>0</v>
      </c>
      <c r="Y49" s="7">
        <v>1</v>
      </c>
      <c r="Z49" s="7">
        <v>1</v>
      </c>
      <c r="AA49" s="7">
        <v>1</v>
      </c>
      <c r="AB49" s="7">
        <v>0</v>
      </c>
      <c r="AC49" s="7">
        <v>0</v>
      </c>
      <c r="AD49" s="7">
        <v>9999</v>
      </c>
      <c r="AE49" s="7">
        <v>6088.7</v>
      </c>
      <c r="AF49" s="7">
        <v>6520</v>
      </c>
      <c r="AG49" s="7">
        <v>1284.5</v>
      </c>
      <c r="AH49" s="7">
        <v>0</v>
      </c>
      <c r="AI49" s="7">
        <v>0</v>
      </c>
      <c r="AJ49" s="7">
        <v>0</v>
      </c>
      <c r="AK49" s="7">
        <v>0</v>
      </c>
      <c r="AL49" s="7">
        <v>0</v>
      </c>
    </row>
    <row r="50" spans="1:38" x14ac:dyDescent="0.2">
      <c r="A50" s="6" t="s">
        <v>179</v>
      </c>
      <c r="B50" s="7">
        <v>1999</v>
      </c>
      <c r="C50" s="7" t="s">
        <v>97</v>
      </c>
      <c r="D50" s="7" t="s">
        <v>97</v>
      </c>
      <c r="E50" s="7">
        <v>3</v>
      </c>
      <c r="F50" s="7">
        <v>62</v>
      </c>
      <c r="G50" s="6" t="s">
        <v>38</v>
      </c>
      <c r="H50" s="7">
        <v>267</v>
      </c>
      <c r="I50" s="7">
        <v>5062</v>
      </c>
      <c r="J50" s="7" t="s">
        <v>97</v>
      </c>
      <c r="K50" s="7">
        <v>946</v>
      </c>
      <c r="L50" s="7" t="s">
        <v>97</v>
      </c>
      <c r="M50" s="7">
        <v>1</v>
      </c>
      <c r="N50" s="7">
        <v>3</v>
      </c>
      <c r="O50" s="7">
        <v>3</v>
      </c>
      <c r="P50" s="6" t="s">
        <v>116</v>
      </c>
      <c r="Q50" s="7">
        <v>31.3</v>
      </c>
      <c r="R50" s="7">
        <v>267.64999999999998</v>
      </c>
      <c r="S50" s="7">
        <v>31.3</v>
      </c>
      <c r="T50" s="7">
        <v>1.5</v>
      </c>
      <c r="U50" s="7">
        <v>0</v>
      </c>
      <c r="V50" s="7">
        <v>3</v>
      </c>
      <c r="W50" s="7">
        <v>3</v>
      </c>
      <c r="X50" s="7">
        <v>9.4E-2</v>
      </c>
      <c r="Y50" s="7">
        <v>1</v>
      </c>
      <c r="Z50" s="7">
        <v>1</v>
      </c>
      <c r="AA50" s="7">
        <v>1</v>
      </c>
      <c r="AB50" s="7">
        <v>1</v>
      </c>
      <c r="AC50" s="7">
        <v>30</v>
      </c>
      <c r="AD50" s="7">
        <v>9999</v>
      </c>
      <c r="AE50" s="7">
        <v>3622.9</v>
      </c>
      <c r="AF50" s="7">
        <v>6353.1</v>
      </c>
      <c r="AG50" s="7">
        <v>1284.5</v>
      </c>
      <c r="AH50" s="7">
        <v>0</v>
      </c>
      <c r="AI50" s="7">
        <v>0</v>
      </c>
      <c r="AJ50" s="7">
        <v>0</v>
      </c>
      <c r="AK50" s="7">
        <v>0</v>
      </c>
      <c r="AL50" s="7">
        <v>0.09</v>
      </c>
    </row>
    <row r="51" spans="1:38" x14ac:dyDescent="0.2">
      <c r="A51" s="6" t="s">
        <v>177</v>
      </c>
      <c r="B51" s="7">
        <v>1999</v>
      </c>
      <c r="C51" s="7" t="s">
        <v>97</v>
      </c>
      <c r="D51" s="7" t="s">
        <v>97</v>
      </c>
      <c r="E51" s="7">
        <v>3</v>
      </c>
      <c r="F51" s="7">
        <v>62</v>
      </c>
      <c r="G51" s="6" t="s">
        <v>38</v>
      </c>
      <c r="H51" s="7">
        <v>266</v>
      </c>
      <c r="I51" s="7">
        <v>5062</v>
      </c>
      <c r="J51" s="7" t="s">
        <v>97</v>
      </c>
      <c r="K51" s="7">
        <v>945</v>
      </c>
      <c r="L51" s="7" t="s">
        <v>97</v>
      </c>
      <c r="M51" s="7">
        <v>1</v>
      </c>
      <c r="N51" s="7">
        <v>2.7</v>
      </c>
      <c r="O51" s="7">
        <v>2.7</v>
      </c>
      <c r="P51" s="6" t="s">
        <v>116</v>
      </c>
      <c r="Q51" s="7">
        <v>31.3</v>
      </c>
      <c r="R51" s="7">
        <v>267.64999999999998</v>
      </c>
      <c r="S51" s="7">
        <v>31.3</v>
      </c>
      <c r="T51" s="7">
        <v>1.3</v>
      </c>
      <c r="U51" s="7">
        <v>0</v>
      </c>
      <c r="V51" s="7">
        <v>2.7</v>
      </c>
      <c r="W51" s="7">
        <v>2.7</v>
      </c>
      <c r="X51" s="7">
        <v>8.4000000000000005E-2</v>
      </c>
      <c r="Y51" s="7">
        <v>1</v>
      </c>
      <c r="Z51" s="7">
        <v>1</v>
      </c>
      <c r="AA51" s="7">
        <v>1</v>
      </c>
      <c r="AB51" s="7">
        <v>1</v>
      </c>
      <c r="AC51" s="7">
        <v>27</v>
      </c>
      <c r="AD51" s="7">
        <v>9999</v>
      </c>
      <c r="AE51" s="7">
        <v>3620.2</v>
      </c>
      <c r="AF51" s="7">
        <v>6353.1</v>
      </c>
      <c r="AG51" s="7">
        <v>1284.5</v>
      </c>
      <c r="AH51" s="7">
        <v>0</v>
      </c>
      <c r="AI51" s="7">
        <v>0</v>
      </c>
      <c r="AJ51" s="7">
        <v>0</v>
      </c>
      <c r="AK51" s="7">
        <v>0</v>
      </c>
      <c r="AL51" s="7">
        <v>0.08</v>
      </c>
    </row>
    <row r="52" spans="1:38" x14ac:dyDescent="0.2">
      <c r="A52" s="6" t="s">
        <v>174</v>
      </c>
      <c r="B52" s="7">
        <v>1999</v>
      </c>
      <c r="C52" s="7" t="s">
        <v>97</v>
      </c>
      <c r="D52" s="7" t="s">
        <v>97</v>
      </c>
      <c r="E52" s="7">
        <v>3</v>
      </c>
      <c r="F52" s="7">
        <v>62</v>
      </c>
      <c r="G52" s="6" t="s">
        <v>38</v>
      </c>
      <c r="H52" s="7">
        <v>241</v>
      </c>
      <c r="I52" s="7">
        <v>5062</v>
      </c>
      <c r="J52" s="7" t="s">
        <v>97</v>
      </c>
      <c r="K52" s="7">
        <v>920</v>
      </c>
      <c r="L52" s="7" t="s">
        <v>97</v>
      </c>
      <c r="M52" s="7">
        <v>1</v>
      </c>
      <c r="N52" s="7">
        <v>2.4</v>
      </c>
      <c r="O52" s="7">
        <v>2.4</v>
      </c>
      <c r="P52" s="6" t="s">
        <v>116</v>
      </c>
      <c r="Q52" s="7">
        <v>31.3</v>
      </c>
      <c r="R52" s="7">
        <v>267.64999999999998</v>
      </c>
      <c r="S52" s="7">
        <v>31.3</v>
      </c>
      <c r="T52" s="7">
        <v>0.8</v>
      </c>
      <c r="U52" s="7">
        <v>0</v>
      </c>
      <c r="V52" s="7">
        <v>2.4</v>
      </c>
      <c r="W52" s="7">
        <v>2.4</v>
      </c>
      <c r="X52" s="7">
        <v>7.4999999999999997E-2</v>
      </c>
      <c r="Y52" s="7">
        <v>1</v>
      </c>
      <c r="Z52" s="7">
        <v>1</v>
      </c>
      <c r="AA52" s="7">
        <v>1</v>
      </c>
      <c r="AB52" s="7">
        <v>1</v>
      </c>
      <c r="AC52" s="7">
        <v>24</v>
      </c>
      <c r="AD52" s="7">
        <v>9999</v>
      </c>
      <c r="AE52" s="7">
        <v>3617.8</v>
      </c>
      <c r="AF52" s="7">
        <v>6353.1</v>
      </c>
      <c r="AG52" s="7">
        <v>1284.5</v>
      </c>
      <c r="AH52" s="7">
        <v>0</v>
      </c>
      <c r="AI52" s="7">
        <v>0</v>
      </c>
      <c r="AJ52" s="7">
        <v>0</v>
      </c>
      <c r="AK52" s="7">
        <v>0</v>
      </c>
      <c r="AL52" s="7">
        <v>0.08</v>
      </c>
    </row>
    <row r="53" spans="1:38" x14ac:dyDescent="0.2">
      <c r="A53" s="6" t="s">
        <v>176</v>
      </c>
      <c r="B53" s="7">
        <v>1999</v>
      </c>
      <c r="C53" s="7" t="s">
        <v>97</v>
      </c>
      <c r="D53" s="7" t="s">
        <v>97</v>
      </c>
      <c r="E53" s="7">
        <v>3</v>
      </c>
      <c r="F53" s="7">
        <v>62</v>
      </c>
      <c r="G53" s="6" t="s">
        <v>38</v>
      </c>
      <c r="H53" s="7">
        <v>307</v>
      </c>
      <c r="I53" s="7">
        <v>5062</v>
      </c>
      <c r="J53" s="7" t="s">
        <v>97</v>
      </c>
      <c r="K53" s="7">
        <v>986</v>
      </c>
      <c r="L53" s="7" t="s">
        <v>97</v>
      </c>
      <c r="M53" s="7">
        <v>1</v>
      </c>
      <c r="N53" s="7">
        <v>1.6</v>
      </c>
      <c r="O53" s="7">
        <v>1.6</v>
      </c>
      <c r="P53" s="6" t="s">
        <v>116</v>
      </c>
      <c r="Q53" s="7">
        <v>31.3</v>
      </c>
      <c r="R53" s="7">
        <v>267.64999999999998</v>
      </c>
      <c r="S53" s="7">
        <v>31.3</v>
      </c>
      <c r="T53" s="7">
        <v>0.8</v>
      </c>
      <c r="U53" s="7">
        <v>0</v>
      </c>
      <c r="V53" s="7">
        <v>1.6</v>
      </c>
      <c r="W53" s="7">
        <v>1.6</v>
      </c>
      <c r="X53" s="7">
        <v>0.05</v>
      </c>
      <c r="Y53" s="7">
        <v>1</v>
      </c>
      <c r="Z53" s="7">
        <v>1</v>
      </c>
      <c r="AA53" s="7">
        <v>1</v>
      </c>
      <c r="AB53" s="7">
        <v>1</v>
      </c>
      <c r="AC53" s="7">
        <v>16</v>
      </c>
      <c r="AD53" s="7">
        <v>9999</v>
      </c>
      <c r="AE53" s="7">
        <v>3632.6</v>
      </c>
      <c r="AF53" s="7">
        <v>6353.1</v>
      </c>
      <c r="AG53" s="7">
        <v>1284.5</v>
      </c>
      <c r="AH53" s="7">
        <v>0</v>
      </c>
      <c r="AI53" s="7">
        <v>0</v>
      </c>
      <c r="AJ53" s="7">
        <v>0</v>
      </c>
      <c r="AK53" s="7">
        <v>0</v>
      </c>
      <c r="AL53" s="7">
        <v>0.05</v>
      </c>
    </row>
    <row r="54" spans="1:38" x14ac:dyDescent="0.2">
      <c r="A54" s="6" t="s">
        <v>178</v>
      </c>
      <c r="B54" s="7">
        <v>1999</v>
      </c>
      <c r="C54" s="7" t="s">
        <v>97</v>
      </c>
      <c r="D54" s="7" t="s">
        <v>97</v>
      </c>
      <c r="E54" s="7">
        <v>3</v>
      </c>
      <c r="F54" s="7">
        <v>62</v>
      </c>
      <c r="G54" s="6" t="s">
        <v>38</v>
      </c>
      <c r="H54" s="7">
        <v>229</v>
      </c>
      <c r="I54" s="7">
        <v>5062</v>
      </c>
      <c r="J54" s="7" t="s">
        <v>97</v>
      </c>
      <c r="K54" s="7">
        <v>908</v>
      </c>
      <c r="L54" s="7" t="s">
        <v>97</v>
      </c>
      <c r="M54" s="7">
        <v>1</v>
      </c>
      <c r="N54" s="7">
        <v>2.2000000000000002</v>
      </c>
      <c r="O54" s="7">
        <v>2.2000000000000002</v>
      </c>
      <c r="P54" s="6" t="s">
        <v>116</v>
      </c>
      <c r="Q54" s="7">
        <v>31.3</v>
      </c>
      <c r="R54" s="7">
        <v>267.64999999999998</v>
      </c>
      <c r="S54" s="7">
        <v>31.3</v>
      </c>
      <c r="T54" s="7">
        <v>0.5</v>
      </c>
      <c r="U54" s="7">
        <v>0</v>
      </c>
      <c r="V54" s="7">
        <v>2.2000000000000002</v>
      </c>
      <c r="W54" s="7">
        <v>2.2000000000000002</v>
      </c>
      <c r="X54" s="7">
        <v>6.9000000000000006E-2</v>
      </c>
      <c r="Y54" s="7">
        <v>1</v>
      </c>
      <c r="Z54" s="7">
        <v>1</v>
      </c>
      <c r="AA54" s="7">
        <v>1</v>
      </c>
      <c r="AB54" s="7">
        <v>1</v>
      </c>
      <c r="AC54" s="7">
        <v>22</v>
      </c>
      <c r="AD54" s="7">
        <v>9999</v>
      </c>
      <c r="AE54" s="7">
        <v>3615.6</v>
      </c>
      <c r="AF54" s="7">
        <v>6353.1</v>
      </c>
      <c r="AG54" s="7">
        <v>1284.5</v>
      </c>
      <c r="AH54" s="7">
        <v>0</v>
      </c>
      <c r="AI54" s="7">
        <v>0</v>
      </c>
      <c r="AJ54" s="7">
        <v>0</v>
      </c>
      <c r="AK54" s="7">
        <v>0</v>
      </c>
      <c r="AL54" s="7">
        <v>7.0000000000000007E-2</v>
      </c>
    </row>
    <row r="55" spans="1:38" x14ac:dyDescent="0.2">
      <c r="A55" s="6" t="s">
        <v>175</v>
      </c>
      <c r="B55" s="7">
        <v>1999</v>
      </c>
      <c r="C55" s="7" t="s">
        <v>97</v>
      </c>
      <c r="D55" s="7" t="s">
        <v>97</v>
      </c>
      <c r="E55" s="7">
        <v>3</v>
      </c>
      <c r="F55" s="7">
        <v>62</v>
      </c>
      <c r="G55" s="6" t="s">
        <v>38</v>
      </c>
      <c r="H55" s="7">
        <v>274</v>
      </c>
      <c r="I55" s="7">
        <v>5062</v>
      </c>
      <c r="J55" s="7" t="s">
        <v>97</v>
      </c>
      <c r="K55" s="7">
        <v>953</v>
      </c>
      <c r="L55" s="7" t="s">
        <v>97</v>
      </c>
      <c r="M55" s="7">
        <v>1</v>
      </c>
      <c r="N55" s="7">
        <v>6.7</v>
      </c>
      <c r="O55" s="7">
        <v>6.7</v>
      </c>
      <c r="P55" s="6" t="s">
        <v>116</v>
      </c>
      <c r="Q55" s="7">
        <v>31.3</v>
      </c>
      <c r="R55" s="7">
        <v>267.64999999999998</v>
      </c>
      <c r="S55" s="7">
        <v>31.3</v>
      </c>
      <c r="T55" s="7">
        <v>1.6</v>
      </c>
      <c r="U55" s="7">
        <v>0</v>
      </c>
      <c r="V55" s="7">
        <v>6.7</v>
      </c>
      <c r="W55" s="7">
        <v>6.7</v>
      </c>
      <c r="X55" s="7">
        <v>0.21</v>
      </c>
      <c r="Y55" s="7">
        <v>1</v>
      </c>
      <c r="Z55" s="7">
        <v>1</v>
      </c>
      <c r="AA55" s="7">
        <v>1</v>
      </c>
      <c r="AB55" s="7">
        <v>1</v>
      </c>
      <c r="AC55" s="7">
        <v>67</v>
      </c>
      <c r="AD55" s="7">
        <v>9999</v>
      </c>
      <c r="AE55" s="7">
        <v>3625.9</v>
      </c>
      <c r="AF55" s="7">
        <v>6353.1</v>
      </c>
      <c r="AG55" s="7">
        <v>1284.5</v>
      </c>
      <c r="AH55" s="7">
        <v>0</v>
      </c>
      <c r="AI55" s="7">
        <v>0</v>
      </c>
      <c r="AJ55" s="7">
        <v>0</v>
      </c>
      <c r="AK55" s="7">
        <v>0</v>
      </c>
      <c r="AL55" s="7">
        <v>0.21</v>
      </c>
    </row>
    <row r="56" spans="1:38" x14ac:dyDescent="0.2">
      <c r="A56" s="6" t="s">
        <v>147</v>
      </c>
      <c r="B56" s="7">
        <v>1999</v>
      </c>
      <c r="C56" s="7" t="s">
        <v>97</v>
      </c>
      <c r="D56" s="7" t="s">
        <v>97</v>
      </c>
      <c r="E56" s="7">
        <v>3</v>
      </c>
      <c r="F56" s="7">
        <v>62</v>
      </c>
      <c r="G56" s="6" t="s">
        <v>38</v>
      </c>
      <c r="H56" s="7">
        <v>260</v>
      </c>
      <c r="I56" s="7">
        <v>5062</v>
      </c>
      <c r="J56" s="7" t="s">
        <v>97</v>
      </c>
      <c r="K56" s="7">
        <v>939</v>
      </c>
      <c r="L56" s="7" t="s">
        <v>97</v>
      </c>
      <c r="M56" s="7">
        <v>1</v>
      </c>
      <c r="N56" s="7">
        <v>0</v>
      </c>
      <c r="O56" s="7">
        <v>11</v>
      </c>
      <c r="P56" s="6" t="s">
        <v>116</v>
      </c>
      <c r="Q56" s="7">
        <v>33.97</v>
      </c>
      <c r="R56" s="7">
        <v>419.7</v>
      </c>
      <c r="S56" s="7">
        <v>29.26</v>
      </c>
      <c r="T56" s="7">
        <v>7.7</v>
      </c>
      <c r="U56" s="7">
        <v>0</v>
      </c>
      <c r="V56" s="7">
        <v>0</v>
      </c>
      <c r="W56" s="7">
        <v>0</v>
      </c>
      <c r="X56" s="7">
        <v>0</v>
      </c>
      <c r="Y56" s="7">
        <v>1</v>
      </c>
      <c r="Z56" s="7">
        <v>1</v>
      </c>
      <c r="AA56" s="7">
        <v>1</v>
      </c>
      <c r="AB56" s="7">
        <v>0</v>
      </c>
      <c r="AC56" s="7">
        <v>0</v>
      </c>
      <c r="AD56" s="7">
        <v>9999</v>
      </c>
      <c r="AE56" s="7">
        <v>6077.7</v>
      </c>
      <c r="AF56" s="7">
        <v>6520</v>
      </c>
      <c r="AG56" s="7">
        <v>1284.5</v>
      </c>
      <c r="AH56" s="7">
        <v>0</v>
      </c>
      <c r="AI56" s="7">
        <v>0</v>
      </c>
      <c r="AJ56" s="7">
        <v>0</v>
      </c>
      <c r="AK56" s="7">
        <v>0</v>
      </c>
      <c r="AL56" s="7">
        <v>0</v>
      </c>
    </row>
    <row r="57" spans="1:38" x14ac:dyDescent="0.2">
      <c r="A57" s="6" t="s">
        <v>150</v>
      </c>
      <c r="B57" s="7">
        <v>1999</v>
      </c>
      <c r="C57" s="7" t="s">
        <v>97</v>
      </c>
      <c r="D57" s="7" t="s">
        <v>97</v>
      </c>
      <c r="E57" s="7">
        <v>3</v>
      </c>
      <c r="F57" s="7">
        <v>62</v>
      </c>
      <c r="G57" s="6" t="s">
        <v>38</v>
      </c>
      <c r="H57" s="7">
        <v>268</v>
      </c>
      <c r="I57" s="7">
        <v>5062</v>
      </c>
      <c r="J57" s="7" t="s">
        <v>97</v>
      </c>
      <c r="K57" s="7">
        <v>947</v>
      </c>
      <c r="L57" s="7" t="s">
        <v>97</v>
      </c>
      <c r="M57" s="7">
        <v>1</v>
      </c>
      <c r="N57" s="7">
        <v>0</v>
      </c>
      <c r="O57" s="7">
        <v>179</v>
      </c>
      <c r="P57" s="6" t="s">
        <v>116</v>
      </c>
      <c r="Q57" s="7">
        <v>38.18</v>
      </c>
      <c r="R57" s="7">
        <v>419.7</v>
      </c>
      <c r="S57" s="7">
        <v>31.49</v>
      </c>
      <c r="T57" s="7">
        <v>44.1</v>
      </c>
      <c r="U57" s="7">
        <v>0</v>
      </c>
      <c r="V57" s="7">
        <v>0</v>
      </c>
      <c r="W57" s="7">
        <v>0</v>
      </c>
      <c r="X57" s="7">
        <v>0</v>
      </c>
      <c r="Y57" s="7">
        <v>1</v>
      </c>
      <c r="Z57" s="7">
        <v>1</v>
      </c>
      <c r="AA57" s="7">
        <v>1</v>
      </c>
      <c r="AB57" s="7">
        <v>0</v>
      </c>
      <c r="AC57" s="7">
        <v>0</v>
      </c>
      <c r="AD57" s="7">
        <v>9999</v>
      </c>
      <c r="AE57" s="7">
        <v>6245.8</v>
      </c>
      <c r="AF57" s="7">
        <v>6520</v>
      </c>
      <c r="AG57" s="7">
        <v>1284.5</v>
      </c>
      <c r="AH57" s="7">
        <v>0</v>
      </c>
      <c r="AI57" s="7">
        <v>0</v>
      </c>
      <c r="AJ57" s="7">
        <v>0</v>
      </c>
      <c r="AK57" s="7">
        <v>0</v>
      </c>
      <c r="AL57" s="7">
        <v>0</v>
      </c>
    </row>
    <row r="58" spans="1:38" x14ac:dyDescent="0.2">
      <c r="A58" s="6" t="s">
        <v>141</v>
      </c>
      <c r="B58" s="7">
        <v>1999</v>
      </c>
      <c r="C58" s="7" t="s">
        <v>97</v>
      </c>
      <c r="D58" s="7" t="s">
        <v>97</v>
      </c>
      <c r="E58" s="7">
        <v>3</v>
      </c>
      <c r="F58" s="7">
        <v>62</v>
      </c>
      <c r="G58" s="6" t="s">
        <v>38</v>
      </c>
      <c r="H58" s="7">
        <v>252</v>
      </c>
      <c r="I58" s="7">
        <v>5062</v>
      </c>
      <c r="J58" s="7" t="s">
        <v>97</v>
      </c>
      <c r="K58" s="7">
        <v>931</v>
      </c>
      <c r="L58" s="7" t="s">
        <v>97</v>
      </c>
      <c r="M58" s="7">
        <v>1</v>
      </c>
      <c r="N58" s="7">
        <v>0</v>
      </c>
      <c r="O58" s="7">
        <v>39</v>
      </c>
      <c r="P58" s="6" t="s">
        <v>116</v>
      </c>
      <c r="Q58" s="7">
        <v>38.6</v>
      </c>
      <c r="R58" s="7">
        <v>419.7</v>
      </c>
      <c r="S58" s="7">
        <v>28.13</v>
      </c>
      <c r="T58" s="7">
        <v>9.6999999999999993</v>
      </c>
      <c r="U58" s="7">
        <v>0</v>
      </c>
      <c r="V58" s="7">
        <v>0</v>
      </c>
      <c r="W58" s="7">
        <v>0</v>
      </c>
      <c r="X58" s="7">
        <v>0</v>
      </c>
      <c r="Y58" s="7">
        <v>1</v>
      </c>
      <c r="Z58" s="7">
        <v>1</v>
      </c>
      <c r="AA58" s="7">
        <v>1</v>
      </c>
      <c r="AB58" s="7">
        <v>0</v>
      </c>
      <c r="AC58" s="7">
        <v>0</v>
      </c>
      <c r="AD58" s="7">
        <v>9999</v>
      </c>
      <c r="AE58" s="7">
        <v>6919.8</v>
      </c>
      <c r="AF58" s="7">
        <v>6699</v>
      </c>
      <c r="AG58" s="7">
        <v>1463.5</v>
      </c>
      <c r="AH58" s="7">
        <v>0</v>
      </c>
      <c r="AI58" s="7">
        <v>0</v>
      </c>
      <c r="AJ58" s="7">
        <v>0</v>
      </c>
      <c r="AK58" s="7">
        <v>0</v>
      </c>
      <c r="AL58" s="7">
        <v>0</v>
      </c>
    </row>
    <row r="59" spans="1:38" x14ac:dyDescent="0.2">
      <c r="A59" s="6" t="s">
        <v>142</v>
      </c>
      <c r="B59" s="7">
        <v>1999</v>
      </c>
      <c r="C59" s="7" t="s">
        <v>97</v>
      </c>
      <c r="D59" s="7" t="s">
        <v>97</v>
      </c>
      <c r="E59" s="7">
        <v>3</v>
      </c>
      <c r="F59" s="7">
        <v>62</v>
      </c>
      <c r="G59" s="6" t="s">
        <v>38</v>
      </c>
      <c r="H59" s="7">
        <v>212</v>
      </c>
      <c r="I59" s="7">
        <v>5062</v>
      </c>
      <c r="J59" s="7" t="s">
        <v>97</v>
      </c>
      <c r="K59" s="7">
        <v>891</v>
      </c>
      <c r="L59" s="7" t="s">
        <v>97</v>
      </c>
      <c r="M59" s="7">
        <v>1</v>
      </c>
      <c r="N59" s="7">
        <v>0</v>
      </c>
      <c r="O59" s="7">
        <v>55</v>
      </c>
      <c r="P59" s="6" t="s">
        <v>116</v>
      </c>
      <c r="Q59" s="7">
        <v>36.89</v>
      </c>
      <c r="R59" s="7">
        <v>419.7</v>
      </c>
      <c r="S59" s="7">
        <v>28.94</v>
      </c>
      <c r="T59" s="7">
        <v>17.2</v>
      </c>
      <c r="U59" s="7">
        <v>0</v>
      </c>
      <c r="V59" s="7">
        <v>0</v>
      </c>
      <c r="W59" s="7">
        <v>0</v>
      </c>
      <c r="X59" s="7">
        <v>0</v>
      </c>
      <c r="Y59" s="7">
        <v>1</v>
      </c>
      <c r="Z59" s="7">
        <v>1</v>
      </c>
      <c r="AA59" s="7">
        <v>1</v>
      </c>
      <c r="AB59" s="7">
        <v>0</v>
      </c>
      <c r="AC59" s="7">
        <v>0</v>
      </c>
      <c r="AD59" s="7">
        <v>9999</v>
      </c>
      <c r="AE59" s="7">
        <v>6958.8</v>
      </c>
      <c r="AF59" s="7">
        <v>6738</v>
      </c>
      <c r="AG59" s="7">
        <v>1502.5</v>
      </c>
      <c r="AH59" s="7">
        <v>0</v>
      </c>
      <c r="AI59" s="7">
        <v>0</v>
      </c>
      <c r="AJ59" s="7">
        <v>0</v>
      </c>
      <c r="AK59" s="7">
        <v>0</v>
      </c>
      <c r="AL59" s="7">
        <v>0</v>
      </c>
    </row>
    <row r="60" spans="1:38" x14ac:dyDescent="0.2">
      <c r="A60" s="6" t="s">
        <v>143</v>
      </c>
      <c r="B60" s="7">
        <v>1999</v>
      </c>
      <c r="C60" s="7" t="s">
        <v>97</v>
      </c>
      <c r="D60" s="7" t="s">
        <v>97</v>
      </c>
      <c r="E60" s="7">
        <v>3</v>
      </c>
      <c r="F60" s="7">
        <v>62</v>
      </c>
      <c r="G60" s="6" t="s">
        <v>38</v>
      </c>
      <c r="H60" s="7">
        <v>253</v>
      </c>
      <c r="I60" s="7">
        <v>5062</v>
      </c>
      <c r="J60" s="7" t="s">
        <v>97</v>
      </c>
      <c r="K60" s="7">
        <v>932</v>
      </c>
      <c r="L60" s="7" t="s">
        <v>97</v>
      </c>
      <c r="M60" s="7">
        <v>1</v>
      </c>
      <c r="N60" s="7">
        <v>0</v>
      </c>
      <c r="O60" s="7">
        <v>16</v>
      </c>
      <c r="P60" s="6" t="s">
        <v>116</v>
      </c>
      <c r="Q60" s="7">
        <v>38.6</v>
      </c>
      <c r="R60" s="7">
        <v>419.7</v>
      </c>
      <c r="S60" s="7">
        <v>28.02</v>
      </c>
      <c r="T60" s="7">
        <v>4</v>
      </c>
      <c r="U60" s="7">
        <v>0</v>
      </c>
      <c r="V60" s="7">
        <v>0</v>
      </c>
      <c r="W60" s="7">
        <v>0</v>
      </c>
      <c r="X60" s="7">
        <v>0</v>
      </c>
      <c r="Y60" s="7">
        <v>1</v>
      </c>
      <c r="Z60" s="7">
        <v>1</v>
      </c>
      <c r="AA60" s="7">
        <v>1</v>
      </c>
      <c r="AB60" s="7">
        <v>0</v>
      </c>
      <c r="AC60" s="7">
        <v>0</v>
      </c>
      <c r="AD60" s="7">
        <v>9999</v>
      </c>
      <c r="AE60" s="7">
        <v>7013.8</v>
      </c>
      <c r="AF60" s="7">
        <v>6793</v>
      </c>
      <c r="AG60" s="7">
        <v>1557.5</v>
      </c>
      <c r="AH60" s="7">
        <v>0</v>
      </c>
      <c r="AI60" s="7">
        <v>0</v>
      </c>
      <c r="AJ60" s="7">
        <v>0</v>
      </c>
      <c r="AK60" s="7">
        <v>0</v>
      </c>
      <c r="AL60" s="7">
        <v>0</v>
      </c>
    </row>
    <row r="61" spans="1:38" x14ac:dyDescent="0.2">
      <c r="A61" s="6" t="s">
        <v>145</v>
      </c>
      <c r="B61" s="7">
        <v>1999</v>
      </c>
      <c r="C61" s="7" t="s">
        <v>97</v>
      </c>
      <c r="D61" s="7" t="s">
        <v>97</v>
      </c>
      <c r="E61" s="7">
        <v>3</v>
      </c>
      <c r="F61" s="7">
        <v>62</v>
      </c>
      <c r="G61" s="6" t="s">
        <v>38</v>
      </c>
      <c r="H61" s="7">
        <v>295</v>
      </c>
      <c r="I61" s="7">
        <v>5062</v>
      </c>
      <c r="J61" s="7" t="s">
        <v>97</v>
      </c>
      <c r="K61" s="7">
        <v>974</v>
      </c>
      <c r="L61" s="7" t="s">
        <v>97</v>
      </c>
      <c r="M61" s="7">
        <v>1</v>
      </c>
      <c r="N61" s="7">
        <v>0</v>
      </c>
      <c r="O61" s="7">
        <v>240</v>
      </c>
      <c r="P61" s="6" t="s">
        <v>116</v>
      </c>
      <c r="Q61" s="7">
        <v>38.71</v>
      </c>
      <c r="R61" s="7">
        <v>419.7</v>
      </c>
      <c r="S61" s="7">
        <v>28.1</v>
      </c>
      <c r="T61" s="7">
        <v>60</v>
      </c>
      <c r="U61" s="7">
        <v>0</v>
      </c>
      <c r="V61" s="7">
        <v>0</v>
      </c>
      <c r="W61" s="7">
        <v>0</v>
      </c>
      <c r="X61" s="7">
        <v>0</v>
      </c>
      <c r="Y61" s="7">
        <v>3</v>
      </c>
      <c r="Z61" s="7">
        <v>3</v>
      </c>
      <c r="AA61" s="7">
        <v>3</v>
      </c>
      <c r="AB61" s="7">
        <v>0</v>
      </c>
      <c r="AC61" s="7">
        <v>0</v>
      </c>
      <c r="AD61" s="7">
        <v>9999</v>
      </c>
      <c r="AE61" s="7">
        <v>7081.1</v>
      </c>
      <c r="AF61" s="7">
        <v>6860.3</v>
      </c>
      <c r="AG61" s="7">
        <v>1573.5</v>
      </c>
      <c r="AH61" s="7">
        <v>0</v>
      </c>
      <c r="AI61" s="7">
        <v>0</v>
      </c>
      <c r="AJ61" s="7">
        <v>0</v>
      </c>
      <c r="AK61" s="7">
        <v>0</v>
      </c>
      <c r="AL61" s="7">
        <v>0</v>
      </c>
    </row>
    <row r="62" spans="1:38" x14ac:dyDescent="0.2">
      <c r="A62" s="6" t="s">
        <v>146</v>
      </c>
      <c r="B62" s="7">
        <v>1999</v>
      </c>
      <c r="C62" s="7" t="s">
        <v>97</v>
      </c>
      <c r="D62" s="7" t="s">
        <v>97</v>
      </c>
      <c r="E62" s="7">
        <v>3</v>
      </c>
      <c r="F62" s="7">
        <v>62</v>
      </c>
      <c r="G62" s="6" t="s">
        <v>38</v>
      </c>
      <c r="H62" s="7">
        <v>296</v>
      </c>
      <c r="I62" s="7">
        <v>5062</v>
      </c>
      <c r="J62" s="7" t="s">
        <v>97</v>
      </c>
      <c r="K62" s="7">
        <v>975</v>
      </c>
      <c r="L62" s="7" t="s">
        <v>97</v>
      </c>
      <c r="M62" s="7">
        <v>1</v>
      </c>
      <c r="N62" s="7">
        <v>0</v>
      </c>
      <c r="O62" s="7">
        <v>740</v>
      </c>
      <c r="P62" s="6" t="s">
        <v>116</v>
      </c>
      <c r="Q62" s="7">
        <v>38.71</v>
      </c>
      <c r="R62" s="7">
        <v>419.7</v>
      </c>
      <c r="S62" s="7">
        <v>28.1</v>
      </c>
      <c r="T62" s="7">
        <v>185</v>
      </c>
      <c r="U62" s="7">
        <v>0</v>
      </c>
      <c r="V62" s="7">
        <v>0</v>
      </c>
      <c r="W62" s="7">
        <v>0</v>
      </c>
      <c r="X62" s="7">
        <v>0</v>
      </c>
      <c r="Y62" s="7">
        <v>2</v>
      </c>
      <c r="Z62" s="7">
        <v>2</v>
      </c>
      <c r="AA62" s="7">
        <v>2</v>
      </c>
      <c r="AB62" s="7">
        <v>0</v>
      </c>
      <c r="AC62" s="7">
        <v>0</v>
      </c>
      <c r="AD62" s="7">
        <v>9999</v>
      </c>
      <c r="AE62" s="7">
        <v>7321.1</v>
      </c>
      <c r="AF62" s="7">
        <v>7100.3</v>
      </c>
      <c r="AG62" s="7">
        <v>1813.5</v>
      </c>
      <c r="AH62" s="7">
        <v>0</v>
      </c>
      <c r="AI62" s="7">
        <v>0</v>
      </c>
      <c r="AJ62" s="7">
        <v>0</v>
      </c>
      <c r="AK62" s="7">
        <v>0</v>
      </c>
      <c r="AL62" s="7">
        <v>0</v>
      </c>
    </row>
    <row r="63" spans="1:38" x14ac:dyDescent="0.2">
      <c r="A63" s="6" t="s">
        <v>190</v>
      </c>
      <c r="B63" s="7">
        <v>1999</v>
      </c>
      <c r="C63" s="7" t="s">
        <v>97</v>
      </c>
      <c r="D63" s="7" t="s">
        <v>97</v>
      </c>
      <c r="E63" s="7">
        <v>3</v>
      </c>
      <c r="F63" s="7">
        <v>62</v>
      </c>
      <c r="G63" s="6" t="s">
        <v>38</v>
      </c>
      <c r="H63" s="7">
        <v>218</v>
      </c>
      <c r="I63" s="7">
        <v>5062</v>
      </c>
      <c r="J63" s="7" t="s">
        <v>97</v>
      </c>
      <c r="K63" s="7">
        <v>897</v>
      </c>
      <c r="L63" s="7" t="s">
        <v>97</v>
      </c>
      <c r="M63" s="7">
        <v>1</v>
      </c>
      <c r="N63" s="7">
        <v>0</v>
      </c>
      <c r="O63" s="7">
        <v>20</v>
      </c>
      <c r="P63" s="6" t="s">
        <v>116</v>
      </c>
      <c r="Q63" s="7">
        <v>35.54</v>
      </c>
      <c r="R63" s="7">
        <v>260.16000000000003</v>
      </c>
      <c r="S63" s="7">
        <v>35.54</v>
      </c>
      <c r="T63" s="7">
        <v>9.5</v>
      </c>
      <c r="U63" s="7">
        <v>0</v>
      </c>
      <c r="V63" s="7">
        <v>0</v>
      </c>
      <c r="W63" s="7">
        <v>0</v>
      </c>
      <c r="X63" s="7">
        <v>0</v>
      </c>
      <c r="Y63" s="7">
        <v>1</v>
      </c>
      <c r="Z63" s="7">
        <v>1</v>
      </c>
      <c r="AA63" s="7">
        <v>1</v>
      </c>
      <c r="AB63" s="7">
        <v>0</v>
      </c>
      <c r="AC63" s="7">
        <v>0</v>
      </c>
      <c r="AD63" s="7">
        <v>9999</v>
      </c>
      <c r="AE63" s="7">
        <v>8345.1</v>
      </c>
      <c r="AF63" s="7">
        <v>8124.3</v>
      </c>
      <c r="AG63" s="7">
        <v>2553.5</v>
      </c>
      <c r="AH63" s="7">
        <v>0</v>
      </c>
      <c r="AI63" s="7">
        <v>0</v>
      </c>
      <c r="AJ63" s="7">
        <v>0</v>
      </c>
      <c r="AK63" s="7">
        <v>0</v>
      </c>
      <c r="AL63" s="7">
        <v>0</v>
      </c>
    </row>
    <row r="64" spans="1:38" x14ac:dyDescent="0.2">
      <c r="A64" s="6" t="s">
        <v>144</v>
      </c>
      <c r="B64" s="7">
        <v>1999</v>
      </c>
      <c r="C64" s="7" t="s">
        <v>97</v>
      </c>
      <c r="D64" s="7" t="s">
        <v>97</v>
      </c>
      <c r="E64" s="7">
        <v>3</v>
      </c>
      <c r="F64" s="7">
        <v>62</v>
      </c>
      <c r="G64" s="6" t="s">
        <v>38</v>
      </c>
      <c r="H64" s="7">
        <v>250</v>
      </c>
      <c r="I64" s="7">
        <v>5062</v>
      </c>
      <c r="J64" s="7" t="s">
        <v>97</v>
      </c>
      <c r="K64" s="7">
        <v>929</v>
      </c>
      <c r="L64" s="7" t="s">
        <v>97</v>
      </c>
      <c r="M64" s="7">
        <v>1</v>
      </c>
      <c r="N64" s="7">
        <v>0</v>
      </c>
      <c r="O64" s="7">
        <v>78</v>
      </c>
      <c r="P64" s="6" t="s">
        <v>116</v>
      </c>
      <c r="Q64" s="7">
        <v>38.729999999999997</v>
      </c>
      <c r="R64" s="7">
        <v>419.7</v>
      </c>
      <c r="S64" s="7">
        <v>28.34</v>
      </c>
      <c r="T64" s="7">
        <v>19.7</v>
      </c>
      <c r="U64" s="7">
        <v>0</v>
      </c>
      <c r="V64" s="7">
        <v>0</v>
      </c>
      <c r="W64" s="7">
        <v>0</v>
      </c>
      <c r="X64" s="7">
        <v>0</v>
      </c>
      <c r="Y64" s="7">
        <v>1</v>
      </c>
      <c r="Z64" s="7">
        <v>1</v>
      </c>
      <c r="AA64" s="7">
        <v>1</v>
      </c>
      <c r="AB64" s="7">
        <v>0</v>
      </c>
      <c r="AC64" s="7">
        <v>0</v>
      </c>
      <c r="AD64" s="7">
        <v>9999</v>
      </c>
      <c r="AE64" s="7">
        <v>8592.6</v>
      </c>
      <c r="AF64" s="7">
        <v>8144.3</v>
      </c>
      <c r="AG64" s="7">
        <v>2573.5</v>
      </c>
      <c r="AH64" s="7">
        <v>0</v>
      </c>
      <c r="AI64" s="7">
        <v>0</v>
      </c>
      <c r="AJ64" s="7">
        <v>0</v>
      </c>
      <c r="AK64" s="7">
        <v>0</v>
      </c>
      <c r="AL64" s="7">
        <v>0</v>
      </c>
    </row>
    <row r="65" spans="1:38" x14ac:dyDescent="0.2">
      <c r="A65" s="6" t="s">
        <v>191</v>
      </c>
      <c r="B65" s="7">
        <v>1999</v>
      </c>
      <c r="C65" s="7" t="s">
        <v>97</v>
      </c>
      <c r="D65" s="7" t="s">
        <v>97</v>
      </c>
      <c r="E65" s="7">
        <v>3</v>
      </c>
      <c r="F65" s="7">
        <v>62</v>
      </c>
      <c r="G65" s="6" t="s">
        <v>38</v>
      </c>
      <c r="H65" s="7">
        <v>210</v>
      </c>
      <c r="I65" s="7">
        <v>5062</v>
      </c>
      <c r="J65" s="7" t="s">
        <v>97</v>
      </c>
      <c r="K65" s="7">
        <v>889</v>
      </c>
      <c r="L65" s="7" t="s">
        <v>97</v>
      </c>
      <c r="M65" s="7">
        <v>1</v>
      </c>
      <c r="N65" s="7">
        <v>0</v>
      </c>
      <c r="O65" s="7">
        <v>12.4</v>
      </c>
      <c r="P65" s="6" t="s">
        <v>116</v>
      </c>
      <c r="Q65" s="7">
        <v>36.51</v>
      </c>
      <c r="R65" s="7">
        <v>267.64999999999998</v>
      </c>
      <c r="S65" s="7">
        <v>36.51</v>
      </c>
      <c r="T65" s="7">
        <v>5.5</v>
      </c>
      <c r="U65" s="7">
        <v>0</v>
      </c>
      <c r="V65" s="7">
        <v>0</v>
      </c>
      <c r="W65" s="7">
        <v>0</v>
      </c>
      <c r="X65" s="7">
        <v>0</v>
      </c>
      <c r="Y65" s="7">
        <v>1</v>
      </c>
      <c r="Z65" s="7">
        <v>1</v>
      </c>
      <c r="AA65" s="7">
        <v>1</v>
      </c>
      <c r="AB65" s="7">
        <v>0</v>
      </c>
      <c r="AC65" s="7">
        <v>0</v>
      </c>
      <c r="AD65" s="7">
        <v>9999</v>
      </c>
      <c r="AE65" s="7">
        <v>8943.1</v>
      </c>
      <c r="AF65" s="7">
        <v>8382.2999999999993</v>
      </c>
      <c r="AG65" s="7">
        <v>2651.5</v>
      </c>
      <c r="AH65" s="7">
        <v>0</v>
      </c>
      <c r="AI65" s="7">
        <v>0</v>
      </c>
      <c r="AJ65" s="7">
        <v>0</v>
      </c>
      <c r="AK65" s="7">
        <v>0</v>
      </c>
      <c r="AL65" s="7">
        <v>0</v>
      </c>
    </row>
    <row r="66" spans="1:38" x14ac:dyDescent="0.2">
      <c r="A66" s="6" t="s">
        <v>192</v>
      </c>
      <c r="B66" s="7">
        <v>1999</v>
      </c>
      <c r="C66" s="7" t="s">
        <v>97</v>
      </c>
      <c r="D66" s="7" t="s">
        <v>97</v>
      </c>
      <c r="E66" s="7">
        <v>3</v>
      </c>
      <c r="F66" s="7">
        <v>62</v>
      </c>
      <c r="G66" s="6" t="s">
        <v>38</v>
      </c>
      <c r="H66" s="7">
        <v>213</v>
      </c>
      <c r="I66" s="7">
        <v>5062</v>
      </c>
      <c r="J66" s="7" t="s">
        <v>97</v>
      </c>
      <c r="K66" s="7">
        <v>892</v>
      </c>
      <c r="L66" s="7" t="s">
        <v>97</v>
      </c>
      <c r="M66" s="7">
        <v>1</v>
      </c>
      <c r="N66" s="7">
        <v>0</v>
      </c>
      <c r="O66" s="7">
        <v>74</v>
      </c>
      <c r="P66" s="6" t="s">
        <v>116</v>
      </c>
      <c r="Q66" s="7">
        <v>36.51</v>
      </c>
      <c r="R66" s="7">
        <v>267.64999999999998</v>
      </c>
      <c r="S66" s="7">
        <v>36.51</v>
      </c>
      <c r="T66" s="7">
        <v>21.2</v>
      </c>
      <c r="U66" s="7">
        <v>0</v>
      </c>
      <c r="V66" s="7">
        <v>0</v>
      </c>
      <c r="W66" s="7">
        <v>0</v>
      </c>
      <c r="X66" s="7">
        <v>0</v>
      </c>
      <c r="Y66" s="7">
        <v>1</v>
      </c>
      <c r="Z66" s="7">
        <v>1</v>
      </c>
      <c r="AA66" s="7">
        <v>1</v>
      </c>
      <c r="AB66" s="7">
        <v>0</v>
      </c>
      <c r="AC66" s="7">
        <v>0</v>
      </c>
      <c r="AD66" s="7">
        <v>9999</v>
      </c>
      <c r="AE66" s="7">
        <v>8955.5</v>
      </c>
      <c r="AF66" s="7">
        <v>8394.7000000000007</v>
      </c>
      <c r="AG66" s="7">
        <v>2663.9</v>
      </c>
      <c r="AH66" s="7">
        <v>0</v>
      </c>
      <c r="AI66" s="7">
        <v>0</v>
      </c>
      <c r="AJ66" s="7">
        <v>0</v>
      </c>
      <c r="AK66" s="7">
        <v>0</v>
      </c>
      <c r="AL66" s="7">
        <v>0</v>
      </c>
    </row>
    <row r="67" spans="1:38" x14ac:dyDescent="0.2">
      <c r="A67" s="6" t="s">
        <v>152</v>
      </c>
      <c r="B67" s="7">
        <v>1999</v>
      </c>
      <c r="C67" s="7" t="s">
        <v>97</v>
      </c>
      <c r="D67" s="7" t="s">
        <v>97</v>
      </c>
      <c r="E67" s="7">
        <v>3</v>
      </c>
      <c r="F67" s="7">
        <v>62</v>
      </c>
      <c r="G67" s="6" t="s">
        <v>38</v>
      </c>
      <c r="H67" s="7">
        <v>214</v>
      </c>
      <c r="I67" s="7">
        <v>5062</v>
      </c>
      <c r="J67" s="7" t="s">
        <v>97</v>
      </c>
      <c r="K67" s="7">
        <v>893</v>
      </c>
      <c r="L67" s="7" t="s">
        <v>97</v>
      </c>
      <c r="M67" s="7">
        <v>1</v>
      </c>
      <c r="N67" s="7">
        <v>0</v>
      </c>
      <c r="O67" s="7">
        <v>44</v>
      </c>
      <c r="P67" s="6" t="s">
        <v>116</v>
      </c>
      <c r="Q67" s="7">
        <v>40.14</v>
      </c>
      <c r="R67" s="7">
        <v>419.7</v>
      </c>
      <c r="S67" s="7">
        <v>29.5</v>
      </c>
      <c r="T67" s="7">
        <v>11</v>
      </c>
      <c r="U67" s="7">
        <v>0</v>
      </c>
      <c r="V67" s="7">
        <v>0</v>
      </c>
      <c r="W67" s="7">
        <v>0</v>
      </c>
      <c r="X67" s="7">
        <v>0</v>
      </c>
      <c r="Y67" s="7">
        <v>1</v>
      </c>
      <c r="Z67" s="7">
        <v>1</v>
      </c>
      <c r="AA67" s="7">
        <v>1</v>
      </c>
      <c r="AB67" s="7">
        <v>0</v>
      </c>
      <c r="AC67" s="7">
        <v>0</v>
      </c>
      <c r="AD67" s="7">
        <v>9999</v>
      </c>
      <c r="AE67" s="7">
        <v>9380.4</v>
      </c>
      <c r="AF67" s="7">
        <v>8559.6</v>
      </c>
      <c r="AG67" s="7">
        <v>2737.9</v>
      </c>
      <c r="AH67" s="7">
        <v>0</v>
      </c>
      <c r="AI67" s="7">
        <v>0</v>
      </c>
      <c r="AJ67" s="7">
        <v>0</v>
      </c>
      <c r="AK67" s="7">
        <v>0</v>
      </c>
      <c r="AL67" s="7">
        <v>0</v>
      </c>
    </row>
    <row r="68" spans="1:38" x14ac:dyDescent="0.2">
      <c r="A68" s="6" t="s">
        <v>153</v>
      </c>
      <c r="B68" s="7">
        <v>1999</v>
      </c>
      <c r="C68" s="7" t="s">
        <v>97</v>
      </c>
      <c r="D68" s="7" t="s">
        <v>97</v>
      </c>
      <c r="E68" s="7">
        <v>3</v>
      </c>
      <c r="F68" s="7">
        <v>62</v>
      </c>
      <c r="G68" s="6" t="s">
        <v>38</v>
      </c>
      <c r="H68" s="7">
        <v>306</v>
      </c>
      <c r="I68" s="7">
        <v>5062</v>
      </c>
      <c r="J68" s="7" t="s">
        <v>97</v>
      </c>
      <c r="K68" s="7">
        <v>985</v>
      </c>
      <c r="L68" s="7" t="s">
        <v>97</v>
      </c>
      <c r="M68" s="7">
        <v>1</v>
      </c>
      <c r="N68" s="7">
        <v>0</v>
      </c>
      <c r="O68" s="7">
        <v>154.1</v>
      </c>
      <c r="P68" s="6" t="s">
        <v>116</v>
      </c>
      <c r="Q68" s="7">
        <v>50.08</v>
      </c>
      <c r="R68" s="7">
        <v>419.7</v>
      </c>
      <c r="S68" s="7">
        <v>47.93</v>
      </c>
      <c r="T68" s="7">
        <v>21.2</v>
      </c>
      <c r="U68" s="7">
        <v>0</v>
      </c>
      <c r="V68" s="7">
        <v>0</v>
      </c>
      <c r="W68" s="7">
        <v>0</v>
      </c>
      <c r="X68" s="7">
        <v>0</v>
      </c>
      <c r="Y68" s="7">
        <v>1</v>
      </c>
      <c r="Z68" s="7">
        <v>1</v>
      </c>
      <c r="AA68" s="7">
        <v>1</v>
      </c>
      <c r="AB68" s="7">
        <v>0</v>
      </c>
      <c r="AC68" s="7">
        <v>0</v>
      </c>
      <c r="AD68" s="7">
        <v>9999</v>
      </c>
      <c r="AE68" s="7">
        <v>9424.4</v>
      </c>
      <c r="AF68" s="7">
        <v>8603.6</v>
      </c>
      <c r="AG68" s="7">
        <v>2781.9</v>
      </c>
      <c r="AH68" s="7">
        <v>0</v>
      </c>
      <c r="AI68" s="7">
        <v>0</v>
      </c>
      <c r="AJ68" s="7">
        <v>0</v>
      </c>
      <c r="AK68" s="7">
        <v>0</v>
      </c>
      <c r="AL68" s="7">
        <v>0</v>
      </c>
    </row>
    <row r="69" spans="1:38" x14ac:dyDescent="0.2">
      <c r="A69" s="6" t="s">
        <v>171</v>
      </c>
      <c r="B69" s="7">
        <v>1999</v>
      </c>
      <c r="C69" s="7" t="s">
        <v>97</v>
      </c>
      <c r="D69" s="7" t="s">
        <v>97</v>
      </c>
      <c r="E69" s="7">
        <v>3</v>
      </c>
      <c r="F69" s="7">
        <v>62</v>
      </c>
      <c r="G69" s="6" t="s">
        <v>38</v>
      </c>
      <c r="H69" s="7">
        <v>275</v>
      </c>
      <c r="I69" s="7">
        <v>5062</v>
      </c>
      <c r="J69" s="7" t="s">
        <v>97</v>
      </c>
      <c r="K69" s="7">
        <v>954</v>
      </c>
      <c r="L69" s="7" t="s">
        <v>97</v>
      </c>
      <c r="M69" s="7">
        <v>1</v>
      </c>
      <c r="N69" s="7">
        <v>49</v>
      </c>
      <c r="O69" s="7">
        <v>49</v>
      </c>
      <c r="P69" s="6" t="s">
        <v>116</v>
      </c>
      <c r="Q69" s="7">
        <v>27.55</v>
      </c>
      <c r="R69" s="7">
        <v>419.7</v>
      </c>
      <c r="S69" s="7">
        <v>27.55</v>
      </c>
      <c r="T69" s="7">
        <v>0</v>
      </c>
      <c r="U69" s="7">
        <v>0</v>
      </c>
      <c r="V69" s="7">
        <v>49</v>
      </c>
      <c r="W69" s="7">
        <v>49</v>
      </c>
      <c r="X69" s="7">
        <v>1.35</v>
      </c>
      <c r="Y69" s="7">
        <v>1</v>
      </c>
      <c r="Z69" s="7">
        <v>1</v>
      </c>
      <c r="AA69" s="7">
        <v>1</v>
      </c>
      <c r="AB69" s="7">
        <v>1</v>
      </c>
      <c r="AC69" s="7">
        <v>269</v>
      </c>
      <c r="AD69" s="7">
        <v>9999</v>
      </c>
      <c r="AE69" s="7">
        <v>10000</v>
      </c>
      <c r="AF69" s="7">
        <v>8772.1</v>
      </c>
      <c r="AG69" s="7">
        <v>2936</v>
      </c>
      <c r="AH69" s="7">
        <v>0</v>
      </c>
      <c r="AI69" s="7">
        <v>0</v>
      </c>
      <c r="AJ69" s="7">
        <v>0</v>
      </c>
      <c r="AK69" s="7">
        <v>0</v>
      </c>
      <c r="AL69" s="7">
        <v>1.35</v>
      </c>
    </row>
    <row r="70" spans="1:38" x14ac:dyDescent="0.2">
      <c r="A70" s="6" t="s">
        <v>164</v>
      </c>
      <c r="B70" s="7">
        <v>1999</v>
      </c>
      <c r="C70" s="7" t="s">
        <v>97</v>
      </c>
      <c r="D70" s="7" t="s">
        <v>97</v>
      </c>
      <c r="E70" s="7">
        <v>3</v>
      </c>
      <c r="F70" s="7">
        <v>62</v>
      </c>
      <c r="G70" s="6" t="s">
        <v>38</v>
      </c>
      <c r="H70" s="7">
        <v>259</v>
      </c>
      <c r="I70" s="7">
        <v>5062</v>
      </c>
      <c r="J70" s="7" t="s">
        <v>97</v>
      </c>
      <c r="K70" s="7">
        <v>938</v>
      </c>
      <c r="L70" s="7" t="s">
        <v>97</v>
      </c>
      <c r="M70" s="7">
        <v>1</v>
      </c>
      <c r="N70" s="7">
        <v>0</v>
      </c>
      <c r="O70" s="7">
        <v>68.400000000000006</v>
      </c>
      <c r="P70" s="6" t="s">
        <v>116</v>
      </c>
      <c r="Q70" s="7">
        <v>37.11</v>
      </c>
      <c r="R70" s="7">
        <v>419.7</v>
      </c>
      <c r="S70" s="7">
        <v>31.26</v>
      </c>
      <c r="T70" s="7">
        <v>41.3</v>
      </c>
      <c r="U70" s="7">
        <v>0</v>
      </c>
      <c r="V70" s="7">
        <v>0</v>
      </c>
      <c r="W70" s="7">
        <v>0</v>
      </c>
      <c r="X70" s="7">
        <v>0</v>
      </c>
      <c r="Y70" s="7">
        <v>1</v>
      </c>
      <c r="Z70" s="7">
        <v>1</v>
      </c>
      <c r="AA70" s="7">
        <v>1</v>
      </c>
      <c r="AB70" s="7">
        <v>0</v>
      </c>
      <c r="AC70" s="7">
        <v>0</v>
      </c>
      <c r="AD70" s="7">
        <v>9999</v>
      </c>
      <c r="AE70" s="7">
        <v>9976.2999999999993</v>
      </c>
      <c r="AF70" s="7">
        <v>8757.7000000000007</v>
      </c>
      <c r="AG70" s="7">
        <v>2936</v>
      </c>
      <c r="AH70" s="7">
        <v>0</v>
      </c>
      <c r="AI70" s="7">
        <v>0</v>
      </c>
      <c r="AJ70" s="7">
        <v>0</v>
      </c>
      <c r="AK70" s="7">
        <v>0</v>
      </c>
      <c r="AL70" s="7">
        <v>0</v>
      </c>
    </row>
    <row r="71" spans="1:38" x14ac:dyDescent="0.2">
      <c r="A71" s="6" t="s">
        <v>155</v>
      </c>
      <c r="B71" s="7">
        <v>1999</v>
      </c>
      <c r="C71" s="7" t="s">
        <v>97</v>
      </c>
      <c r="D71" s="7" t="s">
        <v>97</v>
      </c>
      <c r="E71" s="7">
        <v>3</v>
      </c>
      <c r="F71" s="7">
        <v>62</v>
      </c>
      <c r="G71" s="6" t="s">
        <v>38</v>
      </c>
      <c r="H71" s="7">
        <v>230</v>
      </c>
      <c r="I71" s="7">
        <v>5062</v>
      </c>
      <c r="J71" s="7" t="s">
        <v>97</v>
      </c>
      <c r="K71" s="7">
        <v>909</v>
      </c>
      <c r="L71" s="7" t="s">
        <v>97</v>
      </c>
      <c r="M71" s="7">
        <v>1</v>
      </c>
      <c r="N71" s="7">
        <v>0</v>
      </c>
      <c r="O71" s="7">
        <v>79.5</v>
      </c>
      <c r="P71" s="6" t="s">
        <v>116</v>
      </c>
      <c r="Q71" s="7">
        <v>37.119999999999997</v>
      </c>
      <c r="R71" s="7">
        <v>419.7</v>
      </c>
      <c r="S71" s="7">
        <v>31.76</v>
      </c>
      <c r="T71" s="7">
        <v>55.3</v>
      </c>
      <c r="U71" s="7">
        <v>0</v>
      </c>
      <c r="V71" s="7">
        <v>0</v>
      </c>
      <c r="W71" s="7">
        <v>0</v>
      </c>
      <c r="X71" s="7">
        <v>0</v>
      </c>
      <c r="Y71" s="7">
        <v>1</v>
      </c>
      <c r="Z71" s="7">
        <v>1</v>
      </c>
      <c r="AA71" s="7">
        <v>1</v>
      </c>
      <c r="AB71" s="7">
        <v>0</v>
      </c>
      <c r="AC71" s="7">
        <v>0</v>
      </c>
      <c r="AD71" s="7">
        <v>9999</v>
      </c>
      <c r="AE71" s="7">
        <v>9697.7000000000007</v>
      </c>
      <c r="AF71" s="7">
        <v>8757.7000000000007</v>
      </c>
      <c r="AG71" s="7">
        <v>2936</v>
      </c>
      <c r="AH71" s="7">
        <v>0</v>
      </c>
      <c r="AI71" s="7">
        <v>0</v>
      </c>
      <c r="AJ71" s="7">
        <v>0</v>
      </c>
      <c r="AK71" s="7">
        <v>0</v>
      </c>
      <c r="AL71" s="7">
        <v>0</v>
      </c>
    </row>
    <row r="72" spans="1:38" x14ac:dyDescent="0.2">
      <c r="A72" s="6" t="s">
        <v>154</v>
      </c>
      <c r="B72" s="7">
        <v>1999</v>
      </c>
      <c r="C72" s="7" t="s">
        <v>97</v>
      </c>
      <c r="D72" s="7" t="s">
        <v>97</v>
      </c>
      <c r="E72" s="7">
        <v>3</v>
      </c>
      <c r="F72" s="7">
        <v>62</v>
      </c>
      <c r="G72" s="6" t="s">
        <v>38</v>
      </c>
      <c r="H72" s="7">
        <v>233</v>
      </c>
      <c r="I72" s="7">
        <v>5062</v>
      </c>
      <c r="J72" s="7" t="s">
        <v>97</v>
      </c>
      <c r="K72" s="7">
        <v>912</v>
      </c>
      <c r="L72" s="7" t="s">
        <v>97</v>
      </c>
      <c r="M72" s="7">
        <v>1</v>
      </c>
      <c r="N72" s="7">
        <v>0</v>
      </c>
      <c r="O72" s="7">
        <v>79.3</v>
      </c>
      <c r="P72" s="6" t="s">
        <v>116</v>
      </c>
      <c r="Q72" s="7">
        <v>37.119999999999997</v>
      </c>
      <c r="R72" s="7">
        <v>419.7</v>
      </c>
      <c r="S72" s="7">
        <v>31.86</v>
      </c>
      <c r="T72" s="7">
        <v>55.9</v>
      </c>
      <c r="U72" s="7">
        <v>0</v>
      </c>
      <c r="V72" s="7">
        <v>0</v>
      </c>
      <c r="W72" s="7">
        <v>0</v>
      </c>
      <c r="X72" s="7">
        <v>0</v>
      </c>
      <c r="Y72" s="7">
        <v>1</v>
      </c>
      <c r="Z72" s="7">
        <v>1</v>
      </c>
      <c r="AA72" s="7">
        <v>1</v>
      </c>
      <c r="AB72" s="7">
        <v>0</v>
      </c>
      <c r="AC72" s="7">
        <v>0</v>
      </c>
      <c r="AD72" s="7">
        <v>9999</v>
      </c>
      <c r="AE72" s="7">
        <v>9777.2000000000007</v>
      </c>
      <c r="AF72" s="7">
        <v>8757.7000000000007</v>
      </c>
      <c r="AG72" s="7">
        <v>2936</v>
      </c>
      <c r="AH72" s="7">
        <v>0</v>
      </c>
      <c r="AI72" s="7">
        <v>0</v>
      </c>
      <c r="AJ72" s="7">
        <v>0</v>
      </c>
      <c r="AK72" s="7">
        <v>0</v>
      </c>
      <c r="AL72" s="7">
        <v>0</v>
      </c>
    </row>
    <row r="73" spans="1:38" x14ac:dyDescent="0.2">
      <c r="A73" s="6" t="s">
        <v>162</v>
      </c>
      <c r="B73" s="7">
        <v>1999</v>
      </c>
      <c r="C73" s="7" t="s">
        <v>97</v>
      </c>
      <c r="D73" s="7" t="s">
        <v>97</v>
      </c>
      <c r="E73" s="7">
        <v>3</v>
      </c>
      <c r="F73" s="7">
        <v>62</v>
      </c>
      <c r="G73" s="6" t="s">
        <v>38</v>
      </c>
      <c r="H73" s="7">
        <v>249</v>
      </c>
      <c r="I73" s="7">
        <v>5062</v>
      </c>
      <c r="J73" s="7" t="s">
        <v>97</v>
      </c>
      <c r="K73" s="7">
        <v>928</v>
      </c>
      <c r="L73" s="7" t="s">
        <v>97</v>
      </c>
      <c r="M73" s="7">
        <v>1</v>
      </c>
      <c r="N73" s="7">
        <v>0</v>
      </c>
      <c r="O73" s="7">
        <v>56.8</v>
      </c>
      <c r="P73" s="6" t="s">
        <v>116</v>
      </c>
      <c r="Q73" s="7">
        <v>37.119999999999997</v>
      </c>
      <c r="R73" s="7">
        <v>419.7</v>
      </c>
      <c r="S73" s="7">
        <v>31.67</v>
      </c>
      <c r="T73" s="7">
        <v>38.200000000000003</v>
      </c>
      <c r="U73" s="7">
        <v>0</v>
      </c>
      <c r="V73" s="7">
        <v>0</v>
      </c>
      <c r="W73" s="7">
        <v>0</v>
      </c>
      <c r="X73" s="7">
        <v>0</v>
      </c>
      <c r="Y73" s="7">
        <v>1</v>
      </c>
      <c r="Z73" s="7">
        <v>1</v>
      </c>
      <c r="AA73" s="7">
        <v>1</v>
      </c>
      <c r="AB73" s="7">
        <v>0</v>
      </c>
      <c r="AC73" s="7">
        <v>0</v>
      </c>
      <c r="AD73" s="7">
        <v>9999</v>
      </c>
      <c r="AE73" s="7">
        <v>9856.5</v>
      </c>
      <c r="AF73" s="7">
        <v>8757.7000000000007</v>
      </c>
      <c r="AG73" s="7">
        <v>2936</v>
      </c>
      <c r="AH73" s="7">
        <v>0</v>
      </c>
      <c r="AI73" s="7">
        <v>0</v>
      </c>
      <c r="AJ73" s="7">
        <v>0</v>
      </c>
      <c r="AK73" s="7">
        <v>0</v>
      </c>
      <c r="AL73" s="7">
        <v>0</v>
      </c>
    </row>
    <row r="74" spans="1:38" x14ac:dyDescent="0.2">
      <c r="A74" s="6" t="s">
        <v>167</v>
      </c>
      <c r="B74" s="7">
        <v>1999</v>
      </c>
      <c r="C74" s="7" t="s">
        <v>97</v>
      </c>
      <c r="D74" s="7" t="s">
        <v>97</v>
      </c>
      <c r="E74" s="7">
        <v>3</v>
      </c>
      <c r="F74" s="7">
        <v>62</v>
      </c>
      <c r="G74" s="6" t="s">
        <v>38</v>
      </c>
      <c r="H74" s="7">
        <v>251</v>
      </c>
      <c r="I74" s="7">
        <v>5062</v>
      </c>
      <c r="J74" s="7" t="s">
        <v>97</v>
      </c>
      <c r="K74" s="7">
        <v>930</v>
      </c>
      <c r="L74" s="7" t="s">
        <v>97</v>
      </c>
      <c r="M74" s="7">
        <v>1</v>
      </c>
      <c r="N74" s="7">
        <v>0</v>
      </c>
      <c r="O74" s="7">
        <v>63</v>
      </c>
      <c r="P74" s="6" t="s">
        <v>116</v>
      </c>
      <c r="Q74" s="7">
        <v>37.119999999999997</v>
      </c>
      <c r="R74" s="7">
        <v>419.7</v>
      </c>
      <c r="S74" s="7">
        <v>31.76</v>
      </c>
      <c r="T74" s="7">
        <v>44</v>
      </c>
      <c r="U74" s="7">
        <v>0</v>
      </c>
      <c r="V74" s="7">
        <v>0</v>
      </c>
      <c r="W74" s="7">
        <v>0</v>
      </c>
      <c r="X74" s="7">
        <v>0</v>
      </c>
      <c r="Y74" s="7">
        <v>1</v>
      </c>
      <c r="Z74" s="7">
        <v>1</v>
      </c>
      <c r="AA74" s="7">
        <v>1</v>
      </c>
      <c r="AB74" s="7">
        <v>0</v>
      </c>
      <c r="AC74" s="7">
        <v>0</v>
      </c>
      <c r="AD74" s="7">
        <v>9999</v>
      </c>
      <c r="AE74" s="7">
        <v>9913.2999999999993</v>
      </c>
      <c r="AF74" s="7">
        <v>8757.7000000000007</v>
      </c>
      <c r="AG74" s="7">
        <v>2936</v>
      </c>
      <c r="AH74" s="7">
        <v>0</v>
      </c>
      <c r="AI74" s="7">
        <v>0</v>
      </c>
      <c r="AJ74" s="7">
        <v>0</v>
      </c>
      <c r="AK74" s="7">
        <v>0</v>
      </c>
      <c r="AL74" s="7">
        <v>0</v>
      </c>
    </row>
    <row r="75" spans="1:38" x14ac:dyDescent="0.2">
      <c r="A75" s="6" t="s">
        <v>166</v>
      </c>
      <c r="B75" s="7">
        <v>1999</v>
      </c>
      <c r="C75" s="7" t="s">
        <v>97</v>
      </c>
      <c r="D75" s="7" t="s">
        <v>97</v>
      </c>
      <c r="E75" s="7">
        <v>3</v>
      </c>
      <c r="F75" s="7">
        <v>62</v>
      </c>
      <c r="G75" s="6" t="s">
        <v>38</v>
      </c>
      <c r="H75" s="7">
        <v>254</v>
      </c>
      <c r="I75" s="7">
        <v>5062</v>
      </c>
      <c r="J75" s="7" t="s">
        <v>97</v>
      </c>
      <c r="K75" s="7">
        <v>933</v>
      </c>
      <c r="L75" s="7" t="s">
        <v>97</v>
      </c>
      <c r="M75" s="7">
        <v>1</v>
      </c>
      <c r="N75" s="7">
        <v>0</v>
      </c>
      <c r="O75" s="7">
        <v>57.4</v>
      </c>
      <c r="P75" s="6" t="s">
        <v>116</v>
      </c>
      <c r="Q75" s="7">
        <v>37.119999999999997</v>
      </c>
      <c r="R75" s="7">
        <v>419.7</v>
      </c>
      <c r="S75" s="7">
        <v>31.66</v>
      </c>
      <c r="T75" s="7">
        <v>39.200000000000003</v>
      </c>
      <c r="U75" s="7">
        <v>0</v>
      </c>
      <c r="V75" s="7">
        <v>0</v>
      </c>
      <c r="W75" s="7">
        <v>0</v>
      </c>
      <c r="X75" s="7">
        <v>0</v>
      </c>
      <c r="Y75" s="7">
        <v>1</v>
      </c>
      <c r="Z75" s="7">
        <v>1</v>
      </c>
      <c r="AA75" s="7">
        <v>1</v>
      </c>
      <c r="AB75" s="7">
        <v>0</v>
      </c>
      <c r="AC75" s="7">
        <v>0</v>
      </c>
      <c r="AD75" s="7">
        <v>9999</v>
      </c>
      <c r="AE75" s="7">
        <v>9578.5</v>
      </c>
      <c r="AF75" s="7">
        <v>8757.7000000000007</v>
      </c>
      <c r="AG75" s="7">
        <v>2936</v>
      </c>
      <c r="AH75" s="7">
        <v>0</v>
      </c>
      <c r="AI75" s="7">
        <v>0</v>
      </c>
      <c r="AJ75" s="7">
        <v>0</v>
      </c>
      <c r="AK75" s="7">
        <v>0</v>
      </c>
      <c r="AL75" s="7">
        <v>0</v>
      </c>
    </row>
    <row r="76" spans="1:38" x14ac:dyDescent="0.2">
      <c r="A76" s="6" t="s">
        <v>163</v>
      </c>
      <c r="B76" s="7">
        <v>1999</v>
      </c>
      <c r="C76" s="7" t="s">
        <v>97</v>
      </c>
      <c r="D76" s="7" t="s">
        <v>97</v>
      </c>
      <c r="E76" s="7">
        <v>3</v>
      </c>
      <c r="F76" s="7">
        <v>62</v>
      </c>
      <c r="G76" s="6" t="s">
        <v>38</v>
      </c>
      <c r="H76" s="7">
        <v>262</v>
      </c>
      <c r="I76" s="7">
        <v>5062</v>
      </c>
      <c r="J76" s="7" t="s">
        <v>97</v>
      </c>
      <c r="K76" s="7">
        <v>941</v>
      </c>
      <c r="L76" s="7" t="s">
        <v>97</v>
      </c>
      <c r="M76" s="7">
        <v>1</v>
      </c>
      <c r="N76" s="7">
        <v>0</v>
      </c>
      <c r="O76" s="7">
        <v>64.900000000000006</v>
      </c>
      <c r="P76" s="6" t="s">
        <v>116</v>
      </c>
      <c r="Q76" s="7">
        <v>37.119999999999997</v>
      </c>
      <c r="R76" s="7">
        <v>419.7</v>
      </c>
      <c r="S76" s="7">
        <v>31.42</v>
      </c>
      <c r="T76" s="7">
        <v>41.3</v>
      </c>
      <c r="U76" s="7">
        <v>0</v>
      </c>
      <c r="V76" s="7">
        <v>0</v>
      </c>
      <c r="W76" s="7">
        <v>0</v>
      </c>
      <c r="X76" s="7">
        <v>0</v>
      </c>
      <c r="Y76" s="7">
        <v>1</v>
      </c>
      <c r="Z76" s="7">
        <v>1</v>
      </c>
      <c r="AA76" s="7">
        <v>1</v>
      </c>
      <c r="AB76" s="7">
        <v>0</v>
      </c>
      <c r="AC76" s="7">
        <v>0</v>
      </c>
      <c r="AD76" s="7">
        <v>9999</v>
      </c>
      <c r="AE76" s="7">
        <v>10000</v>
      </c>
      <c r="AF76" s="7">
        <v>8757.7000000000007</v>
      </c>
      <c r="AG76" s="7">
        <v>2936</v>
      </c>
      <c r="AH76" s="7">
        <v>0</v>
      </c>
      <c r="AI76" s="7">
        <v>0</v>
      </c>
      <c r="AJ76" s="7">
        <v>0</v>
      </c>
      <c r="AK76" s="7">
        <v>0</v>
      </c>
      <c r="AL76" s="7">
        <v>0</v>
      </c>
    </row>
    <row r="77" spans="1:38" x14ac:dyDescent="0.2">
      <c r="A77" s="6" t="s">
        <v>165</v>
      </c>
      <c r="B77" s="7">
        <v>1999</v>
      </c>
      <c r="C77" s="7" t="s">
        <v>97</v>
      </c>
      <c r="D77" s="7" t="s">
        <v>97</v>
      </c>
      <c r="E77" s="7">
        <v>3</v>
      </c>
      <c r="F77" s="7">
        <v>62</v>
      </c>
      <c r="G77" s="6" t="s">
        <v>38</v>
      </c>
      <c r="H77" s="7">
        <v>286</v>
      </c>
      <c r="I77" s="7">
        <v>5062</v>
      </c>
      <c r="J77" s="7" t="s">
        <v>97</v>
      </c>
      <c r="K77" s="7">
        <v>965</v>
      </c>
      <c r="L77" s="7" t="s">
        <v>97</v>
      </c>
      <c r="M77" s="7">
        <v>1</v>
      </c>
      <c r="N77" s="7">
        <v>0</v>
      </c>
      <c r="O77" s="7">
        <v>61.8</v>
      </c>
      <c r="P77" s="6" t="s">
        <v>116</v>
      </c>
      <c r="Q77" s="7">
        <v>37.119999999999997</v>
      </c>
      <c r="R77" s="7">
        <v>419.7</v>
      </c>
      <c r="S77" s="7">
        <v>31.42</v>
      </c>
      <c r="T77" s="7">
        <v>39.200000000000003</v>
      </c>
      <c r="U77" s="7">
        <v>0</v>
      </c>
      <c r="V77" s="7">
        <v>0</v>
      </c>
      <c r="W77" s="7">
        <v>0</v>
      </c>
      <c r="X77" s="7">
        <v>0</v>
      </c>
      <c r="Y77" s="7">
        <v>1</v>
      </c>
      <c r="Z77" s="7">
        <v>1</v>
      </c>
      <c r="AA77" s="7">
        <v>1</v>
      </c>
      <c r="AB77" s="7">
        <v>0</v>
      </c>
      <c r="AC77" s="7">
        <v>0</v>
      </c>
      <c r="AD77" s="7">
        <v>9999</v>
      </c>
      <c r="AE77" s="7">
        <v>9635.9</v>
      </c>
      <c r="AF77" s="7">
        <v>8757.7000000000007</v>
      </c>
      <c r="AG77" s="7">
        <v>2936</v>
      </c>
      <c r="AH77" s="7">
        <v>0</v>
      </c>
      <c r="AI77" s="7">
        <v>0</v>
      </c>
      <c r="AJ77" s="7">
        <v>0</v>
      </c>
      <c r="AK77" s="7">
        <v>0</v>
      </c>
      <c r="AL77" s="7">
        <v>0</v>
      </c>
    </row>
    <row r="78" spans="1:38" x14ac:dyDescent="0.2">
      <c r="A78" s="6" t="s">
        <v>208</v>
      </c>
      <c r="B78" s="7">
        <v>1999</v>
      </c>
      <c r="C78" s="7" t="s">
        <v>97</v>
      </c>
      <c r="D78" s="7" t="s">
        <v>97</v>
      </c>
      <c r="E78" s="7">
        <v>3</v>
      </c>
      <c r="F78" s="7">
        <v>62</v>
      </c>
      <c r="G78" s="6" t="s">
        <v>38</v>
      </c>
      <c r="H78" s="7">
        <v>269</v>
      </c>
      <c r="I78" s="7">
        <v>5062</v>
      </c>
      <c r="J78" s="7" t="s">
        <v>97</v>
      </c>
      <c r="K78" s="7">
        <v>948</v>
      </c>
      <c r="L78" s="7" t="s">
        <v>97</v>
      </c>
      <c r="M78" s="7">
        <v>1</v>
      </c>
      <c r="N78" s="7">
        <v>0</v>
      </c>
      <c r="O78" s="7">
        <v>79</v>
      </c>
      <c r="P78" s="6" t="s">
        <v>116</v>
      </c>
      <c r="Q78" s="7">
        <v>37.17</v>
      </c>
      <c r="R78" s="7">
        <v>419.7</v>
      </c>
      <c r="S78" s="7">
        <v>31.74</v>
      </c>
      <c r="T78" s="7">
        <v>55.3</v>
      </c>
      <c r="U78" s="7">
        <v>0</v>
      </c>
      <c r="V78" s="7">
        <v>0</v>
      </c>
      <c r="W78" s="7">
        <v>0</v>
      </c>
      <c r="X78" s="7">
        <v>0</v>
      </c>
      <c r="Y78" s="7">
        <v>1</v>
      </c>
      <c r="Z78" s="7">
        <v>1</v>
      </c>
      <c r="AA78" s="7">
        <v>1</v>
      </c>
      <c r="AB78" s="7">
        <v>0</v>
      </c>
      <c r="AC78" s="7">
        <v>0</v>
      </c>
      <c r="AD78" s="7">
        <v>9999</v>
      </c>
      <c r="AE78" s="7">
        <v>10000</v>
      </c>
      <c r="AF78" s="7">
        <v>8757.7000000000007</v>
      </c>
      <c r="AG78" s="7">
        <v>2936</v>
      </c>
      <c r="AH78" s="7">
        <v>0</v>
      </c>
      <c r="AI78" s="7">
        <v>0</v>
      </c>
      <c r="AJ78" s="7">
        <v>0</v>
      </c>
      <c r="AK78" s="7">
        <v>0</v>
      </c>
      <c r="AL78" s="7">
        <v>0</v>
      </c>
    </row>
    <row r="79" spans="1:38" x14ac:dyDescent="0.2">
      <c r="A79" s="6" t="s">
        <v>158</v>
      </c>
      <c r="B79" s="7">
        <v>1999</v>
      </c>
      <c r="C79" s="7" t="s">
        <v>97</v>
      </c>
      <c r="D79" s="7" t="s">
        <v>97</v>
      </c>
      <c r="E79" s="7">
        <v>3</v>
      </c>
      <c r="F79" s="7">
        <v>62</v>
      </c>
      <c r="G79" s="6" t="s">
        <v>38</v>
      </c>
      <c r="H79" s="7">
        <v>261</v>
      </c>
      <c r="I79" s="7">
        <v>5062</v>
      </c>
      <c r="J79" s="7" t="s">
        <v>97</v>
      </c>
      <c r="K79" s="7">
        <v>940</v>
      </c>
      <c r="L79" s="7" t="s">
        <v>97</v>
      </c>
      <c r="M79" s="7">
        <v>1</v>
      </c>
      <c r="N79" s="7">
        <v>0</v>
      </c>
      <c r="O79" s="7">
        <v>38</v>
      </c>
      <c r="P79" s="6" t="s">
        <v>116</v>
      </c>
      <c r="Q79" s="7">
        <v>37.57</v>
      </c>
      <c r="R79" s="7">
        <v>419.7</v>
      </c>
      <c r="S79" s="7">
        <v>32.24</v>
      </c>
      <c r="T79" s="7">
        <v>34.299999999999997</v>
      </c>
      <c r="U79" s="7">
        <v>0</v>
      </c>
      <c r="V79" s="7">
        <v>0</v>
      </c>
      <c r="W79" s="7">
        <v>0</v>
      </c>
      <c r="X79" s="7">
        <v>0</v>
      </c>
      <c r="Y79" s="7">
        <v>1</v>
      </c>
      <c r="Z79" s="7">
        <v>1</v>
      </c>
      <c r="AA79" s="7">
        <v>1</v>
      </c>
      <c r="AB79" s="7">
        <v>0</v>
      </c>
      <c r="AC79" s="7">
        <v>0</v>
      </c>
      <c r="AD79" s="7">
        <v>9999</v>
      </c>
      <c r="AE79" s="7">
        <v>10000</v>
      </c>
      <c r="AF79" s="7">
        <v>8757.7000000000007</v>
      </c>
      <c r="AG79" s="7">
        <v>2936</v>
      </c>
      <c r="AH79" s="7">
        <v>0</v>
      </c>
      <c r="AI79" s="7">
        <v>0</v>
      </c>
      <c r="AJ79" s="7">
        <v>0</v>
      </c>
      <c r="AK79" s="7">
        <v>0</v>
      </c>
      <c r="AL79" s="7">
        <v>0</v>
      </c>
    </row>
    <row r="80" spans="1:38" x14ac:dyDescent="0.2">
      <c r="A80" s="6" t="s">
        <v>159</v>
      </c>
      <c r="B80" s="7">
        <v>1999</v>
      </c>
      <c r="C80" s="7" t="s">
        <v>97</v>
      </c>
      <c r="D80" s="7" t="s">
        <v>97</v>
      </c>
      <c r="E80" s="7">
        <v>3</v>
      </c>
      <c r="F80" s="7">
        <v>62</v>
      </c>
      <c r="G80" s="6" t="s">
        <v>38</v>
      </c>
      <c r="H80" s="7">
        <v>211</v>
      </c>
      <c r="I80" s="7">
        <v>5062</v>
      </c>
      <c r="J80" s="7" t="s">
        <v>97</v>
      </c>
      <c r="K80" s="7">
        <v>890</v>
      </c>
      <c r="L80" s="7" t="s">
        <v>97</v>
      </c>
      <c r="M80" s="7">
        <v>1</v>
      </c>
      <c r="N80" s="7">
        <v>0</v>
      </c>
      <c r="O80" s="7">
        <v>26</v>
      </c>
      <c r="P80" s="6" t="s">
        <v>116</v>
      </c>
      <c r="Q80" s="7">
        <v>37.6</v>
      </c>
      <c r="R80" s="7">
        <v>419.7</v>
      </c>
      <c r="S80" s="7">
        <v>31.83</v>
      </c>
      <c r="T80" s="7">
        <v>17.5</v>
      </c>
      <c r="U80" s="7">
        <v>0</v>
      </c>
      <c r="V80" s="7">
        <v>0</v>
      </c>
      <c r="W80" s="7">
        <v>0</v>
      </c>
      <c r="X80" s="7">
        <v>0</v>
      </c>
      <c r="Y80" s="7">
        <v>1</v>
      </c>
      <c r="Z80" s="7">
        <v>1</v>
      </c>
      <c r="AA80" s="7">
        <v>1</v>
      </c>
      <c r="AB80" s="7">
        <v>0</v>
      </c>
      <c r="AC80" s="7">
        <v>0</v>
      </c>
      <c r="AD80" s="7">
        <v>9999</v>
      </c>
      <c r="AE80" s="7">
        <v>10000</v>
      </c>
      <c r="AF80" s="7">
        <v>8757.7000000000007</v>
      </c>
      <c r="AG80" s="7">
        <v>2936</v>
      </c>
      <c r="AH80" s="7">
        <v>0</v>
      </c>
      <c r="AI80" s="7">
        <v>0</v>
      </c>
      <c r="AJ80" s="7">
        <v>0</v>
      </c>
      <c r="AK80" s="7">
        <v>0</v>
      </c>
      <c r="AL80" s="7">
        <v>0</v>
      </c>
    </row>
    <row r="81" spans="1:38" x14ac:dyDescent="0.2">
      <c r="A81" s="6" t="s">
        <v>157</v>
      </c>
      <c r="B81" s="7">
        <v>1999</v>
      </c>
      <c r="C81" s="7" t="s">
        <v>97</v>
      </c>
      <c r="D81" s="7" t="s">
        <v>97</v>
      </c>
      <c r="E81" s="7">
        <v>3</v>
      </c>
      <c r="F81" s="7">
        <v>62</v>
      </c>
      <c r="G81" s="6" t="s">
        <v>38</v>
      </c>
      <c r="H81" s="7">
        <v>265</v>
      </c>
      <c r="I81" s="7">
        <v>5062</v>
      </c>
      <c r="J81" s="7" t="s">
        <v>97</v>
      </c>
      <c r="K81" s="7">
        <v>944</v>
      </c>
      <c r="L81" s="7" t="s">
        <v>97</v>
      </c>
      <c r="M81" s="7">
        <v>1</v>
      </c>
      <c r="N81" s="7">
        <v>0</v>
      </c>
      <c r="O81" s="7">
        <v>67.8</v>
      </c>
      <c r="P81" s="6" t="s">
        <v>116</v>
      </c>
      <c r="Q81" s="7">
        <v>37.950000000000003</v>
      </c>
      <c r="R81" s="7">
        <v>419.7</v>
      </c>
      <c r="S81" s="7">
        <v>31.39</v>
      </c>
      <c r="T81" s="7">
        <v>55.3</v>
      </c>
      <c r="U81" s="7">
        <v>0</v>
      </c>
      <c r="V81" s="7">
        <v>0</v>
      </c>
      <c r="W81" s="7">
        <v>0</v>
      </c>
      <c r="X81" s="7">
        <v>0</v>
      </c>
      <c r="Y81" s="7">
        <v>1</v>
      </c>
      <c r="Z81" s="7">
        <v>1</v>
      </c>
      <c r="AA81" s="7">
        <v>1</v>
      </c>
      <c r="AB81" s="7">
        <v>0</v>
      </c>
      <c r="AC81" s="7">
        <v>0</v>
      </c>
      <c r="AD81" s="7">
        <v>9999</v>
      </c>
      <c r="AE81" s="7">
        <v>10000</v>
      </c>
      <c r="AF81" s="7">
        <v>8757.7000000000007</v>
      </c>
      <c r="AG81" s="7">
        <v>2936</v>
      </c>
      <c r="AH81" s="7">
        <v>0</v>
      </c>
      <c r="AI81" s="7">
        <v>0</v>
      </c>
      <c r="AJ81" s="7">
        <v>0</v>
      </c>
      <c r="AK81" s="7">
        <v>0</v>
      </c>
      <c r="AL81" s="7">
        <v>0</v>
      </c>
    </row>
    <row r="82" spans="1:38" x14ac:dyDescent="0.2">
      <c r="A82" s="6" t="s">
        <v>172</v>
      </c>
      <c r="B82" s="7">
        <v>1999</v>
      </c>
      <c r="C82" s="7" t="s">
        <v>97</v>
      </c>
      <c r="D82" s="7" t="s">
        <v>97</v>
      </c>
      <c r="E82" s="7">
        <v>3</v>
      </c>
      <c r="F82" s="7">
        <v>62</v>
      </c>
      <c r="G82" s="6" t="s">
        <v>38</v>
      </c>
      <c r="H82" s="7">
        <v>278</v>
      </c>
      <c r="I82" s="7">
        <v>5062</v>
      </c>
      <c r="J82" s="7" t="s">
        <v>97</v>
      </c>
      <c r="K82" s="7">
        <v>957</v>
      </c>
      <c r="L82" s="7" t="s">
        <v>97</v>
      </c>
      <c r="M82" s="7">
        <v>1</v>
      </c>
      <c r="N82" s="7">
        <v>0</v>
      </c>
      <c r="O82" s="7">
        <v>32.6</v>
      </c>
      <c r="P82" s="6" t="s">
        <v>116</v>
      </c>
      <c r="Q82" s="7">
        <v>40.28</v>
      </c>
      <c r="R82" s="7">
        <v>419.7</v>
      </c>
      <c r="S82" s="7">
        <v>34.4</v>
      </c>
      <c r="T82" s="7">
        <v>22.8</v>
      </c>
      <c r="U82" s="7">
        <v>0</v>
      </c>
      <c r="V82" s="7">
        <v>0</v>
      </c>
      <c r="W82" s="7">
        <v>0</v>
      </c>
      <c r="X82" s="7">
        <v>0</v>
      </c>
      <c r="Y82" s="7">
        <v>1</v>
      </c>
      <c r="Z82" s="7">
        <v>1</v>
      </c>
      <c r="AA82" s="7">
        <v>1</v>
      </c>
      <c r="AB82" s="7">
        <v>0</v>
      </c>
      <c r="AC82" s="7">
        <v>0</v>
      </c>
      <c r="AD82" s="7">
        <v>9999</v>
      </c>
      <c r="AE82" s="7">
        <v>10000</v>
      </c>
      <c r="AF82" s="7">
        <v>8757.7000000000007</v>
      </c>
      <c r="AG82" s="7">
        <v>2936</v>
      </c>
      <c r="AH82" s="7">
        <v>0</v>
      </c>
      <c r="AI82" s="7">
        <v>0</v>
      </c>
      <c r="AJ82" s="7">
        <v>0</v>
      </c>
      <c r="AK82" s="7">
        <v>0</v>
      </c>
      <c r="AL82" s="7">
        <v>0</v>
      </c>
    </row>
    <row r="83" spans="1:38" x14ac:dyDescent="0.2">
      <c r="A83" s="6" t="s">
        <v>156</v>
      </c>
      <c r="B83" s="7">
        <v>1999</v>
      </c>
      <c r="C83" s="7" t="s">
        <v>97</v>
      </c>
      <c r="D83" s="7" t="s">
        <v>97</v>
      </c>
      <c r="E83" s="7">
        <v>3</v>
      </c>
      <c r="F83" s="7">
        <v>62</v>
      </c>
      <c r="G83" s="6" t="s">
        <v>38</v>
      </c>
      <c r="H83" s="7">
        <v>258</v>
      </c>
      <c r="I83" s="7">
        <v>5062</v>
      </c>
      <c r="J83" s="7" t="s">
        <v>97</v>
      </c>
      <c r="K83" s="7">
        <v>937</v>
      </c>
      <c r="L83" s="7" t="s">
        <v>97</v>
      </c>
      <c r="M83" s="7">
        <v>1</v>
      </c>
      <c r="N83" s="7">
        <v>0</v>
      </c>
      <c r="O83" s="7">
        <v>59.7</v>
      </c>
      <c r="P83" s="6" t="s">
        <v>116</v>
      </c>
      <c r="Q83" s="7">
        <v>40.43</v>
      </c>
      <c r="R83" s="7">
        <v>419.7</v>
      </c>
      <c r="S83" s="7">
        <v>34.67</v>
      </c>
      <c r="T83" s="7">
        <v>55.3</v>
      </c>
      <c r="U83" s="7">
        <v>0</v>
      </c>
      <c r="V83" s="7">
        <v>0</v>
      </c>
      <c r="W83" s="7">
        <v>0</v>
      </c>
      <c r="X83" s="7">
        <v>0</v>
      </c>
      <c r="Y83" s="7">
        <v>1</v>
      </c>
      <c r="Z83" s="7">
        <v>1</v>
      </c>
      <c r="AA83" s="7">
        <v>1</v>
      </c>
      <c r="AB83" s="7">
        <v>0</v>
      </c>
      <c r="AC83" s="7">
        <v>0</v>
      </c>
      <c r="AD83" s="7">
        <v>9999</v>
      </c>
      <c r="AE83" s="7">
        <v>10000</v>
      </c>
      <c r="AF83" s="7">
        <v>8757.7000000000007</v>
      </c>
      <c r="AG83" s="7">
        <v>2936</v>
      </c>
      <c r="AH83" s="7">
        <v>0</v>
      </c>
      <c r="AI83" s="7">
        <v>0</v>
      </c>
      <c r="AJ83" s="7">
        <v>0</v>
      </c>
      <c r="AK83" s="7">
        <v>0</v>
      </c>
      <c r="AL83" s="7">
        <v>0</v>
      </c>
    </row>
    <row r="84" spans="1:38" x14ac:dyDescent="0.2">
      <c r="A84" s="6" t="s">
        <v>173</v>
      </c>
      <c r="B84" s="7">
        <v>1999</v>
      </c>
      <c r="C84" s="7" t="s">
        <v>97</v>
      </c>
      <c r="D84" s="7" t="s">
        <v>97</v>
      </c>
      <c r="E84" s="7">
        <v>3</v>
      </c>
      <c r="F84" s="7">
        <v>62</v>
      </c>
      <c r="G84" s="6" t="s">
        <v>38</v>
      </c>
      <c r="H84" s="7">
        <v>232</v>
      </c>
      <c r="I84" s="7">
        <v>5062</v>
      </c>
      <c r="J84" s="7" t="s">
        <v>97</v>
      </c>
      <c r="K84" s="7">
        <v>911</v>
      </c>
      <c r="L84" s="7" t="s">
        <v>97</v>
      </c>
      <c r="M84" s="7">
        <v>1</v>
      </c>
      <c r="N84" s="7">
        <v>0</v>
      </c>
      <c r="O84" s="7">
        <v>48.2</v>
      </c>
      <c r="P84" s="6" t="s">
        <v>116</v>
      </c>
      <c r="Q84" s="7">
        <v>40.56</v>
      </c>
      <c r="R84" s="7">
        <v>419.7</v>
      </c>
      <c r="S84" s="7">
        <v>34.69</v>
      </c>
      <c r="T84" s="7">
        <v>33.700000000000003</v>
      </c>
      <c r="U84" s="7">
        <v>0</v>
      </c>
      <c r="V84" s="7">
        <v>0</v>
      </c>
      <c r="W84" s="7">
        <v>0</v>
      </c>
      <c r="X84" s="7">
        <v>0</v>
      </c>
      <c r="Y84" s="7">
        <v>1</v>
      </c>
      <c r="Z84" s="7">
        <v>1</v>
      </c>
      <c r="AA84" s="7">
        <v>1</v>
      </c>
      <c r="AB84" s="7">
        <v>0</v>
      </c>
      <c r="AC84" s="7">
        <v>0</v>
      </c>
      <c r="AD84" s="7">
        <v>9999</v>
      </c>
      <c r="AE84" s="7">
        <v>10000</v>
      </c>
      <c r="AF84" s="7">
        <v>8757.7000000000007</v>
      </c>
      <c r="AG84" s="7">
        <v>2936</v>
      </c>
      <c r="AH84" s="7">
        <v>0</v>
      </c>
      <c r="AI84" s="7">
        <v>0</v>
      </c>
      <c r="AJ84" s="7">
        <v>0</v>
      </c>
      <c r="AK84" s="7">
        <v>0</v>
      </c>
      <c r="AL84" s="7">
        <v>0</v>
      </c>
    </row>
    <row r="85" spans="1:38" x14ac:dyDescent="0.2">
      <c r="A85" s="6" t="s">
        <v>181</v>
      </c>
      <c r="B85" s="7">
        <v>1999</v>
      </c>
      <c r="C85" s="7" t="s">
        <v>97</v>
      </c>
      <c r="D85" s="7" t="s">
        <v>97</v>
      </c>
      <c r="E85" s="7">
        <v>3</v>
      </c>
      <c r="F85" s="7">
        <v>62</v>
      </c>
      <c r="G85" s="6" t="s">
        <v>38</v>
      </c>
      <c r="H85" s="7">
        <v>227</v>
      </c>
      <c r="I85" s="7">
        <v>5062</v>
      </c>
      <c r="J85" s="7" t="s">
        <v>97</v>
      </c>
      <c r="K85" s="7">
        <v>906</v>
      </c>
      <c r="L85" s="7" t="s">
        <v>97</v>
      </c>
      <c r="M85" s="7">
        <v>1</v>
      </c>
      <c r="N85" s="7">
        <v>0</v>
      </c>
      <c r="O85" s="7">
        <v>4.5999999999999996</v>
      </c>
      <c r="P85" s="6" t="s">
        <v>116</v>
      </c>
      <c r="Q85" s="7">
        <v>50.82</v>
      </c>
      <c r="R85" s="7">
        <v>419.7</v>
      </c>
      <c r="S85" s="7">
        <v>40.18</v>
      </c>
      <c r="T85" s="7">
        <v>0.9</v>
      </c>
      <c r="U85" s="7">
        <v>0</v>
      </c>
      <c r="V85" s="7">
        <v>0</v>
      </c>
      <c r="W85" s="7">
        <v>0</v>
      </c>
      <c r="X85" s="7">
        <v>0</v>
      </c>
      <c r="Y85" s="7">
        <v>1</v>
      </c>
      <c r="Z85" s="7">
        <v>1</v>
      </c>
      <c r="AA85" s="7">
        <v>1</v>
      </c>
      <c r="AB85" s="7">
        <v>0</v>
      </c>
      <c r="AC85" s="7">
        <v>0</v>
      </c>
      <c r="AD85" s="7">
        <v>9999</v>
      </c>
      <c r="AE85" s="7">
        <v>10000</v>
      </c>
      <c r="AF85" s="7">
        <v>9105.1</v>
      </c>
      <c r="AG85" s="7">
        <v>2936</v>
      </c>
      <c r="AH85" s="7">
        <v>0</v>
      </c>
      <c r="AI85" s="7">
        <v>0</v>
      </c>
      <c r="AJ85" s="7">
        <v>0</v>
      </c>
      <c r="AK85" s="7">
        <v>0</v>
      </c>
      <c r="AL85" s="7">
        <v>0</v>
      </c>
    </row>
    <row r="86" spans="1:38" x14ac:dyDescent="0.2">
      <c r="A86" s="6" t="s">
        <v>180</v>
      </c>
      <c r="B86" s="7">
        <v>1999</v>
      </c>
      <c r="C86" s="7" t="s">
        <v>97</v>
      </c>
      <c r="D86" s="7" t="s">
        <v>97</v>
      </c>
      <c r="E86" s="7">
        <v>3</v>
      </c>
      <c r="F86" s="7">
        <v>62</v>
      </c>
      <c r="G86" s="6" t="s">
        <v>38</v>
      </c>
      <c r="H86" s="7">
        <v>297</v>
      </c>
      <c r="I86" s="7">
        <v>5062</v>
      </c>
      <c r="J86" s="7" t="s">
        <v>97</v>
      </c>
      <c r="K86" s="7">
        <v>976</v>
      </c>
      <c r="L86" s="7" t="s">
        <v>97</v>
      </c>
      <c r="M86" s="7">
        <v>1</v>
      </c>
      <c r="N86" s="7">
        <v>0</v>
      </c>
      <c r="O86" s="7">
        <v>40.5</v>
      </c>
      <c r="P86" s="6" t="s">
        <v>116</v>
      </c>
      <c r="Q86" s="7">
        <v>45.19</v>
      </c>
      <c r="R86" s="7">
        <v>419.7</v>
      </c>
      <c r="S86" s="7">
        <v>41.15</v>
      </c>
      <c r="T86" s="7">
        <v>10.1</v>
      </c>
      <c r="U86" s="7">
        <v>0</v>
      </c>
      <c r="V86" s="7">
        <v>0</v>
      </c>
      <c r="W86" s="7">
        <v>0</v>
      </c>
      <c r="X86" s="7">
        <v>0</v>
      </c>
      <c r="Y86" s="7">
        <v>1</v>
      </c>
      <c r="Z86" s="7">
        <v>1</v>
      </c>
      <c r="AA86" s="7">
        <v>1</v>
      </c>
      <c r="AB86" s="7">
        <v>0</v>
      </c>
      <c r="AC86" s="7">
        <v>0</v>
      </c>
      <c r="AD86" s="7">
        <v>9999</v>
      </c>
      <c r="AE86" s="7">
        <v>10000</v>
      </c>
      <c r="AF86" s="7">
        <v>9129.4</v>
      </c>
      <c r="AG86" s="7">
        <v>2940.6</v>
      </c>
      <c r="AH86" s="7">
        <v>0</v>
      </c>
      <c r="AI86" s="7">
        <v>0</v>
      </c>
      <c r="AJ86" s="7">
        <v>0</v>
      </c>
      <c r="AK86" s="7">
        <v>0</v>
      </c>
      <c r="AL86" s="7">
        <v>0</v>
      </c>
    </row>
    <row r="87" spans="1:38" x14ac:dyDescent="0.2">
      <c r="A87" s="6" t="s">
        <v>182</v>
      </c>
      <c r="B87" s="7">
        <v>1999</v>
      </c>
      <c r="C87" s="7" t="s">
        <v>97</v>
      </c>
      <c r="D87" s="7" t="s">
        <v>97</v>
      </c>
      <c r="E87" s="7">
        <v>3</v>
      </c>
      <c r="F87" s="7">
        <v>62</v>
      </c>
      <c r="G87" s="6" t="s">
        <v>38</v>
      </c>
      <c r="H87" s="7">
        <v>300</v>
      </c>
      <c r="I87" s="7">
        <v>5062</v>
      </c>
      <c r="J87" s="7" t="s">
        <v>97</v>
      </c>
      <c r="K87" s="7">
        <v>979</v>
      </c>
      <c r="L87" s="7" t="s">
        <v>97</v>
      </c>
      <c r="M87" s="7">
        <v>1</v>
      </c>
      <c r="N87" s="7">
        <v>0</v>
      </c>
      <c r="O87" s="7">
        <v>63</v>
      </c>
      <c r="P87" s="6" t="s">
        <v>116</v>
      </c>
      <c r="Q87" s="7">
        <v>41.38</v>
      </c>
      <c r="R87" s="7">
        <v>419.7</v>
      </c>
      <c r="S87" s="7">
        <v>40.14</v>
      </c>
      <c r="T87" s="7">
        <v>4.4000000000000004</v>
      </c>
      <c r="U87" s="7">
        <v>0</v>
      </c>
      <c r="V87" s="7">
        <v>0</v>
      </c>
      <c r="W87" s="7">
        <v>0</v>
      </c>
      <c r="X87" s="7">
        <v>0</v>
      </c>
      <c r="Y87" s="7">
        <v>1</v>
      </c>
      <c r="Z87" s="7">
        <v>1</v>
      </c>
      <c r="AA87" s="7">
        <v>1</v>
      </c>
      <c r="AB87" s="7">
        <v>0</v>
      </c>
      <c r="AC87" s="7">
        <v>0</v>
      </c>
      <c r="AD87" s="7">
        <v>9999</v>
      </c>
      <c r="AE87" s="7">
        <v>10000</v>
      </c>
      <c r="AF87" s="7">
        <v>9169.9</v>
      </c>
      <c r="AG87" s="7">
        <v>2981.1</v>
      </c>
      <c r="AH87" s="7">
        <v>0</v>
      </c>
      <c r="AI87" s="7">
        <v>0</v>
      </c>
      <c r="AJ87" s="7">
        <v>0</v>
      </c>
      <c r="AK87" s="7">
        <v>0</v>
      </c>
      <c r="AL87" s="7">
        <v>0</v>
      </c>
    </row>
    <row r="88" spans="1:38" x14ac:dyDescent="0.2">
      <c r="A88" s="6" t="s">
        <v>196</v>
      </c>
      <c r="B88" s="7">
        <v>1999</v>
      </c>
      <c r="C88" s="7" t="s">
        <v>97</v>
      </c>
      <c r="D88" s="7" t="s">
        <v>97</v>
      </c>
      <c r="E88" s="7">
        <v>3</v>
      </c>
      <c r="F88" s="7">
        <v>62</v>
      </c>
      <c r="G88" s="6" t="s">
        <v>38</v>
      </c>
      <c r="H88" s="7">
        <v>298</v>
      </c>
      <c r="I88" s="7">
        <v>5062</v>
      </c>
      <c r="J88" s="7" t="s">
        <v>97</v>
      </c>
      <c r="K88" s="7">
        <v>977</v>
      </c>
      <c r="L88" s="7" t="s">
        <v>97</v>
      </c>
      <c r="M88" s="7">
        <v>1</v>
      </c>
      <c r="N88" s="7">
        <v>0</v>
      </c>
      <c r="O88" s="7">
        <v>30.3</v>
      </c>
      <c r="P88" s="6" t="s">
        <v>116</v>
      </c>
      <c r="Q88" s="7">
        <v>45.9</v>
      </c>
      <c r="R88" s="7">
        <v>419.7</v>
      </c>
      <c r="S88" s="7">
        <v>41.43</v>
      </c>
      <c r="T88" s="7">
        <v>8.1999999999999993</v>
      </c>
      <c r="U88" s="7">
        <v>0</v>
      </c>
      <c r="V88" s="7">
        <v>0</v>
      </c>
      <c r="W88" s="7">
        <v>0</v>
      </c>
      <c r="X88" s="7">
        <v>0</v>
      </c>
      <c r="Y88" s="7">
        <v>1</v>
      </c>
      <c r="Z88" s="7">
        <v>1</v>
      </c>
      <c r="AA88" s="7">
        <v>1</v>
      </c>
      <c r="AB88" s="7">
        <v>0</v>
      </c>
      <c r="AC88" s="7">
        <v>0</v>
      </c>
      <c r="AD88" s="7">
        <v>9999</v>
      </c>
      <c r="AE88" s="7">
        <v>10000</v>
      </c>
      <c r="AF88" s="7">
        <v>9274</v>
      </c>
      <c r="AG88" s="7">
        <v>3044.1</v>
      </c>
      <c r="AH88" s="7">
        <v>0</v>
      </c>
      <c r="AI88" s="7">
        <v>0</v>
      </c>
      <c r="AJ88" s="7">
        <v>0</v>
      </c>
      <c r="AK88" s="7">
        <v>0</v>
      </c>
      <c r="AL88" s="7">
        <v>0</v>
      </c>
    </row>
    <row r="89" spans="1:38" x14ac:dyDescent="0.2">
      <c r="A89" s="6" t="s">
        <v>183</v>
      </c>
      <c r="B89" s="7">
        <v>1999</v>
      </c>
      <c r="C89" s="7" t="s">
        <v>97</v>
      </c>
      <c r="D89" s="7" t="s">
        <v>97</v>
      </c>
      <c r="E89" s="7">
        <v>3</v>
      </c>
      <c r="F89" s="7">
        <v>62</v>
      </c>
      <c r="G89" s="6" t="s">
        <v>38</v>
      </c>
      <c r="H89" s="7">
        <v>299</v>
      </c>
      <c r="I89" s="7">
        <v>5062</v>
      </c>
      <c r="J89" s="7" t="s">
        <v>97</v>
      </c>
      <c r="K89" s="7">
        <v>978</v>
      </c>
      <c r="L89" s="7" t="s">
        <v>97</v>
      </c>
      <c r="M89" s="7">
        <v>1</v>
      </c>
      <c r="N89" s="7">
        <v>0</v>
      </c>
      <c r="O89" s="7">
        <v>19</v>
      </c>
      <c r="P89" s="6" t="s">
        <v>116</v>
      </c>
      <c r="Q89" s="7">
        <v>45.8</v>
      </c>
      <c r="R89" s="7">
        <v>419.7</v>
      </c>
      <c r="S89" s="7">
        <v>41.69</v>
      </c>
      <c r="T89" s="7">
        <v>4.8</v>
      </c>
      <c r="U89" s="7">
        <v>0</v>
      </c>
      <c r="V89" s="7">
        <v>0</v>
      </c>
      <c r="W89" s="7">
        <v>0</v>
      </c>
      <c r="X89" s="7">
        <v>0</v>
      </c>
      <c r="Y89" s="7">
        <v>1</v>
      </c>
      <c r="Z89" s="7">
        <v>1</v>
      </c>
      <c r="AA89" s="7">
        <v>1</v>
      </c>
      <c r="AB89" s="7">
        <v>0</v>
      </c>
      <c r="AC89" s="7">
        <v>0</v>
      </c>
      <c r="AD89" s="7">
        <v>9999</v>
      </c>
      <c r="AE89" s="7">
        <v>10000</v>
      </c>
      <c r="AF89" s="7">
        <v>9304.2999999999993</v>
      </c>
      <c r="AG89" s="7">
        <v>3074.4</v>
      </c>
      <c r="AH89" s="7">
        <v>0</v>
      </c>
      <c r="AI89" s="7">
        <v>0</v>
      </c>
      <c r="AJ89" s="7">
        <v>0</v>
      </c>
      <c r="AK89" s="7">
        <v>0</v>
      </c>
      <c r="AL89" s="7">
        <v>0</v>
      </c>
    </row>
    <row r="90" spans="1:38" x14ac:dyDescent="0.2">
      <c r="A90" s="6" t="s">
        <v>184</v>
      </c>
      <c r="B90" s="7">
        <v>1999</v>
      </c>
      <c r="C90" s="7" t="s">
        <v>97</v>
      </c>
      <c r="D90" s="7" t="s">
        <v>97</v>
      </c>
      <c r="E90" s="7">
        <v>3</v>
      </c>
      <c r="F90" s="7">
        <v>62</v>
      </c>
      <c r="G90" s="6" t="s">
        <v>38</v>
      </c>
      <c r="H90" s="7">
        <v>301</v>
      </c>
      <c r="I90" s="7">
        <v>5062</v>
      </c>
      <c r="J90" s="7" t="s">
        <v>97</v>
      </c>
      <c r="K90" s="7">
        <v>980</v>
      </c>
      <c r="L90" s="7" t="s">
        <v>97</v>
      </c>
      <c r="M90" s="7">
        <v>1</v>
      </c>
      <c r="N90" s="7">
        <v>0</v>
      </c>
      <c r="O90" s="7">
        <v>15.8</v>
      </c>
      <c r="P90" s="6" t="s">
        <v>116</v>
      </c>
      <c r="Q90" s="7">
        <v>46.13</v>
      </c>
      <c r="R90" s="7">
        <v>419.7</v>
      </c>
      <c r="S90" s="7">
        <v>40.82</v>
      </c>
      <c r="T90" s="7">
        <v>4.9000000000000004</v>
      </c>
      <c r="U90" s="7">
        <v>0</v>
      </c>
      <c r="V90" s="7">
        <v>0</v>
      </c>
      <c r="W90" s="7">
        <v>0</v>
      </c>
      <c r="X90" s="7">
        <v>0</v>
      </c>
      <c r="Y90" s="7">
        <v>1</v>
      </c>
      <c r="Z90" s="7">
        <v>1</v>
      </c>
      <c r="AA90" s="7">
        <v>1</v>
      </c>
      <c r="AB90" s="7">
        <v>0</v>
      </c>
      <c r="AC90" s="7">
        <v>0</v>
      </c>
      <c r="AD90" s="7">
        <v>9999</v>
      </c>
      <c r="AE90" s="7">
        <v>10000</v>
      </c>
      <c r="AF90" s="7">
        <v>9323.2999999999993</v>
      </c>
      <c r="AG90" s="7">
        <v>3093.4</v>
      </c>
      <c r="AH90" s="7">
        <v>0</v>
      </c>
      <c r="AI90" s="7">
        <v>0</v>
      </c>
      <c r="AJ90" s="7">
        <v>0</v>
      </c>
      <c r="AK90" s="7">
        <v>0</v>
      </c>
      <c r="AL90" s="7">
        <v>0</v>
      </c>
    </row>
    <row r="91" spans="1:38" x14ac:dyDescent="0.2">
      <c r="A91" s="6" t="s">
        <v>199</v>
      </c>
      <c r="B91" s="7">
        <v>1999</v>
      </c>
      <c r="C91" s="7" t="s">
        <v>97</v>
      </c>
      <c r="D91" s="7" t="s">
        <v>97</v>
      </c>
      <c r="E91" s="7">
        <v>3</v>
      </c>
      <c r="F91" s="7">
        <v>62</v>
      </c>
      <c r="G91" s="6" t="s">
        <v>38</v>
      </c>
      <c r="H91" s="7">
        <v>216</v>
      </c>
      <c r="I91" s="7">
        <v>5062</v>
      </c>
      <c r="J91" s="7" t="s">
        <v>97</v>
      </c>
      <c r="K91" s="7">
        <v>895</v>
      </c>
      <c r="L91" s="7" t="s">
        <v>97</v>
      </c>
      <c r="M91" s="7">
        <v>1</v>
      </c>
      <c r="N91" s="7">
        <v>0</v>
      </c>
      <c r="O91" s="7">
        <v>18</v>
      </c>
      <c r="P91" s="6" t="s">
        <v>198</v>
      </c>
      <c r="Q91" s="7">
        <v>48.65</v>
      </c>
      <c r="R91" s="7">
        <v>384</v>
      </c>
      <c r="S91" s="7">
        <v>41.18</v>
      </c>
      <c r="T91" s="7">
        <v>12.6</v>
      </c>
      <c r="U91" s="7">
        <v>0</v>
      </c>
      <c r="V91" s="7">
        <v>0</v>
      </c>
      <c r="W91" s="7">
        <v>0</v>
      </c>
      <c r="X91" s="7">
        <v>0</v>
      </c>
      <c r="Y91" s="7">
        <v>1</v>
      </c>
      <c r="Z91" s="7">
        <v>1</v>
      </c>
      <c r="AA91" s="7">
        <v>1</v>
      </c>
      <c r="AB91" s="7">
        <v>0</v>
      </c>
      <c r="AC91" s="7">
        <v>0</v>
      </c>
      <c r="AD91" s="7">
        <v>9999</v>
      </c>
      <c r="AE91" s="7">
        <v>10000</v>
      </c>
      <c r="AF91" s="7">
        <v>9440.1</v>
      </c>
      <c r="AG91" s="7">
        <v>3109.2</v>
      </c>
      <c r="AH91" s="7">
        <v>0</v>
      </c>
      <c r="AI91" s="7">
        <v>0</v>
      </c>
      <c r="AJ91" s="7">
        <v>0</v>
      </c>
      <c r="AK91" s="7">
        <v>0</v>
      </c>
      <c r="AL91" s="7">
        <v>0</v>
      </c>
    </row>
    <row r="92" spans="1:38" x14ac:dyDescent="0.2">
      <c r="A92" s="6" t="s">
        <v>197</v>
      </c>
      <c r="B92" s="7">
        <v>1999</v>
      </c>
      <c r="C92" s="7" t="s">
        <v>97</v>
      </c>
      <c r="D92" s="7" t="s">
        <v>97</v>
      </c>
      <c r="E92" s="7">
        <v>3</v>
      </c>
      <c r="F92" s="7">
        <v>62</v>
      </c>
      <c r="G92" s="6" t="s">
        <v>38</v>
      </c>
      <c r="H92" s="7">
        <v>302</v>
      </c>
      <c r="I92" s="7">
        <v>5062</v>
      </c>
      <c r="J92" s="7" t="s">
        <v>97</v>
      </c>
      <c r="K92" s="7">
        <v>981</v>
      </c>
      <c r="L92" s="7" t="s">
        <v>97</v>
      </c>
      <c r="M92" s="7">
        <v>1</v>
      </c>
      <c r="N92" s="7">
        <v>0</v>
      </c>
      <c r="O92" s="7">
        <v>18</v>
      </c>
      <c r="P92" s="6" t="s">
        <v>198</v>
      </c>
      <c r="Q92" s="7">
        <v>67.260000000000005</v>
      </c>
      <c r="R92" s="7">
        <v>419.7</v>
      </c>
      <c r="S92" s="7">
        <v>57.02</v>
      </c>
      <c r="T92" s="7">
        <v>12.6</v>
      </c>
      <c r="U92" s="7">
        <v>0</v>
      </c>
      <c r="V92" s="7">
        <v>0</v>
      </c>
      <c r="W92" s="7">
        <v>0</v>
      </c>
      <c r="X92" s="7">
        <v>0</v>
      </c>
      <c r="Y92" s="7">
        <v>1</v>
      </c>
      <c r="Z92" s="7">
        <v>1</v>
      </c>
      <c r="AA92" s="7">
        <v>1</v>
      </c>
      <c r="AB92" s="7">
        <v>0</v>
      </c>
      <c r="AC92" s="7">
        <v>0</v>
      </c>
      <c r="AD92" s="7">
        <v>9999</v>
      </c>
      <c r="AE92" s="7">
        <v>10000</v>
      </c>
      <c r="AF92" s="7">
        <v>10000</v>
      </c>
      <c r="AG92" s="7">
        <v>3109.2</v>
      </c>
      <c r="AH92" s="7">
        <v>0</v>
      </c>
      <c r="AI92" s="7">
        <v>0</v>
      </c>
      <c r="AJ92" s="7">
        <v>0</v>
      </c>
      <c r="AK92" s="7">
        <v>0</v>
      </c>
      <c r="AL92" s="7">
        <v>0</v>
      </c>
    </row>
    <row r="93" spans="1:38" x14ac:dyDescent="0.2">
      <c r="A93" s="6" t="s">
        <v>188</v>
      </c>
      <c r="B93" s="7">
        <v>1999</v>
      </c>
      <c r="C93" s="7" t="s">
        <v>97</v>
      </c>
      <c r="D93" s="7" t="s">
        <v>97</v>
      </c>
      <c r="E93" s="7">
        <v>3</v>
      </c>
      <c r="F93" s="7">
        <v>62</v>
      </c>
      <c r="G93" s="6" t="s">
        <v>38</v>
      </c>
      <c r="H93" s="7">
        <v>248</v>
      </c>
      <c r="I93" s="7">
        <v>5062</v>
      </c>
      <c r="J93" s="7" t="s">
        <v>97</v>
      </c>
      <c r="K93" s="7">
        <v>927</v>
      </c>
      <c r="L93" s="7" t="s">
        <v>97</v>
      </c>
      <c r="M93" s="7">
        <v>1</v>
      </c>
      <c r="N93" s="7">
        <v>0</v>
      </c>
      <c r="O93" s="7">
        <v>2</v>
      </c>
      <c r="P93" s="6" t="s">
        <v>207</v>
      </c>
      <c r="Q93" s="7">
        <v>46.5</v>
      </c>
      <c r="R93" s="7">
        <v>419.7</v>
      </c>
      <c r="S93" s="7">
        <v>46.5</v>
      </c>
      <c r="T93" s="7">
        <v>1</v>
      </c>
      <c r="U93" s="7">
        <v>0</v>
      </c>
      <c r="V93" s="7">
        <v>0</v>
      </c>
      <c r="W93" s="7">
        <v>0</v>
      </c>
      <c r="X93" s="7">
        <v>0</v>
      </c>
      <c r="Y93" s="7">
        <v>1</v>
      </c>
      <c r="Z93" s="7">
        <v>1</v>
      </c>
      <c r="AA93" s="7">
        <v>1</v>
      </c>
      <c r="AB93" s="7">
        <v>0</v>
      </c>
      <c r="AC93" s="7">
        <v>0</v>
      </c>
      <c r="AD93" s="7">
        <v>9999</v>
      </c>
      <c r="AE93" s="7">
        <v>10000</v>
      </c>
      <c r="AF93" s="7">
        <v>9339.1</v>
      </c>
      <c r="AG93" s="7">
        <v>3109.2</v>
      </c>
      <c r="AH93" s="7">
        <v>0</v>
      </c>
      <c r="AI93" s="7">
        <v>0</v>
      </c>
      <c r="AJ93" s="7">
        <v>0</v>
      </c>
      <c r="AK93" s="7">
        <v>0</v>
      </c>
      <c r="AL93" s="7">
        <v>0</v>
      </c>
    </row>
    <row r="94" spans="1:38" x14ac:dyDescent="0.2">
      <c r="A94" s="6" t="s">
        <v>201</v>
      </c>
      <c r="B94" s="7">
        <v>1999</v>
      </c>
      <c r="C94" s="7" t="s">
        <v>97</v>
      </c>
      <c r="D94" s="7" t="s">
        <v>97</v>
      </c>
      <c r="E94" s="7">
        <v>3</v>
      </c>
      <c r="F94" s="7">
        <v>62</v>
      </c>
      <c r="G94" s="6" t="s">
        <v>38</v>
      </c>
      <c r="H94" s="7">
        <v>272</v>
      </c>
      <c r="I94" s="7">
        <v>5062</v>
      </c>
      <c r="J94" s="7" t="s">
        <v>97</v>
      </c>
      <c r="K94" s="7">
        <v>951</v>
      </c>
      <c r="L94" s="7" t="s">
        <v>97</v>
      </c>
      <c r="M94" s="7">
        <v>1</v>
      </c>
      <c r="N94" s="7">
        <v>0</v>
      </c>
      <c r="O94" s="7">
        <v>4.2</v>
      </c>
      <c r="P94" s="6" t="s">
        <v>207</v>
      </c>
      <c r="Q94" s="7">
        <v>46.57</v>
      </c>
      <c r="R94" s="7">
        <v>384</v>
      </c>
      <c r="S94" s="7">
        <v>46.57</v>
      </c>
      <c r="T94" s="7">
        <v>2.2999999999999998</v>
      </c>
      <c r="U94" s="7">
        <v>0</v>
      </c>
      <c r="V94" s="7">
        <v>0</v>
      </c>
      <c r="W94" s="7">
        <v>0</v>
      </c>
      <c r="X94" s="7">
        <v>0</v>
      </c>
      <c r="Y94" s="7">
        <v>1</v>
      </c>
      <c r="Z94" s="7">
        <v>1</v>
      </c>
      <c r="AA94" s="7">
        <v>1</v>
      </c>
      <c r="AB94" s="7">
        <v>0</v>
      </c>
      <c r="AC94" s="7">
        <v>0</v>
      </c>
      <c r="AD94" s="7">
        <v>9999</v>
      </c>
      <c r="AE94" s="7">
        <v>10000</v>
      </c>
      <c r="AF94" s="7">
        <v>9339.1</v>
      </c>
      <c r="AG94" s="7">
        <v>3109.2</v>
      </c>
      <c r="AH94" s="7">
        <v>0</v>
      </c>
      <c r="AI94" s="7">
        <v>0</v>
      </c>
      <c r="AJ94" s="7">
        <v>0</v>
      </c>
      <c r="AK94" s="7">
        <v>0</v>
      </c>
      <c r="AL94" s="7">
        <v>0</v>
      </c>
    </row>
    <row r="95" spans="1:38" x14ac:dyDescent="0.2">
      <c r="A95" s="6" t="s">
        <v>200</v>
      </c>
      <c r="B95" s="7">
        <v>1999</v>
      </c>
      <c r="C95" s="7" t="s">
        <v>97</v>
      </c>
      <c r="D95" s="7" t="s">
        <v>97</v>
      </c>
      <c r="E95" s="7">
        <v>3</v>
      </c>
      <c r="F95" s="7">
        <v>62</v>
      </c>
      <c r="G95" s="6" t="s">
        <v>38</v>
      </c>
      <c r="H95" s="7">
        <v>273</v>
      </c>
      <c r="I95" s="7">
        <v>5062</v>
      </c>
      <c r="J95" s="7" t="s">
        <v>97</v>
      </c>
      <c r="K95" s="7">
        <v>952</v>
      </c>
      <c r="L95" s="7" t="s">
        <v>97</v>
      </c>
      <c r="M95" s="7">
        <v>1</v>
      </c>
      <c r="N95" s="7">
        <v>0</v>
      </c>
      <c r="O95" s="7">
        <v>7.3</v>
      </c>
      <c r="P95" s="6" t="s">
        <v>207</v>
      </c>
      <c r="Q95" s="7">
        <v>46.57</v>
      </c>
      <c r="R95" s="7">
        <v>384</v>
      </c>
      <c r="S95" s="7">
        <v>46.57</v>
      </c>
      <c r="T95" s="7">
        <v>5.0999999999999996</v>
      </c>
      <c r="U95" s="7">
        <v>0</v>
      </c>
      <c r="V95" s="7">
        <v>0</v>
      </c>
      <c r="W95" s="7">
        <v>0</v>
      </c>
      <c r="X95" s="7">
        <v>0</v>
      </c>
      <c r="Y95" s="7">
        <v>1</v>
      </c>
      <c r="Z95" s="7">
        <v>1</v>
      </c>
      <c r="AA95" s="7">
        <v>1</v>
      </c>
      <c r="AB95" s="7">
        <v>0</v>
      </c>
      <c r="AC95" s="7">
        <v>0</v>
      </c>
      <c r="AD95" s="7">
        <v>9999</v>
      </c>
      <c r="AE95" s="7">
        <v>10000</v>
      </c>
      <c r="AF95" s="7">
        <v>9339.1</v>
      </c>
      <c r="AG95" s="7">
        <v>3109.2</v>
      </c>
      <c r="AH95" s="7">
        <v>0</v>
      </c>
      <c r="AI95" s="7">
        <v>0</v>
      </c>
      <c r="AJ95" s="7">
        <v>0</v>
      </c>
      <c r="AK95" s="7">
        <v>0</v>
      </c>
      <c r="AL95" s="7">
        <v>0</v>
      </c>
    </row>
    <row r="96" spans="1:38" x14ac:dyDescent="0.2">
      <c r="A96" s="6" t="s">
        <v>185</v>
      </c>
      <c r="B96" s="7">
        <v>1999</v>
      </c>
      <c r="C96" s="7" t="s">
        <v>97</v>
      </c>
      <c r="D96" s="7" t="s">
        <v>97</v>
      </c>
      <c r="E96" s="7">
        <v>3</v>
      </c>
      <c r="F96" s="7">
        <v>62</v>
      </c>
      <c r="G96" s="6" t="s">
        <v>38</v>
      </c>
      <c r="H96" s="7">
        <v>234</v>
      </c>
      <c r="I96" s="7">
        <v>5062</v>
      </c>
      <c r="J96" s="7" t="s">
        <v>97</v>
      </c>
      <c r="K96" s="7">
        <v>913</v>
      </c>
      <c r="L96" s="7" t="s">
        <v>97</v>
      </c>
      <c r="M96" s="7">
        <v>1</v>
      </c>
      <c r="N96" s="7">
        <v>0</v>
      </c>
      <c r="O96" s="7">
        <v>4.2</v>
      </c>
      <c r="P96" s="6" t="s">
        <v>116</v>
      </c>
      <c r="Q96" s="7">
        <v>44.82</v>
      </c>
      <c r="R96" s="7">
        <v>419.7</v>
      </c>
      <c r="S96" s="7">
        <v>38.619999999999997</v>
      </c>
      <c r="T96" s="7">
        <v>2.4</v>
      </c>
      <c r="U96" s="7">
        <v>0</v>
      </c>
      <c r="V96" s="7">
        <v>0</v>
      </c>
      <c r="W96" s="7">
        <v>0</v>
      </c>
      <c r="X96" s="7">
        <v>0</v>
      </c>
      <c r="Y96" s="7">
        <v>1</v>
      </c>
      <c r="Z96" s="7">
        <v>1</v>
      </c>
      <c r="AA96" s="7">
        <v>1</v>
      </c>
      <c r="AB96" s="7">
        <v>0</v>
      </c>
      <c r="AC96" s="7">
        <v>0</v>
      </c>
      <c r="AD96" s="7">
        <v>9999</v>
      </c>
      <c r="AE96" s="7">
        <v>10000</v>
      </c>
      <c r="AF96" s="7">
        <v>9339.1</v>
      </c>
      <c r="AG96" s="7">
        <v>3109.2</v>
      </c>
      <c r="AH96" s="7">
        <v>0</v>
      </c>
      <c r="AI96" s="7">
        <v>0</v>
      </c>
      <c r="AJ96" s="7">
        <v>0</v>
      </c>
      <c r="AK96" s="7">
        <v>0</v>
      </c>
      <c r="AL96" s="7">
        <v>0</v>
      </c>
    </row>
    <row r="97" spans="1:38" x14ac:dyDescent="0.2">
      <c r="A97" s="6" t="s">
        <v>187</v>
      </c>
      <c r="B97" s="7">
        <v>1999</v>
      </c>
      <c r="C97" s="7" t="s">
        <v>97</v>
      </c>
      <c r="D97" s="7" t="s">
        <v>97</v>
      </c>
      <c r="E97" s="7">
        <v>3</v>
      </c>
      <c r="F97" s="7">
        <v>62</v>
      </c>
      <c r="G97" s="6" t="s">
        <v>38</v>
      </c>
      <c r="H97" s="7">
        <v>287</v>
      </c>
      <c r="I97" s="7">
        <v>5062</v>
      </c>
      <c r="J97" s="7" t="s">
        <v>97</v>
      </c>
      <c r="K97" s="7">
        <v>966</v>
      </c>
      <c r="L97" s="7" t="s">
        <v>97</v>
      </c>
      <c r="M97" s="7">
        <v>1</v>
      </c>
      <c r="N97" s="7">
        <v>0</v>
      </c>
      <c r="O97" s="7">
        <v>10</v>
      </c>
      <c r="P97" s="6" t="s">
        <v>116</v>
      </c>
      <c r="Q97" s="7">
        <v>46.48</v>
      </c>
      <c r="R97" s="7">
        <v>419.7</v>
      </c>
      <c r="S97" s="7">
        <v>39.619999999999997</v>
      </c>
      <c r="T97" s="7">
        <v>7</v>
      </c>
      <c r="U97" s="7">
        <v>0</v>
      </c>
      <c r="V97" s="7">
        <v>0</v>
      </c>
      <c r="W97" s="7">
        <v>0</v>
      </c>
      <c r="X97" s="7">
        <v>0</v>
      </c>
      <c r="Y97" s="7">
        <v>1</v>
      </c>
      <c r="Z97" s="7">
        <v>1</v>
      </c>
      <c r="AA97" s="7">
        <v>1</v>
      </c>
      <c r="AB97" s="7">
        <v>0</v>
      </c>
      <c r="AC97" s="7">
        <v>0</v>
      </c>
      <c r="AD97" s="7">
        <v>9999</v>
      </c>
      <c r="AE97" s="7">
        <v>10000</v>
      </c>
      <c r="AF97" s="7">
        <v>9339.1</v>
      </c>
      <c r="AG97" s="7">
        <v>3109.2</v>
      </c>
      <c r="AH97" s="7">
        <v>0</v>
      </c>
      <c r="AI97" s="7">
        <v>0</v>
      </c>
      <c r="AJ97" s="7">
        <v>0</v>
      </c>
      <c r="AK97" s="7">
        <v>0</v>
      </c>
      <c r="AL97" s="7">
        <v>0</v>
      </c>
    </row>
    <row r="98" spans="1:38" x14ac:dyDescent="0.2">
      <c r="A98" s="6" t="s">
        <v>186</v>
      </c>
      <c r="B98" s="7">
        <v>1999</v>
      </c>
      <c r="C98" s="7" t="s">
        <v>97</v>
      </c>
      <c r="D98" s="7" t="s">
        <v>97</v>
      </c>
      <c r="E98" s="7">
        <v>3</v>
      </c>
      <c r="F98" s="7">
        <v>62</v>
      </c>
      <c r="G98" s="6" t="s">
        <v>38</v>
      </c>
      <c r="H98" s="7">
        <v>219</v>
      </c>
      <c r="I98" s="7">
        <v>5062</v>
      </c>
      <c r="J98" s="7" t="s">
        <v>97</v>
      </c>
      <c r="K98" s="7">
        <v>898</v>
      </c>
      <c r="L98" s="7" t="s">
        <v>97</v>
      </c>
      <c r="M98" s="7">
        <v>1</v>
      </c>
      <c r="N98" s="7">
        <v>0</v>
      </c>
      <c r="O98" s="7">
        <v>4.9000000000000004</v>
      </c>
      <c r="P98" s="6" t="s">
        <v>116</v>
      </c>
      <c r="Q98" s="7">
        <v>46.48</v>
      </c>
      <c r="R98" s="7">
        <v>419.7</v>
      </c>
      <c r="S98" s="7">
        <v>46.48</v>
      </c>
      <c r="T98" s="7">
        <v>3</v>
      </c>
      <c r="U98" s="7">
        <v>0</v>
      </c>
      <c r="V98" s="7">
        <v>0</v>
      </c>
      <c r="W98" s="7">
        <v>0</v>
      </c>
      <c r="X98" s="7">
        <v>0</v>
      </c>
      <c r="Y98" s="7">
        <v>1</v>
      </c>
      <c r="Z98" s="7">
        <v>1</v>
      </c>
      <c r="AA98" s="7">
        <v>1</v>
      </c>
      <c r="AB98" s="7">
        <v>0</v>
      </c>
      <c r="AC98" s="7">
        <v>0</v>
      </c>
      <c r="AD98" s="7">
        <v>9999</v>
      </c>
      <c r="AE98" s="7">
        <v>10000</v>
      </c>
      <c r="AF98" s="7">
        <v>9339.1</v>
      </c>
      <c r="AG98" s="7">
        <v>3109.2</v>
      </c>
      <c r="AH98" s="7">
        <v>0</v>
      </c>
      <c r="AI98" s="7">
        <v>0</v>
      </c>
      <c r="AJ98" s="7">
        <v>0</v>
      </c>
      <c r="AK98" s="7">
        <v>0</v>
      </c>
      <c r="AL98" s="7">
        <v>0</v>
      </c>
    </row>
    <row r="99" spans="1:38" x14ac:dyDescent="0.2">
      <c r="A99" s="6" t="s">
        <v>209</v>
      </c>
      <c r="B99" s="7">
        <v>1999</v>
      </c>
      <c r="C99" s="7" t="s">
        <v>97</v>
      </c>
      <c r="D99" s="7" t="s">
        <v>97</v>
      </c>
      <c r="E99" s="7">
        <v>3</v>
      </c>
      <c r="F99" s="7">
        <v>62</v>
      </c>
      <c r="G99" s="6" t="s">
        <v>38</v>
      </c>
      <c r="H99" s="7">
        <v>281</v>
      </c>
      <c r="I99" s="7">
        <v>5062</v>
      </c>
      <c r="J99" s="7" t="s">
        <v>97</v>
      </c>
      <c r="K99" s="7">
        <v>960</v>
      </c>
      <c r="L99" s="7" t="s">
        <v>97</v>
      </c>
      <c r="M99" s="7">
        <v>1</v>
      </c>
      <c r="N99" s="7">
        <v>0</v>
      </c>
      <c r="O99" s="7">
        <v>0.2</v>
      </c>
      <c r="P99" s="6" t="s">
        <v>116</v>
      </c>
      <c r="Q99" s="7">
        <v>46.5</v>
      </c>
      <c r="R99" s="7">
        <v>419.7</v>
      </c>
      <c r="S99" s="7">
        <v>46.5</v>
      </c>
      <c r="T99" s="7">
        <v>0.1</v>
      </c>
      <c r="U99" s="7">
        <v>0</v>
      </c>
      <c r="V99" s="7">
        <v>0</v>
      </c>
      <c r="W99" s="7">
        <v>0</v>
      </c>
      <c r="X99" s="7">
        <v>0</v>
      </c>
      <c r="Y99" s="7">
        <v>1</v>
      </c>
      <c r="Z99" s="7">
        <v>1</v>
      </c>
      <c r="AA99" s="7">
        <v>1</v>
      </c>
      <c r="AB99" s="7">
        <v>0</v>
      </c>
      <c r="AC99" s="7">
        <v>0</v>
      </c>
      <c r="AD99" s="7">
        <v>9999</v>
      </c>
      <c r="AE99" s="7">
        <v>10000</v>
      </c>
      <c r="AF99" s="7">
        <v>9339.1</v>
      </c>
      <c r="AG99" s="7">
        <v>3109.2</v>
      </c>
      <c r="AH99" s="7">
        <v>0</v>
      </c>
      <c r="AI99" s="7">
        <v>0</v>
      </c>
      <c r="AJ99" s="7">
        <v>0</v>
      </c>
      <c r="AK99" s="7">
        <v>0</v>
      </c>
      <c r="AL99" s="7">
        <v>0</v>
      </c>
    </row>
    <row r="100" spans="1:38" x14ac:dyDescent="0.2">
      <c r="A100" s="6" t="s">
        <v>210</v>
      </c>
      <c r="B100" s="7">
        <v>1999</v>
      </c>
      <c r="C100" s="7" t="s">
        <v>97</v>
      </c>
      <c r="D100" s="7" t="s">
        <v>97</v>
      </c>
      <c r="E100" s="7">
        <v>3</v>
      </c>
      <c r="F100" s="7">
        <v>62</v>
      </c>
      <c r="G100" s="6" t="s">
        <v>38</v>
      </c>
      <c r="H100" s="7">
        <v>226</v>
      </c>
      <c r="I100" s="7">
        <v>5062</v>
      </c>
      <c r="J100" s="7" t="s">
        <v>97</v>
      </c>
      <c r="K100" s="7">
        <v>905</v>
      </c>
      <c r="L100" s="7" t="s">
        <v>97</v>
      </c>
      <c r="M100" s="7">
        <v>1</v>
      </c>
      <c r="N100" s="7">
        <v>0</v>
      </c>
      <c r="O100" s="7">
        <v>0.3</v>
      </c>
      <c r="P100" s="6" t="s">
        <v>116</v>
      </c>
      <c r="Q100" s="7">
        <v>46.5</v>
      </c>
      <c r="R100" s="7">
        <v>419.7</v>
      </c>
      <c r="S100" s="7">
        <v>46.5</v>
      </c>
      <c r="T100" s="7">
        <v>0.2</v>
      </c>
      <c r="U100" s="7">
        <v>0</v>
      </c>
      <c r="V100" s="7">
        <v>0</v>
      </c>
      <c r="W100" s="7">
        <v>0</v>
      </c>
      <c r="X100" s="7">
        <v>0</v>
      </c>
      <c r="Y100" s="7">
        <v>1</v>
      </c>
      <c r="Z100" s="7">
        <v>1</v>
      </c>
      <c r="AA100" s="7">
        <v>1</v>
      </c>
      <c r="AB100" s="7">
        <v>0</v>
      </c>
      <c r="AC100" s="7">
        <v>0</v>
      </c>
      <c r="AD100" s="7">
        <v>9999</v>
      </c>
      <c r="AE100" s="7">
        <v>10000</v>
      </c>
      <c r="AF100" s="7">
        <v>9339.1</v>
      </c>
      <c r="AG100" s="7">
        <v>3109.2</v>
      </c>
      <c r="AH100" s="7">
        <v>0</v>
      </c>
      <c r="AI100" s="7">
        <v>0</v>
      </c>
      <c r="AJ100" s="7">
        <v>0</v>
      </c>
      <c r="AK100" s="7">
        <v>0</v>
      </c>
      <c r="AL100" s="7">
        <v>0</v>
      </c>
    </row>
    <row r="101" spans="1:38" x14ac:dyDescent="0.2">
      <c r="A101" s="6" t="s">
        <v>189</v>
      </c>
      <c r="B101" s="7">
        <v>1999</v>
      </c>
      <c r="C101" s="7" t="s">
        <v>97</v>
      </c>
      <c r="D101" s="7" t="s">
        <v>97</v>
      </c>
      <c r="E101" s="7">
        <v>3</v>
      </c>
      <c r="F101" s="7">
        <v>62</v>
      </c>
      <c r="G101" s="6" t="s">
        <v>38</v>
      </c>
      <c r="H101" s="7">
        <v>304</v>
      </c>
      <c r="I101" s="7">
        <v>5062</v>
      </c>
      <c r="J101" s="7" t="s">
        <v>97</v>
      </c>
      <c r="K101" s="7">
        <v>983</v>
      </c>
      <c r="L101" s="7" t="s">
        <v>97</v>
      </c>
      <c r="M101" s="7">
        <v>1</v>
      </c>
      <c r="N101" s="7">
        <v>0</v>
      </c>
      <c r="O101" s="7">
        <v>5</v>
      </c>
      <c r="P101" s="6" t="s">
        <v>116</v>
      </c>
      <c r="Q101" s="7">
        <v>48.08</v>
      </c>
      <c r="R101" s="7">
        <v>419.7</v>
      </c>
      <c r="S101" s="7">
        <v>37.82</v>
      </c>
      <c r="T101" s="7">
        <v>3.5</v>
      </c>
      <c r="U101" s="7">
        <v>0</v>
      </c>
      <c r="V101" s="7">
        <v>0</v>
      </c>
      <c r="W101" s="7">
        <v>0</v>
      </c>
      <c r="X101" s="7">
        <v>0</v>
      </c>
      <c r="Y101" s="7">
        <v>1</v>
      </c>
      <c r="Z101" s="7">
        <v>1</v>
      </c>
      <c r="AA101" s="7">
        <v>1</v>
      </c>
      <c r="AB101" s="7">
        <v>0</v>
      </c>
      <c r="AC101" s="7">
        <v>0</v>
      </c>
      <c r="AD101" s="7">
        <v>9999</v>
      </c>
      <c r="AE101" s="7">
        <v>10000</v>
      </c>
      <c r="AF101" s="7">
        <v>9339.1</v>
      </c>
      <c r="AG101" s="7">
        <v>3109.2</v>
      </c>
      <c r="AH101" s="7">
        <v>0</v>
      </c>
      <c r="AI101" s="7">
        <v>0</v>
      </c>
      <c r="AJ101" s="7">
        <v>0</v>
      </c>
      <c r="AK101" s="7">
        <v>0</v>
      </c>
      <c r="AL101" s="7">
        <v>0</v>
      </c>
    </row>
    <row r="102" spans="1:38" x14ac:dyDescent="0.2">
      <c r="A102" s="6" t="s">
        <v>193</v>
      </c>
      <c r="B102" s="7">
        <v>1999</v>
      </c>
      <c r="C102" s="7" t="s">
        <v>97</v>
      </c>
      <c r="D102" s="7" t="s">
        <v>97</v>
      </c>
      <c r="E102" s="7">
        <v>3</v>
      </c>
      <c r="F102" s="7">
        <v>62</v>
      </c>
      <c r="G102" s="6" t="s">
        <v>38</v>
      </c>
      <c r="H102" s="7">
        <v>220</v>
      </c>
      <c r="I102" s="7">
        <v>5062</v>
      </c>
      <c r="J102" s="7" t="s">
        <v>97</v>
      </c>
      <c r="K102" s="7">
        <v>899</v>
      </c>
      <c r="L102" s="7" t="s">
        <v>97</v>
      </c>
      <c r="M102" s="7">
        <v>1</v>
      </c>
      <c r="N102" s="7">
        <v>0</v>
      </c>
      <c r="O102" s="7">
        <v>0.3</v>
      </c>
      <c r="P102" s="6" t="s">
        <v>116</v>
      </c>
      <c r="Q102" s="7">
        <v>50.7</v>
      </c>
      <c r="R102" s="7">
        <v>419.7</v>
      </c>
      <c r="S102" s="7">
        <v>50.7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1</v>
      </c>
      <c r="Z102" s="7">
        <v>1</v>
      </c>
      <c r="AA102" s="7">
        <v>1</v>
      </c>
      <c r="AB102" s="7">
        <v>0</v>
      </c>
      <c r="AC102" s="7">
        <v>0</v>
      </c>
      <c r="AD102" s="7">
        <v>9999</v>
      </c>
      <c r="AE102" s="7">
        <v>10000</v>
      </c>
      <c r="AF102" s="7">
        <v>9339.1</v>
      </c>
      <c r="AG102" s="7">
        <v>3109.2</v>
      </c>
      <c r="AH102" s="7">
        <v>0</v>
      </c>
      <c r="AI102" s="7">
        <v>0</v>
      </c>
      <c r="AJ102" s="7">
        <v>0</v>
      </c>
      <c r="AK102" s="7">
        <v>0</v>
      </c>
      <c r="AL102" s="7">
        <v>0</v>
      </c>
    </row>
    <row r="103" spans="1:38" x14ac:dyDescent="0.2">
      <c r="A103" s="6" t="s">
        <v>194</v>
      </c>
      <c r="B103" s="7">
        <v>1999</v>
      </c>
      <c r="C103" s="7" t="s">
        <v>97</v>
      </c>
      <c r="D103" s="7" t="s">
        <v>97</v>
      </c>
      <c r="E103" s="7">
        <v>3</v>
      </c>
      <c r="F103" s="7">
        <v>62</v>
      </c>
      <c r="G103" s="6" t="s">
        <v>38</v>
      </c>
      <c r="H103" s="7">
        <v>280</v>
      </c>
      <c r="I103" s="7">
        <v>5062</v>
      </c>
      <c r="J103" s="7" t="s">
        <v>97</v>
      </c>
      <c r="K103" s="7">
        <v>959</v>
      </c>
      <c r="L103" s="7" t="s">
        <v>97</v>
      </c>
      <c r="M103" s="7">
        <v>1</v>
      </c>
      <c r="N103" s="7">
        <v>0</v>
      </c>
      <c r="O103" s="7">
        <v>14.1</v>
      </c>
      <c r="P103" s="6" t="s">
        <v>116</v>
      </c>
      <c r="Q103" s="7">
        <v>50.72</v>
      </c>
      <c r="R103" s="7">
        <v>419.7</v>
      </c>
      <c r="S103" s="7">
        <v>43.21</v>
      </c>
      <c r="T103" s="7">
        <v>9.9</v>
      </c>
      <c r="U103" s="7">
        <v>0</v>
      </c>
      <c r="V103" s="7">
        <v>0</v>
      </c>
      <c r="W103" s="7">
        <v>0</v>
      </c>
      <c r="X103" s="7">
        <v>0</v>
      </c>
      <c r="Y103" s="7">
        <v>1</v>
      </c>
      <c r="Z103" s="7">
        <v>1</v>
      </c>
      <c r="AA103" s="7">
        <v>1</v>
      </c>
      <c r="AB103" s="7">
        <v>0</v>
      </c>
      <c r="AC103" s="7">
        <v>0</v>
      </c>
      <c r="AD103" s="7">
        <v>9999</v>
      </c>
      <c r="AE103" s="7">
        <v>10000</v>
      </c>
      <c r="AF103" s="7">
        <v>9440.1</v>
      </c>
      <c r="AG103" s="7">
        <v>3109.2</v>
      </c>
      <c r="AH103" s="7">
        <v>0</v>
      </c>
      <c r="AI103" s="7">
        <v>0</v>
      </c>
      <c r="AJ103" s="7">
        <v>0</v>
      </c>
      <c r="AK103" s="7">
        <v>0</v>
      </c>
      <c r="AL103" s="7">
        <v>0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"/>
  <sheetViews>
    <sheetView topLeftCell="E1" workbookViewId="0">
      <selection activeCell="A41" sqref="A41"/>
    </sheetView>
  </sheetViews>
  <sheetFormatPr defaultRowHeight="12.75" x14ac:dyDescent="0.2"/>
  <sheetData>
    <row r="1" spans="1:4" x14ac:dyDescent="0.2">
      <c r="A1" t="s">
        <v>211</v>
      </c>
      <c r="B1" t="s">
        <v>212</v>
      </c>
      <c r="C1" t="s">
        <v>213</v>
      </c>
      <c r="D1" t="s">
        <v>214</v>
      </c>
    </row>
    <row r="2" spans="1:4" x14ac:dyDescent="0.2">
      <c r="A2">
        <f>+'jan audit report'!O2</f>
        <v>1040.0999999999999</v>
      </c>
      <c r="B2">
        <v>0</v>
      </c>
      <c r="C2">
        <f>+'july audit report'!O2</f>
        <v>1040.0999999999999</v>
      </c>
      <c r="D2">
        <v>0</v>
      </c>
    </row>
    <row r="3" spans="1:4" x14ac:dyDescent="0.2">
      <c r="A3">
        <f>+A2+'jan audit report'!O3</f>
        <v>4240.1000000000004</v>
      </c>
      <c r="B3">
        <v>0</v>
      </c>
      <c r="C3">
        <f>+C2+'july audit report'!O3</f>
        <v>4240.1000000000004</v>
      </c>
      <c r="D3">
        <v>0</v>
      </c>
    </row>
    <row r="4" spans="1:4" x14ac:dyDescent="0.2">
      <c r="A4">
        <f>+A3+'jan audit report'!O4</f>
        <v>4330.5</v>
      </c>
      <c r="B4">
        <v>0</v>
      </c>
      <c r="C4">
        <f>+C3+'july audit report'!O4</f>
        <v>4328.4000000000005</v>
      </c>
      <c r="D4">
        <v>0</v>
      </c>
    </row>
    <row r="5" spans="1:4" x14ac:dyDescent="0.2">
      <c r="A5">
        <f>+A4+'jan audit report'!O5</f>
        <v>5240.5</v>
      </c>
      <c r="B5">
        <v>0</v>
      </c>
      <c r="C5">
        <f>+C4+'july audit report'!O5</f>
        <v>5236.4000000000005</v>
      </c>
      <c r="D5">
        <v>0</v>
      </c>
    </row>
    <row r="6" spans="1:4" x14ac:dyDescent="0.2">
      <c r="A6">
        <f>+A5+'jan audit report'!O6</f>
        <v>5283.5</v>
      </c>
      <c r="B6">
        <v>0</v>
      </c>
      <c r="C6">
        <f>+C5+'july audit report'!O6</f>
        <v>5275.4000000000005</v>
      </c>
      <c r="D6">
        <v>0</v>
      </c>
    </row>
    <row r="7" spans="1:4" x14ac:dyDescent="0.2">
      <c r="A7">
        <f>+A6+'jan audit report'!O7</f>
        <v>5299.2</v>
      </c>
      <c r="B7">
        <v>0</v>
      </c>
      <c r="C7">
        <f>+C6+'july audit report'!O7</f>
        <v>5293.0000000000009</v>
      </c>
      <c r="D7">
        <v>0</v>
      </c>
    </row>
    <row r="8" spans="1:4" x14ac:dyDescent="0.2">
      <c r="A8">
        <f>+A7+'jan audit report'!O8</f>
        <v>5307.4</v>
      </c>
      <c r="B8">
        <v>0</v>
      </c>
      <c r="C8">
        <f>+C7+'july audit report'!O8</f>
        <v>5302.3000000000011</v>
      </c>
      <c r="D8">
        <v>0</v>
      </c>
    </row>
    <row r="9" spans="1:4" x14ac:dyDescent="0.2">
      <c r="A9">
        <f>+A8+'jan audit report'!O9</f>
        <v>5339.4</v>
      </c>
      <c r="B9">
        <v>0</v>
      </c>
      <c r="C9">
        <f>+C8+'july audit report'!O9</f>
        <v>5338.3000000000011</v>
      </c>
      <c r="D9">
        <v>0</v>
      </c>
    </row>
    <row r="10" spans="1:4" x14ac:dyDescent="0.2">
      <c r="A10">
        <f>+A9+'jan audit report'!O10</f>
        <v>5344.2</v>
      </c>
      <c r="B10">
        <v>0</v>
      </c>
      <c r="C10">
        <f>+C9+'july audit report'!O10</f>
        <v>5343.7000000000007</v>
      </c>
      <c r="D10">
        <v>0</v>
      </c>
    </row>
    <row r="11" spans="1:4" x14ac:dyDescent="0.2">
      <c r="A11">
        <f>+A10+'jan audit report'!O11</f>
        <v>5396.04</v>
      </c>
      <c r="B11">
        <v>0</v>
      </c>
      <c r="C11">
        <f>+C10+'july audit report'!O11</f>
        <v>5727.7000000000007</v>
      </c>
      <c r="D11">
        <v>0</v>
      </c>
    </row>
    <row r="12" spans="1:4" x14ac:dyDescent="0.2">
      <c r="A12">
        <f>+A11+'jan audit report'!O12</f>
        <v>6542.84</v>
      </c>
      <c r="B12">
        <v>0</v>
      </c>
      <c r="C12">
        <f>+C11+'july audit report'!O12</f>
        <v>5779.5400000000009</v>
      </c>
      <c r="D12">
        <v>0</v>
      </c>
    </row>
    <row r="13" spans="1:4" x14ac:dyDescent="0.2">
      <c r="A13">
        <f>+A12+'jan audit report'!O13</f>
        <v>7164.84</v>
      </c>
      <c r="B13">
        <v>0</v>
      </c>
      <c r="C13">
        <f>+C12+'july audit report'!O13</f>
        <v>6916.0400000000009</v>
      </c>
      <c r="D13">
        <v>0</v>
      </c>
    </row>
    <row r="14" spans="1:4" x14ac:dyDescent="0.2">
      <c r="A14">
        <f>+A13+'jan audit report'!O14</f>
        <v>7994.84</v>
      </c>
      <c r="B14">
        <v>0</v>
      </c>
      <c r="C14">
        <f>+C13+'july audit report'!O14</f>
        <v>7533.3400000000011</v>
      </c>
      <c r="D14">
        <v>0</v>
      </c>
    </row>
    <row r="15" spans="1:4" x14ac:dyDescent="0.2">
      <c r="A15">
        <f>+A14+'jan audit report'!O15</f>
        <v>8479.84</v>
      </c>
      <c r="B15">
        <v>0</v>
      </c>
      <c r="C15">
        <f>+C14+'july audit report'!O15</f>
        <v>8018.3400000000011</v>
      </c>
      <c r="D15">
        <v>0</v>
      </c>
    </row>
    <row r="16" spans="1:4" x14ac:dyDescent="0.2">
      <c r="A16">
        <f>+A15+'jan audit report'!O16</f>
        <v>8497.64</v>
      </c>
      <c r="B16">
        <v>0</v>
      </c>
      <c r="C16">
        <f>+C15+'july audit report'!O16</f>
        <v>8036.1400000000012</v>
      </c>
      <c r="D16">
        <v>0</v>
      </c>
    </row>
    <row r="17" spans="1:4" x14ac:dyDescent="0.2">
      <c r="A17">
        <f>+A16+'jan audit report'!O17</f>
        <v>9172.64</v>
      </c>
      <c r="B17">
        <f>+'jan audit report'!Q17</f>
        <v>12.42</v>
      </c>
      <c r="C17">
        <f>+C16+'july audit report'!O17</f>
        <v>8711.1400000000012</v>
      </c>
      <c r="D17">
        <f>+'july audit report'!Q17</f>
        <v>12.42</v>
      </c>
    </row>
    <row r="18" spans="1:4" x14ac:dyDescent="0.2">
      <c r="A18">
        <f>+A17+'jan audit report'!O18</f>
        <v>9326.64</v>
      </c>
      <c r="B18">
        <f>+'jan audit report'!Q18</f>
        <v>13.22</v>
      </c>
      <c r="C18">
        <f>+C17+'july audit report'!O18</f>
        <v>8860.1400000000012</v>
      </c>
      <c r="D18">
        <f>+'july audit report'!Q18</f>
        <v>13.24</v>
      </c>
    </row>
    <row r="19" spans="1:4" x14ac:dyDescent="0.2">
      <c r="A19">
        <f>+A18+'jan audit report'!O19</f>
        <v>9475.64</v>
      </c>
      <c r="B19">
        <f>+'jan audit report'!Q19</f>
        <v>13.37</v>
      </c>
      <c r="C19">
        <f>+C18+'july audit report'!O19</f>
        <v>9017.1400000000012</v>
      </c>
      <c r="D19">
        <f>+'july audit report'!Q19</f>
        <v>13.35</v>
      </c>
    </row>
    <row r="20" spans="1:4" x14ac:dyDescent="0.2">
      <c r="A20">
        <f>+A19+'jan audit report'!O20</f>
        <v>9787.64</v>
      </c>
      <c r="B20">
        <f>+'jan audit report'!Q20</f>
        <v>13.76</v>
      </c>
      <c r="C20">
        <f>+C19+'july audit report'!O20</f>
        <v>9328.1400000000012</v>
      </c>
      <c r="D20">
        <f>+'july audit report'!Q20</f>
        <v>13.77</v>
      </c>
    </row>
    <row r="21" spans="1:4" x14ac:dyDescent="0.2">
      <c r="A21">
        <f>+A20+'jan audit report'!O21</f>
        <v>10097.64</v>
      </c>
      <c r="B21">
        <f>+'jan audit report'!Q21</f>
        <v>13.77</v>
      </c>
      <c r="C21">
        <f>+C20+'july audit report'!O21</f>
        <v>9637.1400000000012</v>
      </c>
      <c r="D21">
        <f>+'july audit report'!Q21</f>
        <v>13.77</v>
      </c>
    </row>
    <row r="22" spans="1:4" x14ac:dyDescent="0.2">
      <c r="A22">
        <f>+A21+'jan audit report'!O22</f>
        <v>10181.64</v>
      </c>
      <c r="B22">
        <f>+'jan audit report'!Q22</f>
        <v>14.33</v>
      </c>
      <c r="C22">
        <f>+C21+'july audit report'!O22</f>
        <v>9720.1400000000012</v>
      </c>
      <c r="D22">
        <f>+'july audit report'!Q22</f>
        <v>14.34</v>
      </c>
    </row>
    <row r="23" spans="1:4" x14ac:dyDescent="0.2">
      <c r="A23">
        <f>+A22+'jan audit report'!O23</f>
        <v>10289.64</v>
      </c>
      <c r="B23">
        <f>+'jan audit report'!Q23</f>
        <v>14.52</v>
      </c>
      <c r="C23">
        <f>+C22+'july audit report'!O23</f>
        <v>9928.1400000000012</v>
      </c>
      <c r="D23">
        <f>+'july audit report'!Q23</f>
        <v>14.47</v>
      </c>
    </row>
    <row r="24" spans="1:4" x14ac:dyDescent="0.2">
      <c r="A24">
        <f>+A23+'jan audit report'!O24</f>
        <v>10492.439999999999</v>
      </c>
      <c r="B24">
        <f>+'jan audit report'!Q24</f>
        <v>14.79</v>
      </c>
      <c r="C24">
        <f>+C23+'july audit report'!O24</f>
        <v>10132.140000000001</v>
      </c>
      <c r="D24">
        <f>+'july audit report'!Q24</f>
        <v>14.79</v>
      </c>
    </row>
    <row r="25" spans="1:4" x14ac:dyDescent="0.2">
      <c r="A25">
        <f>+A24+'jan audit report'!O25</f>
        <v>10583.439999999999</v>
      </c>
      <c r="B25">
        <f>+'jan audit report'!Q25</f>
        <v>15.52</v>
      </c>
      <c r="C25">
        <f>+C24+'july audit report'!O25</f>
        <v>10225.140000000001</v>
      </c>
      <c r="D25">
        <f>+'july audit report'!Q25</f>
        <v>15.51</v>
      </c>
    </row>
    <row r="26" spans="1:4" x14ac:dyDescent="0.2">
      <c r="A26">
        <f>+A25+'jan audit report'!O26</f>
        <v>10963.439999999999</v>
      </c>
      <c r="B26">
        <f>+'jan audit report'!Q26</f>
        <v>15.55</v>
      </c>
      <c r="C26">
        <f>+C25+'july audit report'!O26</f>
        <v>10612.140000000001</v>
      </c>
      <c r="D26">
        <f>+'july audit report'!Q26</f>
        <v>15.54</v>
      </c>
    </row>
    <row r="27" spans="1:4" x14ac:dyDescent="0.2">
      <c r="A27">
        <f>+A26+'jan audit report'!O27</f>
        <v>11055.439999999999</v>
      </c>
      <c r="B27">
        <f>+'jan audit report'!Q27</f>
        <v>15.66</v>
      </c>
      <c r="C27">
        <f>+C26+'july audit report'!O27</f>
        <v>10704.140000000001</v>
      </c>
      <c r="D27">
        <f>+'july audit report'!Q27</f>
        <v>15.66</v>
      </c>
    </row>
    <row r="28" spans="1:4" x14ac:dyDescent="0.2">
      <c r="A28">
        <f>+A27+'jan audit report'!O28</f>
        <v>11085.439999999999</v>
      </c>
      <c r="B28">
        <f>+'jan audit report'!Q28</f>
        <v>15.84</v>
      </c>
      <c r="C28">
        <f>+C27+'july audit report'!O28</f>
        <v>10734.140000000001</v>
      </c>
      <c r="D28">
        <f>+'july audit report'!Q28</f>
        <v>15.84</v>
      </c>
    </row>
    <row r="29" spans="1:4" x14ac:dyDescent="0.2">
      <c r="A29">
        <f>+A28+'jan audit report'!O29</f>
        <v>11112.839999999998</v>
      </c>
      <c r="B29">
        <f>+'jan audit report'!Q29</f>
        <v>15.84</v>
      </c>
      <c r="C29">
        <f>+C28+'july audit report'!O29</f>
        <v>10814.04</v>
      </c>
      <c r="D29">
        <f>+'july audit report'!Q29</f>
        <v>16.09</v>
      </c>
    </row>
    <row r="30" spans="1:4" x14ac:dyDescent="0.2">
      <c r="A30">
        <f>+A29+'jan audit report'!O30</f>
        <v>11192.739999999998</v>
      </c>
      <c r="B30">
        <f>+'jan audit report'!Q30</f>
        <v>16.09</v>
      </c>
      <c r="C30">
        <f>+C29+'july audit report'!O30</f>
        <v>10894.04</v>
      </c>
      <c r="D30">
        <f>+'july audit report'!Q30</f>
        <v>16.59</v>
      </c>
    </row>
    <row r="31" spans="1:4" x14ac:dyDescent="0.2">
      <c r="A31">
        <f>+A30+'jan audit report'!O31</f>
        <v>11242.839999999998</v>
      </c>
      <c r="B31">
        <f>+'jan audit report'!Q31</f>
        <v>16.11</v>
      </c>
      <c r="C31">
        <f>+C30+'july audit report'!O31</f>
        <v>10962.04</v>
      </c>
      <c r="D31">
        <f>+'july audit report'!Q31</f>
        <v>16.690000000000001</v>
      </c>
    </row>
    <row r="32" spans="1:4" x14ac:dyDescent="0.2">
      <c r="A32">
        <f>+A31+'jan audit report'!O32</f>
        <v>11296.239999999998</v>
      </c>
      <c r="B32">
        <f>+'jan audit report'!Q32</f>
        <v>16.59</v>
      </c>
      <c r="C32">
        <f>+C31+'july audit report'!O32</f>
        <v>11014.84</v>
      </c>
      <c r="D32">
        <f>+'july audit report'!Q32</f>
        <v>16.600000000000001</v>
      </c>
    </row>
    <row r="33" spans="1:4" x14ac:dyDescent="0.2">
      <c r="A33">
        <f>+A32+'jan audit report'!O33</f>
        <v>11361.239999999998</v>
      </c>
      <c r="B33">
        <f>+'jan audit report'!Q33</f>
        <v>16.72</v>
      </c>
      <c r="C33">
        <f>+C32+'july audit report'!O33</f>
        <v>11079.84</v>
      </c>
      <c r="D33">
        <f>+'july audit report'!Q33</f>
        <v>16.8</v>
      </c>
    </row>
    <row r="34" spans="1:4" x14ac:dyDescent="0.2">
      <c r="A34">
        <f>+A33+'jan audit report'!O34</f>
        <v>11426.239999999998</v>
      </c>
      <c r="B34">
        <f>+'jan audit report'!Q34</f>
        <v>16.8</v>
      </c>
      <c r="C34">
        <f>+C33+'july audit report'!O34</f>
        <v>11264.44</v>
      </c>
      <c r="D34">
        <f>+'july audit report'!Q34</f>
        <v>17.239999999999998</v>
      </c>
    </row>
    <row r="35" spans="1:4" x14ac:dyDescent="0.2">
      <c r="A35">
        <f>+A34+'jan audit report'!O35</f>
        <v>11606.239999999998</v>
      </c>
      <c r="B35">
        <f>+'jan audit report'!Q35</f>
        <v>17.25</v>
      </c>
      <c r="C35">
        <f>+C34+'july audit report'!O35</f>
        <v>11311.44</v>
      </c>
      <c r="D35">
        <f>+'july audit report'!Q35</f>
        <v>17.329999999999998</v>
      </c>
    </row>
    <row r="36" spans="1:4" x14ac:dyDescent="0.2">
      <c r="A36">
        <f>+A35+'jan audit report'!O36</f>
        <v>11653.239999999998</v>
      </c>
      <c r="B36">
        <f>+'jan audit report'!Q36</f>
        <v>17.329999999999998</v>
      </c>
      <c r="C36">
        <f>+C35+'july audit report'!O36</f>
        <v>11391.44</v>
      </c>
      <c r="D36">
        <f>+'july audit report'!Q36</f>
        <v>17.46</v>
      </c>
    </row>
    <row r="37" spans="1:4" x14ac:dyDescent="0.2">
      <c r="A37">
        <f>+A36+'jan audit report'!O37</f>
        <v>11733.239999999998</v>
      </c>
      <c r="B37">
        <f>+'jan audit report'!Q37</f>
        <v>17.46</v>
      </c>
      <c r="C37">
        <f>+C36+'july audit report'!O37</f>
        <v>11716.44</v>
      </c>
      <c r="D37">
        <f>+'july audit report'!Q37</f>
        <v>17.600000000000001</v>
      </c>
    </row>
    <row r="38" spans="1:4" x14ac:dyDescent="0.2">
      <c r="A38">
        <f>+A37+'jan audit report'!O38</f>
        <v>12055.239999999998</v>
      </c>
      <c r="B38">
        <f>+'jan audit report'!Q38</f>
        <v>17.600000000000001</v>
      </c>
      <c r="C38">
        <f>+C37+'july audit report'!O38</f>
        <v>11759.44</v>
      </c>
      <c r="D38">
        <f>+'july audit report'!Q38</f>
        <v>17.809999999999999</v>
      </c>
    </row>
    <row r="39" spans="1:4" x14ac:dyDescent="0.2">
      <c r="A39">
        <f>+A38+'jan audit report'!O39</f>
        <v>12097.239999999998</v>
      </c>
      <c r="B39">
        <f>+'jan audit report'!Q39</f>
        <v>17.82</v>
      </c>
      <c r="C39">
        <f>+C38+'july audit report'!O39</f>
        <v>11844.44</v>
      </c>
      <c r="D39">
        <f>+'july audit report'!Q39</f>
        <v>18.329999999999998</v>
      </c>
    </row>
    <row r="40" spans="1:4" x14ac:dyDescent="0.2">
      <c r="A40">
        <f>+A39+'jan audit report'!O40</f>
        <v>12187.239999999998</v>
      </c>
      <c r="B40">
        <f>+'jan audit report'!Q40</f>
        <v>18.3</v>
      </c>
      <c r="C40">
        <f>+C39+'july audit report'!O40</f>
        <v>11891.44</v>
      </c>
      <c r="D40">
        <f>+'july audit report'!Q40</f>
        <v>18.97</v>
      </c>
    </row>
    <row r="41" spans="1:4" x14ac:dyDescent="0.2">
      <c r="A41">
        <f>+A40+'jan audit report'!O41</f>
        <v>12231.239999999998</v>
      </c>
      <c r="B41">
        <f>+'jan audit report'!Q41</f>
        <v>19.010000000000002</v>
      </c>
      <c r="C41">
        <f>+C40+'july audit report'!O41</f>
        <v>11914.94</v>
      </c>
      <c r="D41">
        <f>+'july audit report'!Q41</f>
        <v>23.32</v>
      </c>
    </row>
    <row r="42" spans="1:4" x14ac:dyDescent="0.2">
      <c r="A42">
        <f>+A41+'jan audit report'!O42</f>
        <v>12247.039999999997</v>
      </c>
      <c r="B42">
        <f>+'jan audit report'!Q42</f>
        <v>23.32</v>
      </c>
      <c r="C42">
        <f>+C41+'july audit report'!O42</f>
        <v>11953.94</v>
      </c>
      <c r="D42">
        <f>+'july audit report'!Q42</f>
        <v>24.94</v>
      </c>
    </row>
    <row r="43" spans="1:4" x14ac:dyDescent="0.2">
      <c r="A43">
        <f>+A42+'jan audit report'!O43</f>
        <v>12280.039999999997</v>
      </c>
      <c r="B43">
        <f>+'jan audit report'!Q43</f>
        <v>25.12</v>
      </c>
      <c r="C43">
        <f>+C42+'july audit report'!O43</f>
        <v>12008.94</v>
      </c>
      <c r="D43">
        <f>+'july audit report'!Q43</f>
        <v>24.94</v>
      </c>
    </row>
    <row r="44" spans="1:4" x14ac:dyDescent="0.2">
      <c r="A44">
        <f>+A43+'jan audit report'!O44</f>
        <v>12318.039999999997</v>
      </c>
      <c r="B44">
        <f>+'jan audit report'!Q44</f>
        <v>27.13</v>
      </c>
      <c r="C44">
        <f>+C43+'july audit report'!O44</f>
        <v>12024.94</v>
      </c>
      <c r="D44">
        <f>+'july audit report'!Q44</f>
        <v>24.94</v>
      </c>
    </row>
    <row r="45" spans="1:4" x14ac:dyDescent="0.2">
      <c r="A45">
        <f>+A44+'jan audit report'!O45</f>
        <v>12318.539999999997</v>
      </c>
      <c r="B45">
        <f>+'jan audit report'!Q45</f>
        <v>27.73</v>
      </c>
      <c r="C45">
        <f>+C44+'july audit report'!O45</f>
        <v>12104.94</v>
      </c>
      <c r="D45">
        <f>+'july audit report'!Q45</f>
        <v>24.94</v>
      </c>
    </row>
    <row r="46" spans="1:4" x14ac:dyDescent="0.2">
      <c r="A46">
        <f>+A45+'jan audit report'!O46</f>
        <v>12318.839999999997</v>
      </c>
      <c r="B46">
        <f>+'jan audit report'!Q46</f>
        <v>28.24</v>
      </c>
      <c r="C46">
        <f>+C45+'july audit report'!O46</f>
        <v>12344.94</v>
      </c>
      <c r="D46">
        <f>+'july audit report'!Q46</f>
        <v>25</v>
      </c>
    </row>
    <row r="47" spans="1:4" x14ac:dyDescent="0.2">
      <c r="A47">
        <f>+A46+'jan audit report'!O47</f>
        <v>12343.839999999997</v>
      </c>
      <c r="B47">
        <f>+'jan audit report'!Q47</f>
        <v>28.48</v>
      </c>
      <c r="C47">
        <f>+C46+'july audit report'!O47</f>
        <v>13084.94</v>
      </c>
      <c r="D47">
        <f>+'july audit report'!Q47</f>
        <v>25</v>
      </c>
    </row>
    <row r="48" spans="1:4" x14ac:dyDescent="0.2">
      <c r="A48">
        <f>+A47+'jan audit report'!O48</f>
        <v>12347.439999999997</v>
      </c>
      <c r="B48">
        <f>+'jan audit report'!Q48</f>
        <v>28.48</v>
      </c>
      <c r="C48">
        <f>+C47+'july audit report'!O48</f>
        <v>13097.94</v>
      </c>
      <c r="D48">
        <f>+'july audit report'!Q48</f>
        <v>24.3</v>
      </c>
    </row>
    <row r="49" spans="1:4" x14ac:dyDescent="0.2">
      <c r="A49">
        <f>+A48+'jan audit report'!O49</f>
        <v>12410.939999999997</v>
      </c>
      <c r="B49">
        <f>+'jan audit report'!Q49</f>
        <v>33.51</v>
      </c>
      <c r="C49">
        <f>+C48+'july audit report'!O49</f>
        <v>13161.44</v>
      </c>
      <c r="D49">
        <f>+'july audit report'!Q49</f>
        <v>24.7</v>
      </c>
    </row>
    <row r="50" spans="1:4" x14ac:dyDescent="0.2">
      <c r="A50">
        <f>+A49+'jan audit report'!O50</f>
        <v>12413.939999999997</v>
      </c>
      <c r="B50">
        <f>+'jan audit report'!Q50</f>
        <v>31.3</v>
      </c>
      <c r="C50">
        <f>+C49+'july audit report'!O50</f>
        <v>13196.44</v>
      </c>
      <c r="D50">
        <f>+'july audit report'!Q50</f>
        <v>25.08</v>
      </c>
    </row>
    <row r="51" spans="1:4" x14ac:dyDescent="0.2">
      <c r="A51">
        <f>+A50+'jan audit report'!O51</f>
        <v>12416.639999999998</v>
      </c>
      <c r="B51">
        <f>+'jan audit report'!Q51</f>
        <v>31.3</v>
      </c>
      <c r="C51">
        <f>+C50+'july audit report'!O51</f>
        <v>13363.54</v>
      </c>
      <c r="D51">
        <f>+'july audit report'!Q51</f>
        <v>24.79</v>
      </c>
    </row>
    <row r="52" spans="1:4" x14ac:dyDescent="0.2">
      <c r="A52">
        <f>+A51+'jan audit report'!O52</f>
        <v>12419.039999999997</v>
      </c>
      <c r="B52">
        <f>+'jan audit report'!Q52</f>
        <v>31.3</v>
      </c>
      <c r="C52">
        <f>+C51+'july audit report'!O52</f>
        <v>13404.740000000002</v>
      </c>
      <c r="D52">
        <f>+'july audit report'!Q52</f>
        <v>25.43</v>
      </c>
    </row>
    <row r="53" spans="1:4" x14ac:dyDescent="0.2">
      <c r="A53">
        <f>+A52+'jan audit report'!O53</f>
        <v>12420.639999999998</v>
      </c>
      <c r="B53">
        <f>+'jan audit report'!Q53</f>
        <v>31.3</v>
      </c>
      <c r="C53">
        <f>+C52+'july audit report'!O53</f>
        <v>13448.740000000002</v>
      </c>
      <c r="D53">
        <f>+'july audit report'!Q53</f>
        <v>25.77</v>
      </c>
    </row>
    <row r="54" spans="1:4" x14ac:dyDescent="0.2">
      <c r="A54">
        <f>+A53+'jan audit report'!O54</f>
        <v>12422.839999999998</v>
      </c>
      <c r="B54">
        <f>+'jan audit report'!Q54</f>
        <v>31.3</v>
      </c>
      <c r="C54">
        <f>+C53+'july audit report'!O54</f>
        <v>13598.140000000001</v>
      </c>
      <c r="D54">
        <f>+'july audit report'!Q54</f>
        <v>26.49</v>
      </c>
    </row>
    <row r="55" spans="1:4" x14ac:dyDescent="0.2">
      <c r="A55">
        <f>+A54+'jan audit report'!O55</f>
        <v>12429.539999999999</v>
      </c>
      <c r="B55">
        <f>+'jan audit report'!Q55</f>
        <v>31.3</v>
      </c>
      <c r="C55">
        <f>+C54+'july audit report'!O55</f>
        <v>13677.44</v>
      </c>
      <c r="D55">
        <f>+'july audit report'!Q55</f>
        <v>27.22</v>
      </c>
    </row>
    <row r="56" spans="1:4" x14ac:dyDescent="0.2">
      <c r="A56">
        <f>+A55+'jan audit report'!O56</f>
        <v>12440.539999999999</v>
      </c>
      <c r="B56">
        <f>+'jan audit report'!Q56</f>
        <v>33.97</v>
      </c>
      <c r="C56">
        <f>+C55+'july audit report'!O56</f>
        <v>13756.94</v>
      </c>
      <c r="D56">
        <f>+'july audit report'!Q56</f>
        <v>27.22</v>
      </c>
    </row>
    <row r="57" spans="1:4" x14ac:dyDescent="0.2">
      <c r="A57">
        <f>+A56+'jan audit report'!O57</f>
        <v>12619.539999999999</v>
      </c>
      <c r="B57">
        <f>+'jan audit report'!Q57</f>
        <v>38.18</v>
      </c>
      <c r="C57">
        <f>+C56+'july audit report'!O57</f>
        <v>13836.54</v>
      </c>
      <c r="D57">
        <f>+'july audit report'!Q57</f>
        <v>27.22</v>
      </c>
    </row>
    <row r="58" spans="1:4" x14ac:dyDescent="0.2">
      <c r="A58">
        <f>+A57+'jan audit report'!O58</f>
        <v>12658.539999999999</v>
      </c>
      <c r="B58">
        <f>+'jan audit report'!Q58</f>
        <v>38.6</v>
      </c>
      <c r="C58">
        <f>+C57+'july audit report'!O58</f>
        <v>13915.84</v>
      </c>
      <c r="D58">
        <f>+'july audit report'!Q58</f>
        <v>27.22</v>
      </c>
    </row>
    <row r="59" spans="1:4" x14ac:dyDescent="0.2">
      <c r="A59">
        <f>+A58+'jan audit report'!O59</f>
        <v>12713.539999999999</v>
      </c>
      <c r="B59">
        <f>+'jan audit report'!Q59</f>
        <v>36.89</v>
      </c>
      <c r="C59">
        <f>+C58+'july audit report'!O59</f>
        <v>13957.34</v>
      </c>
      <c r="D59">
        <f>+'july audit report'!Q59</f>
        <v>27.22</v>
      </c>
    </row>
    <row r="60" spans="1:4" x14ac:dyDescent="0.2">
      <c r="A60">
        <f>+A59+'jan audit report'!O60</f>
        <v>12729.539999999999</v>
      </c>
      <c r="B60">
        <f>+'jan audit report'!Q60</f>
        <v>38.6</v>
      </c>
      <c r="C60">
        <f>+C59+'july audit report'!O60</f>
        <v>13983.84</v>
      </c>
      <c r="D60">
        <f>+'july audit report'!Q60</f>
        <v>27.48</v>
      </c>
    </row>
    <row r="61" spans="1:4" x14ac:dyDescent="0.2">
      <c r="A61">
        <f>+A60+'jan audit report'!O61</f>
        <v>12969.539999999999</v>
      </c>
      <c r="B61">
        <f>+'jan audit report'!Q61</f>
        <v>38.71</v>
      </c>
      <c r="C61">
        <f>+C60+'july audit report'!O61</f>
        <v>13984.34</v>
      </c>
      <c r="D61">
        <f>+'july audit report'!Q61</f>
        <v>27.73</v>
      </c>
    </row>
    <row r="62" spans="1:4" x14ac:dyDescent="0.2">
      <c r="A62">
        <f>+A61+'jan audit report'!O62</f>
        <v>13709.539999999999</v>
      </c>
      <c r="B62">
        <f>+'jan audit report'!Q62</f>
        <v>38.71</v>
      </c>
      <c r="C62">
        <f>+C61+'july audit report'!O62</f>
        <v>13985.84</v>
      </c>
      <c r="D62">
        <f>+'july audit report'!Q62</f>
        <v>28.24</v>
      </c>
    </row>
    <row r="63" spans="1:4" x14ac:dyDescent="0.2">
      <c r="A63">
        <f>+A62+'jan audit report'!O63</f>
        <v>13729.539999999999</v>
      </c>
      <c r="B63">
        <f>+'jan audit report'!Q63</f>
        <v>35.54</v>
      </c>
      <c r="C63">
        <f>+C62+'july audit report'!O63</f>
        <v>14042.14</v>
      </c>
      <c r="D63">
        <f>+'july audit report'!Q63</f>
        <v>27.25</v>
      </c>
    </row>
    <row r="64" spans="1:4" x14ac:dyDescent="0.2">
      <c r="A64">
        <f>+A63+'jan audit report'!O64</f>
        <v>13807.539999999999</v>
      </c>
      <c r="B64">
        <f>+'jan audit report'!Q64</f>
        <v>38.729999999999997</v>
      </c>
      <c r="C64">
        <f>+C63+'july audit report'!O64</f>
        <v>14102.039999999999</v>
      </c>
      <c r="D64">
        <f>+'july audit report'!Q64</f>
        <v>27.51</v>
      </c>
    </row>
    <row r="65" spans="1:4" x14ac:dyDescent="0.2">
      <c r="A65">
        <f>+A64+'jan audit report'!O65</f>
        <v>13819.939999999999</v>
      </c>
      <c r="B65">
        <f>+'jan audit report'!Q65</f>
        <v>36.51</v>
      </c>
      <c r="C65">
        <f>+C64+'july audit report'!O65</f>
        <v>14164.439999999999</v>
      </c>
      <c r="D65">
        <f>+'july audit report'!Q65</f>
        <v>27.54</v>
      </c>
    </row>
    <row r="66" spans="1:4" x14ac:dyDescent="0.2">
      <c r="A66">
        <f>+A65+'jan audit report'!O66</f>
        <v>13893.939999999999</v>
      </c>
      <c r="B66">
        <f>+'jan audit report'!Q66</f>
        <v>36.51</v>
      </c>
      <c r="C66">
        <f>+C65+'july audit report'!O66</f>
        <v>14219.939999999999</v>
      </c>
      <c r="D66">
        <f>+'july audit report'!Q66</f>
        <v>27.61</v>
      </c>
    </row>
    <row r="67" spans="1:4" x14ac:dyDescent="0.2">
      <c r="A67">
        <f>+A66+'jan audit report'!O67</f>
        <v>13937.939999999999</v>
      </c>
      <c r="B67">
        <f>+'jan audit report'!Q67</f>
        <v>40.14</v>
      </c>
      <c r="C67">
        <f>+C66+'july audit report'!O67</f>
        <v>14271.039999999999</v>
      </c>
      <c r="D67">
        <f>+'july audit report'!Q67</f>
        <v>27.65</v>
      </c>
    </row>
    <row r="68" spans="1:4" x14ac:dyDescent="0.2">
      <c r="A68">
        <f>+A67+'jan audit report'!O68</f>
        <v>14092.039999999999</v>
      </c>
      <c r="B68">
        <f>+'jan audit report'!Q68</f>
        <v>50.08</v>
      </c>
      <c r="C68">
        <f>+C67+'july audit report'!O68</f>
        <v>14325.14</v>
      </c>
      <c r="D68">
        <f>+'july audit report'!Q68</f>
        <v>27.79</v>
      </c>
    </row>
    <row r="69" spans="1:4" x14ac:dyDescent="0.2">
      <c r="A69">
        <f>+A68+'jan audit report'!O69</f>
        <v>14141.039999999999</v>
      </c>
      <c r="B69">
        <f>+'jan audit report'!Q69</f>
        <v>27.55</v>
      </c>
      <c r="C69">
        <f>+C68+'july audit report'!O69</f>
        <v>15144.64</v>
      </c>
      <c r="D69">
        <f>+'july audit report'!Q69</f>
        <v>28.17</v>
      </c>
    </row>
    <row r="70" spans="1:4" x14ac:dyDescent="0.2">
      <c r="A70">
        <f>+A69+'jan audit report'!O70</f>
        <v>14209.439999999999</v>
      </c>
      <c r="B70">
        <f>+'jan audit report'!Q70</f>
        <v>37.11</v>
      </c>
      <c r="C70">
        <f>+C69+'july audit report'!O70</f>
        <v>15169.64</v>
      </c>
      <c r="D70">
        <f>+'july audit report'!Q70</f>
        <v>28.48</v>
      </c>
    </row>
    <row r="71" spans="1:4" x14ac:dyDescent="0.2">
      <c r="A71">
        <f>+A70+'jan audit report'!O71</f>
        <v>14288.939999999999</v>
      </c>
      <c r="B71">
        <f>+'jan audit report'!Q71</f>
        <v>37.119999999999997</v>
      </c>
      <c r="C71">
        <f>+C70+'july audit report'!O71</f>
        <v>15173.24</v>
      </c>
      <c r="D71">
        <f>+'july audit report'!Q71</f>
        <v>28.48</v>
      </c>
    </row>
    <row r="72" spans="1:4" x14ac:dyDescent="0.2">
      <c r="A72">
        <f>+A71+'jan audit report'!O72</f>
        <v>14368.239999999998</v>
      </c>
      <c r="B72">
        <f>+'jan audit report'!Q72</f>
        <v>37.119999999999997</v>
      </c>
      <c r="C72">
        <f>+C71+'july audit report'!O72</f>
        <v>15222.24</v>
      </c>
      <c r="D72">
        <f>+'july audit report'!Q72</f>
        <v>20.55</v>
      </c>
    </row>
    <row r="73" spans="1:4" x14ac:dyDescent="0.2">
      <c r="A73">
        <f>+A72+'jan audit report'!O73</f>
        <v>14425.039999999997</v>
      </c>
      <c r="B73">
        <f>+'jan audit report'!Q73</f>
        <v>37.119999999999997</v>
      </c>
      <c r="C73">
        <f>+C72+'july audit report'!O73</f>
        <v>15254.84</v>
      </c>
      <c r="D73">
        <f>+'july audit report'!Q73</f>
        <v>29.42</v>
      </c>
    </row>
    <row r="74" spans="1:4" x14ac:dyDescent="0.2">
      <c r="A74">
        <f>+A73+'jan audit report'!O74</f>
        <v>14488.039999999997</v>
      </c>
      <c r="B74">
        <f>+'jan audit report'!Q74</f>
        <v>37.119999999999997</v>
      </c>
      <c r="C74">
        <f>+C73+'july audit report'!O74</f>
        <v>15300.84</v>
      </c>
      <c r="D74">
        <f>+'july audit report'!Q74</f>
        <v>29.8</v>
      </c>
    </row>
    <row r="75" spans="1:4" x14ac:dyDescent="0.2">
      <c r="A75">
        <f>+A74+'jan audit report'!O75</f>
        <v>14545.439999999997</v>
      </c>
      <c r="B75">
        <f>+'jan audit report'!Q75</f>
        <v>37.119999999999997</v>
      </c>
      <c r="C75">
        <f>+C74+'july audit report'!O75</f>
        <v>15303.24</v>
      </c>
      <c r="D75">
        <f>+'july audit report'!Q75</f>
        <v>31.3</v>
      </c>
    </row>
    <row r="76" spans="1:4" x14ac:dyDescent="0.2">
      <c r="A76">
        <f>+A75+'jan audit report'!O76</f>
        <v>14610.339999999997</v>
      </c>
      <c r="B76">
        <f>+'jan audit report'!Q76</f>
        <v>37.119999999999997</v>
      </c>
      <c r="C76">
        <f>+C75+'july audit report'!O76</f>
        <v>15309.24</v>
      </c>
      <c r="D76">
        <f>+'july audit report'!Q76</f>
        <v>31.3</v>
      </c>
    </row>
    <row r="77" spans="1:4" x14ac:dyDescent="0.2">
      <c r="A77">
        <f>+A76+'jan audit report'!O77</f>
        <v>14672.139999999996</v>
      </c>
      <c r="B77">
        <f>+'jan audit report'!Q77</f>
        <v>37.119999999999997</v>
      </c>
      <c r="C77">
        <f>+C76+'july audit report'!O77</f>
        <v>15310.84</v>
      </c>
      <c r="D77">
        <f>+'july audit report'!Q77</f>
        <v>31.3</v>
      </c>
    </row>
    <row r="78" spans="1:4" x14ac:dyDescent="0.2">
      <c r="A78">
        <f>+A77+'jan audit report'!O78</f>
        <v>14751.139999999996</v>
      </c>
      <c r="B78">
        <f>+'jan audit report'!Q78</f>
        <v>37.17</v>
      </c>
      <c r="C78">
        <f>+C77+'july audit report'!O78</f>
        <v>15313.54</v>
      </c>
      <c r="D78">
        <f>+'july audit report'!Q78</f>
        <v>31.3</v>
      </c>
    </row>
    <row r="79" spans="1:4" x14ac:dyDescent="0.2">
      <c r="A79">
        <f>+A78+'jan audit report'!O79</f>
        <v>14789.139999999996</v>
      </c>
      <c r="B79">
        <f>+'jan audit report'!Q79</f>
        <v>37.57</v>
      </c>
      <c r="C79">
        <f>+C78+'july audit report'!O79</f>
        <v>15314.44</v>
      </c>
      <c r="D79">
        <f>+'july audit report'!Q79</f>
        <v>31.3</v>
      </c>
    </row>
    <row r="80" spans="1:4" x14ac:dyDescent="0.2">
      <c r="A80">
        <f>+A79+'jan audit report'!O80</f>
        <v>14815.139999999996</v>
      </c>
      <c r="B80">
        <f>+'jan audit report'!Q80</f>
        <v>37.6</v>
      </c>
      <c r="C80">
        <f>+C79+'july audit report'!O80</f>
        <v>15317.44</v>
      </c>
      <c r="D80">
        <f>+'july audit report'!Q80</f>
        <v>31.3</v>
      </c>
    </row>
    <row r="81" spans="1:4" x14ac:dyDescent="0.2">
      <c r="A81">
        <f>+A80+'jan audit report'!O81</f>
        <v>14882.939999999995</v>
      </c>
      <c r="B81">
        <f>+'jan audit report'!Q81</f>
        <v>37.950000000000003</v>
      </c>
      <c r="C81">
        <f>+C80+'july audit report'!O81</f>
        <v>15357.84</v>
      </c>
      <c r="D81">
        <f>+'july audit report'!Q81</f>
        <v>31.82</v>
      </c>
    </row>
    <row r="82" spans="1:4" x14ac:dyDescent="0.2">
      <c r="A82">
        <f>+A81+'jan audit report'!O82</f>
        <v>14915.539999999995</v>
      </c>
      <c r="B82">
        <f>+'jan audit report'!Q82</f>
        <v>40.28</v>
      </c>
      <c r="C82">
        <f>+C81+'july audit report'!O82</f>
        <v>15362.04</v>
      </c>
      <c r="D82">
        <f>+'july audit report'!Q82</f>
        <v>36.07</v>
      </c>
    </row>
    <row r="83" spans="1:4" x14ac:dyDescent="0.2">
      <c r="A83">
        <f>+A82+'jan audit report'!O83</f>
        <v>14975.239999999996</v>
      </c>
      <c r="B83">
        <f>+'jan audit report'!Q83</f>
        <v>40.43</v>
      </c>
      <c r="C83">
        <f>+C82+'july audit report'!O83</f>
        <v>15420.740000000002</v>
      </c>
      <c r="D83">
        <f>+'july audit report'!Q83</f>
        <v>29.63</v>
      </c>
    </row>
    <row r="84" spans="1:4" x14ac:dyDescent="0.2">
      <c r="A84">
        <f>+A83+'jan audit report'!O84</f>
        <v>15023.439999999997</v>
      </c>
      <c r="B84">
        <f>+'jan audit report'!Q84</f>
        <v>40.56</v>
      </c>
      <c r="C84">
        <f>+C83+'july audit report'!O84</f>
        <v>15439.740000000002</v>
      </c>
      <c r="D84">
        <f>+'july audit report'!Q84</f>
        <v>32.42</v>
      </c>
    </row>
    <row r="85" spans="1:4" x14ac:dyDescent="0.2">
      <c r="A85">
        <f>+A84+'jan audit report'!O85</f>
        <v>15028.039999999997</v>
      </c>
      <c r="B85">
        <f>+'jan audit report'!Q85</f>
        <v>50.82</v>
      </c>
      <c r="C85">
        <f>+C84+'july audit report'!O85</f>
        <v>15455.54</v>
      </c>
      <c r="D85">
        <f>+'july audit report'!Q85</f>
        <v>32.65</v>
      </c>
    </row>
    <row r="86" spans="1:4" x14ac:dyDescent="0.2">
      <c r="A86">
        <f>+A85+'jan audit report'!O86</f>
        <v>15068.539999999997</v>
      </c>
      <c r="B86">
        <f>+'jan audit report'!Q86</f>
        <v>45.19</v>
      </c>
      <c r="C86">
        <f>+C85+'july audit report'!O86</f>
        <v>15459.54</v>
      </c>
      <c r="D86">
        <f>+'july audit report'!Q86</f>
        <v>32.9</v>
      </c>
    </row>
    <row r="87" spans="1:4" x14ac:dyDescent="0.2">
      <c r="A87">
        <f>+A86+'jan audit report'!O87</f>
        <v>15131.539999999997</v>
      </c>
      <c r="B87">
        <f>+'jan audit report'!Q87</f>
        <v>41.38</v>
      </c>
      <c r="C87">
        <f>+C86+'july audit report'!O87</f>
        <v>15463.640000000001</v>
      </c>
      <c r="D87">
        <f>+'july audit report'!Q87</f>
        <v>33.74</v>
      </c>
    </row>
    <row r="88" spans="1:4" x14ac:dyDescent="0.2">
      <c r="A88">
        <f>+A87+'jan audit report'!O88</f>
        <v>15161.839999999997</v>
      </c>
      <c r="B88">
        <f>+'jan audit report'!Q88</f>
        <v>45.9</v>
      </c>
      <c r="C88">
        <f>+C87+'july audit report'!O88</f>
        <v>15473.640000000001</v>
      </c>
      <c r="D88">
        <f>+'july audit report'!Q88</f>
        <v>33.74</v>
      </c>
    </row>
    <row r="89" spans="1:4" x14ac:dyDescent="0.2">
      <c r="A89">
        <f>+A88+'jan audit report'!O89</f>
        <v>15180.839999999997</v>
      </c>
      <c r="B89">
        <f>+'jan audit report'!Q89</f>
        <v>45.8</v>
      </c>
      <c r="C89">
        <f>+C88+'july audit report'!O89</f>
        <v>15475.640000000001</v>
      </c>
      <c r="D89">
        <f>+'july audit report'!Q89</f>
        <v>33.76</v>
      </c>
    </row>
    <row r="90" spans="1:4" x14ac:dyDescent="0.2">
      <c r="A90">
        <f>+A89+'jan audit report'!O90</f>
        <v>15196.639999999996</v>
      </c>
      <c r="B90">
        <f>+'jan audit report'!Q90</f>
        <v>46.13</v>
      </c>
      <c r="C90">
        <f>+C89+'july audit report'!O90</f>
        <v>15480.640000000001</v>
      </c>
      <c r="D90">
        <f>+'july audit report'!Q90</f>
        <v>34.85</v>
      </c>
    </row>
    <row r="91" spans="1:4" x14ac:dyDescent="0.2">
      <c r="A91">
        <f>+A90+'jan audit report'!O91</f>
        <v>15214.639999999996</v>
      </c>
      <c r="B91">
        <f>+'jan audit report'!Q91</f>
        <v>48.65</v>
      </c>
      <c r="C91">
        <f>+C90+'july audit report'!O91</f>
        <v>15500.640000000001</v>
      </c>
      <c r="D91">
        <f>+'july audit report'!Q91</f>
        <v>35.54</v>
      </c>
    </row>
    <row r="92" spans="1:4" x14ac:dyDescent="0.2">
      <c r="A92">
        <f>+A91+'jan audit report'!O92</f>
        <v>15232.639999999996</v>
      </c>
      <c r="C92">
        <f>+C91+'july audit report'!O92</f>
        <v>15513.140000000001</v>
      </c>
      <c r="D92">
        <f>+'july audit report'!Q92</f>
        <v>36.51</v>
      </c>
    </row>
    <row r="93" spans="1:4" x14ac:dyDescent="0.2">
      <c r="A93">
        <f>+A92+'jan audit report'!O93</f>
        <v>15234.639999999996</v>
      </c>
      <c r="B93">
        <v>46.5</v>
      </c>
      <c r="C93">
        <f>+C92+'july audit report'!O93</f>
        <v>15550.94</v>
      </c>
      <c r="D93">
        <f>+'july audit report'!Q93</f>
        <v>36.51</v>
      </c>
    </row>
    <row r="94" spans="1:4" x14ac:dyDescent="0.2">
      <c r="A94">
        <f>+A93+'jan audit report'!O94</f>
        <v>15238.839999999997</v>
      </c>
      <c r="B94">
        <f>+'jan audit report'!Q94</f>
        <v>46.57</v>
      </c>
      <c r="C94">
        <f>+C93+'july audit report'!O94</f>
        <v>15551.140000000001</v>
      </c>
      <c r="D94">
        <f>+'july audit report'!Q94</f>
        <v>36.68</v>
      </c>
    </row>
    <row r="95" spans="1:4" x14ac:dyDescent="0.2">
      <c r="A95">
        <f>+A94+'jan audit report'!O95</f>
        <v>15246.139999999996</v>
      </c>
      <c r="B95">
        <f>+'jan audit report'!Q95</f>
        <v>46.57</v>
      </c>
      <c r="C95">
        <f>+C94+'july audit report'!O95</f>
        <v>15565.240000000002</v>
      </c>
      <c r="D95">
        <f>+'july audit report'!Q95</f>
        <v>36.700000000000003</v>
      </c>
    </row>
    <row r="96" spans="1:4" x14ac:dyDescent="0.2">
      <c r="A96">
        <f>+A95+'jan audit report'!O96</f>
        <v>15250.339999999997</v>
      </c>
      <c r="B96">
        <f>+'jan audit report'!Q96</f>
        <v>44.82</v>
      </c>
      <c r="C96">
        <f>+C95+'july audit report'!O96</f>
        <v>15597.640000000001</v>
      </c>
      <c r="D96">
        <f>+'july audit report'!Q96</f>
        <v>36.74</v>
      </c>
    </row>
    <row r="97" spans="1:4" x14ac:dyDescent="0.2">
      <c r="A97">
        <f>+A96+'jan audit report'!O97</f>
        <v>15260.339999999997</v>
      </c>
      <c r="B97">
        <f>+'jan audit report'!Q97</f>
        <v>46.48</v>
      </c>
      <c r="C97">
        <f>+C96+'july audit report'!O97</f>
        <v>15605.840000000002</v>
      </c>
      <c r="D97">
        <f>+'july audit report'!Q97</f>
        <v>40.880000000000003</v>
      </c>
    </row>
    <row r="98" spans="1:4" x14ac:dyDescent="0.2">
      <c r="A98">
        <f>+A97+'jan audit report'!O98</f>
        <v>15265.239999999996</v>
      </c>
      <c r="B98">
        <f>+'jan audit report'!Q98</f>
        <v>46.48</v>
      </c>
      <c r="C98">
        <f>+C97+'july audit report'!O98</f>
        <v>15620.840000000002</v>
      </c>
      <c r="D98">
        <f>+'july audit report'!Q98</f>
        <v>49.52</v>
      </c>
    </row>
    <row r="99" spans="1:4" x14ac:dyDescent="0.2">
      <c r="A99">
        <f>+A98+'jan audit report'!O99</f>
        <v>15265.439999999997</v>
      </c>
      <c r="B99">
        <f>+'jan audit report'!Q99</f>
        <v>46.5</v>
      </c>
      <c r="C99">
        <f>+C98+'july audit report'!O99</f>
        <v>15634.840000000002</v>
      </c>
      <c r="D99">
        <f>+'july audit report'!Q99</f>
        <v>50.76</v>
      </c>
    </row>
    <row r="100" spans="1:4" x14ac:dyDescent="0.2">
      <c r="A100">
        <f>+A99+'jan audit report'!O100</f>
        <v>15265.739999999996</v>
      </c>
      <c r="B100">
        <f>+'jan audit report'!Q100</f>
        <v>46.5</v>
      </c>
      <c r="C100">
        <f>+C99+'july audit report'!O100</f>
        <v>15641.840000000002</v>
      </c>
      <c r="D100">
        <f>+'july audit report'!Q100</f>
        <v>46.79</v>
      </c>
    </row>
    <row r="101" spans="1:4" x14ac:dyDescent="0.2">
      <c r="A101">
        <f>+A100+'jan audit report'!O101</f>
        <v>15270.739999999996</v>
      </c>
      <c r="B101">
        <f>+'jan audit report'!Q101</f>
        <v>48.08</v>
      </c>
      <c r="C101">
        <f>+C100+'july audit report'!O101</f>
        <v>15646.040000000003</v>
      </c>
      <c r="D101">
        <f>+'july audit report'!Q101</f>
        <v>46.79</v>
      </c>
    </row>
    <row r="102" spans="1:4" x14ac:dyDescent="0.2">
      <c r="A102">
        <f>+A101+'jan audit report'!O102</f>
        <v>15271.039999999995</v>
      </c>
      <c r="B102">
        <f>+'jan audit report'!Q102</f>
        <v>50.7</v>
      </c>
    </row>
    <row r="103" spans="1:4" x14ac:dyDescent="0.2">
      <c r="A103">
        <f>+A102+'jan audit report'!O103</f>
        <v>15285.139999999996</v>
      </c>
      <c r="B103">
        <f>+'jan audit report'!Q103</f>
        <v>50.72</v>
      </c>
    </row>
    <row r="114" spans="5:5" x14ac:dyDescent="0.2">
      <c r="E114" t="s">
        <v>215</v>
      </c>
    </row>
  </sheetData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"/>
  <sheetViews>
    <sheetView topLeftCell="F1" workbookViewId="0">
      <selection activeCell="P16" sqref="P16"/>
    </sheetView>
  </sheetViews>
  <sheetFormatPr defaultRowHeight="12.75" x14ac:dyDescent="0.2"/>
  <sheetData>
    <row r="1" spans="1:4" x14ac:dyDescent="0.2">
      <c r="A1" t="s">
        <v>211</v>
      </c>
      <c r="B1" t="s">
        <v>212</v>
      </c>
      <c r="C1" t="s">
        <v>213</v>
      </c>
      <c r="D1" t="s">
        <v>214</v>
      </c>
    </row>
    <row r="2" spans="1:4" x14ac:dyDescent="0.2">
      <c r="A2">
        <f>'jan audit report'!N2</f>
        <v>0</v>
      </c>
      <c r="B2">
        <v>0</v>
      </c>
      <c r="C2">
        <f>+'july audit report'!N2</f>
        <v>1040.0999999999999</v>
      </c>
      <c r="D2">
        <v>0</v>
      </c>
    </row>
    <row r="3" spans="1:4" x14ac:dyDescent="0.2">
      <c r="A3">
        <f>+A2+'jan audit report'!N3</f>
        <v>2510.0100000000002</v>
      </c>
      <c r="B3">
        <v>0</v>
      </c>
      <c r="C3">
        <f>+C2+'july audit report'!N3</f>
        <v>4240.1000000000004</v>
      </c>
      <c r="D3">
        <v>0</v>
      </c>
    </row>
    <row r="4" spans="1:4" x14ac:dyDescent="0.2">
      <c r="A4">
        <f>+A3+'jan audit report'!N4</f>
        <v>2600.4100000000003</v>
      </c>
      <c r="B4">
        <v>0</v>
      </c>
      <c r="C4">
        <f>+C3+'july audit report'!N4</f>
        <v>4328.4000000000005</v>
      </c>
      <c r="D4">
        <v>0</v>
      </c>
    </row>
    <row r="5" spans="1:4" x14ac:dyDescent="0.2">
      <c r="A5">
        <f>+A4+'jan audit report'!N5</f>
        <v>3229.0000000000005</v>
      </c>
      <c r="B5">
        <v>0</v>
      </c>
      <c r="C5">
        <f>+C4+'july audit report'!N5</f>
        <v>5236.4000000000005</v>
      </c>
      <c r="D5">
        <v>0</v>
      </c>
    </row>
    <row r="6" spans="1:4" x14ac:dyDescent="0.2">
      <c r="A6">
        <f>+A5+'jan audit report'!N6</f>
        <v>3238.4000000000005</v>
      </c>
      <c r="B6">
        <v>0</v>
      </c>
      <c r="C6">
        <f>+C5+'july audit report'!N6</f>
        <v>5275.4000000000005</v>
      </c>
      <c r="D6">
        <v>0</v>
      </c>
    </row>
    <row r="7" spans="1:4" x14ac:dyDescent="0.2">
      <c r="A7">
        <f>+A6+'jan audit report'!N7</f>
        <v>3254.1000000000004</v>
      </c>
      <c r="B7">
        <v>0</v>
      </c>
      <c r="C7">
        <f>+C6+'july audit report'!N7</f>
        <v>5293.0000000000009</v>
      </c>
      <c r="D7">
        <v>0</v>
      </c>
    </row>
    <row r="8" spans="1:4" x14ac:dyDescent="0.2">
      <c r="A8">
        <f>+A7+'jan audit report'!N8</f>
        <v>3262.3</v>
      </c>
      <c r="B8">
        <v>0</v>
      </c>
      <c r="C8">
        <f>+C7+'july audit report'!N8</f>
        <v>5302.3000000000011</v>
      </c>
      <c r="D8">
        <v>0</v>
      </c>
    </row>
    <row r="9" spans="1:4" x14ac:dyDescent="0.2">
      <c r="A9">
        <f>+A8+'jan audit report'!N9</f>
        <v>3294.3</v>
      </c>
      <c r="B9">
        <v>0</v>
      </c>
      <c r="C9">
        <f>+C8+'july audit report'!N9</f>
        <v>5338.3000000000011</v>
      </c>
      <c r="D9">
        <v>0</v>
      </c>
    </row>
    <row r="10" spans="1:4" x14ac:dyDescent="0.2">
      <c r="A10">
        <f>+A9+'jan audit report'!N10</f>
        <v>3299.1000000000004</v>
      </c>
      <c r="B10">
        <v>0</v>
      </c>
      <c r="C10">
        <f>+C9+'july audit report'!N10</f>
        <v>5343.7000000000007</v>
      </c>
      <c r="D10">
        <v>0</v>
      </c>
    </row>
    <row r="11" spans="1:4" x14ac:dyDescent="0.2">
      <c r="A11">
        <f>+A10+'jan audit report'!N11</f>
        <v>3350.9400000000005</v>
      </c>
      <c r="B11">
        <v>0</v>
      </c>
      <c r="C11">
        <f>+C10+'july audit report'!N11</f>
        <v>5727.7000000000007</v>
      </c>
      <c r="D11">
        <v>0</v>
      </c>
    </row>
    <row r="12" spans="1:4" x14ac:dyDescent="0.2">
      <c r="A12">
        <f>+A11+'jan audit report'!N12</f>
        <v>4497.7400000000007</v>
      </c>
      <c r="B12">
        <v>0</v>
      </c>
      <c r="C12">
        <f>+C11+'july audit report'!N12</f>
        <v>5779.5400000000009</v>
      </c>
      <c r="D12">
        <v>0</v>
      </c>
    </row>
    <row r="13" spans="1:4" x14ac:dyDescent="0.2">
      <c r="A13">
        <f>+A12+'jan audit report'!N13</f>
        <v>5119.7400000000007</v>
      </c>
      <c r="B13">
        <v>0</v>
      </c>
      <c r="C13">
        <f>+C12+'july audit report'!N13</f>
        <v>6916.0400000000009</v>
      </c>
      <c r="D13">
        <v>0</v>
      </c>
    </row>
    <row r="14" spans="1:4" x14ac:dyDescent="0.2">
      <c r="A14">
        <f>+A13+'jan audit report'!N14</f>
        <v>5949.7400000000007</v>
      </c>
      <c r="B14">
        <v>0</v>
      </c>
      <c r="C14">
        <f>+C13+'july audit report'!N14</f>
        <v>7533.3400000000011</v>
      </c>
      <c r="D14">
        <v>0</v>
      </c>
    </row>
    <row r="15" spans="1:4" x14ac:dyDescent="0.2">
      <c r="A15">
        <f>+A14+'jan audit report'!N15</f>
        <v>6434.7400000000007</v>
      </c>
      <c r="B15">
        <v>0</v>
      </c>
      <c r="C15">
        <f>+C14+'july audit report'!N15</f>
        <v>8018.3400000000011</v>
      </c>
      <c r="D15">
        <v>0</v>
      </c>
    </row>
    <row r="16" spans="1:4" x14ac:dyDescent="0.2">
      <c r="A16">
        <f>+A15+'jan audit report'!N16</f>
        <v>6452.5400000000009</v>
      </c>
      <c r="B16">
        <v>0</v>
      </c>
      <c r="C16">
        <f>+C15+'july audit report'!N16</f>
        <v>8036.1400000000012</v>
      </c>
      <c r="D16">
        <v>0</v>
      </c>
    </row>
    <row r="17" spans="1:4" x14ac:dyDescent="0.2">
      <c r="A17">
        <f>+A16+'jan audit report'!N17</f>
        <v>7127.5400000000009</v>
      </c>
      <c r="B17">
        <f>+'jan audit report'!Q17</f>
        <v>12.42</v>
      </c>
      <c r="C17">
        <f>+C16+'july audit report'!N17</f>
        <v>8711.1400000000012</v>
      </c>
      <c r="D17">
        <f>+'july audit report'!Q17</f>
        <v>12.42</v>
      </c>
    </row>
    <row r="18" spans="1:4" x14ac:dyDescent="0.2">
      <c r="A18">
        <f>+A17+'jan audit report'!N18</f>
        <v>7281.5400000000009</v>
      </c>
      <c r="B18">
        <f>+'jan audit report'!Q18</f>
        <v>13.22</v>
      </c>
      <c r="C18">
        <f>+C17+'july audit report'!N18</f>
        <v>8860.1400000000012</v>
      </c>
      <c r="D18">
        <f>+'july audit report'!Q18</f>
        <v>13.24</v>
      </c>
    </row>
    <row r="19" spans="1:4" x14ac:dyDescent="0.2">
      <c r="A19">
        <f>+A18+'jan audit report'!N19</f>
        <v>7430.5400000000009</v>
      </c>
      <c r="B19">
        <f>+'jan audit report'!Q19</f>
        <v>13.37</v>
      </c>
      <c r="C19">
        <f>+C18+'july audit report'!N19</f>
        <v>9017.1400000000012</v>
      </c>
      <c r="D19">
        <f>+'july audit report'!Q19</f>
        <v>13.35</v>
      </c>
    </row>
    <row r="20" spans="1:4" x14ac:dyDescent="0.2">
      <c r="A20">
        <f>+A19+'jan audit report'!N20</f>
        <v>7742.5400000000009</v>
      </c>
      <c r="B20">
        <f>+'jan audit report'!Q20</f>
        <v>13.76</v>
      </c>
      <c r="C20">
        <f>+C19+'july audit report'!N20</f>
        <v>9328.1400000000012</v>
      </c>
      <c r="D20">
        <f>+'july audit report'!Q20</f>
        <v>13.77</v>
      </c>
    </row>
    <row r="21" spans="1:4" x14ac:dyDescent="0.2">
      <c r="A21">
        <f>+A20+'jan audit report'!N21</f>
        <v>8052.5400000000009</v>
      </c>
      <c r="B21">
        <f>+'jan audit report'!Q21</f>
        <v>13.77</v>
      </c>
      <c r="C21">
        <f>+C20+'july audit report'!N21</f>
        <v>9637.1400000000012</v>
      </c>
      <c r="D21">
        <f>+'july audit report'!Q21</f>
        <v>13.77</v>
      </c>
    </row>
    <row r="22" spans="1:4" x14ac:dyDescent="0.2">
      <c r="A22">
        <f>+A21+'jan audit report'!N22</f>
        <v>8136.5400000000009</v>
      </c>
      <c r="B22">
        <f>+'jan audit report'!Q22</f>
        <v>14.33</v>
      </c>
      <c r="C22">
        <f>+C21+'july audit report'!N22</f>
        <v>9720.1400000000012</v>
      </c>
      <c r="D22">
        <f>+'july audit report'!Q22</f>
        <v>14.34</v>
      </c>
    </row>
    <row r="23" spans="1:4" x14ac:dyDescent="0.2">
      <c r="A23">
        <f>+A22+'jan audit report'!N23</f>
        <v>8244.5400000000009</v>
      </c>
      <c r="B23">
        <f>+'jan audit report'!Q23</f>
        <v>14.52</v>
      </c>
      <c r="C23">
        <f>+C22+'july audit report'!N23</f>
        <v>9928.1400000000012</v>
      </c>
      <c r="D23">
        <f>+'july audit report'!Q23</f>
        <v>14.47</v>
      </c>
    </row>
    <row r="24" spans="1:4" x14ac:dyDescent="0.2">
      <c r="A24">
        <f>+A23+'jan audit report'!N24</f>
        <v>8447.34</v>
      </c>
      <c r="B24">
        <f>+'jan audit report'!Q24</f>
        <v>14.79</v>
      </c>
      <c r="C24">
        <f>+C23+'july audit report'!N24</f>
        <v>10132.140000000001</v>
      </c>
      <c r="D24">
        <f>+'july audit report'!Q24</f>
        <v>14.79</v>
      </c>
    </row>
    <row r="25" spans="1:4" x14ac:dyDescent="0.2">
      <c r="A25">
        <f>+A24+'jan audit report'!N25</f>
        <v>8538.34</v>
      </c>
      <c r="B25">
        <f>+'jan audit report'!Q25</f>
        <v>15.52</v>
      </c>
      <c r="C25">
        <f>+C24+'july audit report'!N25</f>
        <v>10225.140000000001</v>
      </c>
      <c r="D25">
        <f>+'july audit report'!Q25</f>
        <v>15.51</v>
      </c>
    </row>
    <row r="26" spans="1:4" x14ac:dyDescent="0.2">
      <c r="A26">
        <f>+A25+'jan audit report'!N26</f>
        <v>8918.34</v>
      </c>
      <c r="B26">
        <f>+'jan audit report'!Q26</f>
        <v>15.55</v>
      </c>
      <c r="C26">
        <f>+C25+'july audit report'!N26</f>
        <v>10612.140000000001</v>
      </c>
      <c r="D26">
        <f>+'july audit report'!Q26</f>
        <v>15.54</v>
      </c>
    </row>
    <row r="27" spans="1:4" x14ac:dyDescent="0.2">
      <c r="A27">
        <f>+A26+'jan audit report'!N27</f>
        <v>9010.34</v>
      </c>
      <c r="B27">
        <f>+'jan audit report'!Q27</f>
        <v>15.66</v>
      </c>
      <c r="C27">
        <f>+C26+'july audit report'!N27</f>
        <v>10704.140000000001</v>
      </c>
      <c r="D27">
        <f>+'july audit report'!Q27</f>
        <v>15.66</v>
      </c>
    </row>
    <row r="28" spans="1:4" x14ac:dyDescent="0.2">
      <c r="A28">
        <f>+A27+'jan audit report'!N28</f>
        <v>9040.34</v>
      </c>
      <c r="B28">
        <f>+'jan audit report'!Q28</f>
        <v>15.84</v>
      </c>
      <c r="C28">
        <f>+C27+'july audit report'!N28</f>
        <v>10734.140000000001</v>
      </c>
      <c r="D28">
        <f>+'july audit report'!Q28</f>
        <v>15.84</v>
      </c>
    </row>
    <row r="29" spans="1:4" x14ac:dyDescent="0.2">
      <c r="A29">
        <f>+A28+'jan audit report'!N29</f>
        <v>9067.74</v>
      </c>
      <c r="B29">
        <f>+'jan audit report'!Q29</f>
        <v>15.84</v>
      </c>
      <c r="C29">
        <f>+C28+'july audit report'!N29</f>
        <v>10814.04</v>
      </c>
      <c r="D29">
        <f>+'july audit report'!Q29</f>
        <v>16.09</v>
      </c>
    </row>
    <row r="30" spans="1:4" x14ac:dyDescent="0.2">
      <c r="A30">
        <f>+A29+'jan audit report'!N30</f>
        <v>9147.64</v>
      </c>
      <c r="B30">
        <f>+'jan audit report'!Q30</f>
        <v>16.09</v>
      </c>
      <c r="C30">
        <f>+C29+'july audit report'!N30</f>
        <v>10894.04</v>
      </c>
      <c r="D30">
        <f>+'july audit report'!Q30</f>
        <v>16.59</v>
      </c>
    </row>
    <row r="31" spans="1:4" x14ac:dyDescent="0.2">
      <c r="A31">
        <f>+A30+'jan audit report'!N31</f>
        <v>9197.74</v>
      </c>
      <c r="B31">
        <f>+'jan audit report'!Q31</f>
        <v>16.11</v>
      </c>
      <c r="C31">
        <f>+C30+'july audit report'!N31</f>
        <v>10962.04</v>
      </c>
      <c r="D31">
        <f>+'july audit report'!Q31</f>
        <v>16.690000000000001</v>
      </c>
    </row>
    <row r="32" spans="1:4" x14ac:dyDescent="0.2">
      <c r="A32">
        <f>+A31+'jan audit report'!N32</f>
        <v>9251.14</v>
      </c>
      <c r="B32">
        <f>+'jan audit report'!Q32</f>
        <v>16.59</v>
      </c>
      <c r="C32">
        <f>+C31+'july audit report'!N32</f>
        <v>11014.84</v>
      </c>
      <c r="D32">
        <f>+'july audit report'!Q32</f>
        <v>16.600000000000001</v>
      </c>
    </row>
    <row r="33" spans="1:4" x14ac:dyDescent="0.2">
      <c r="A33">
        <f>+A32+'jan audit report'!N33</f>
        <v>9316.14</v>
      </c>
      <c r="B33">
        <f>+'jan audit report'!Q33</f>
        <v>16.72</v>
      </c>
      <c r="C33">
        <f>+C32+'july audit report'!N33</f>
        <v>11079.84</v>
      </c>
      <c r="D33">
        <f>+'july audit report'!Q33</f>
        <v>16.8</v>
      </c>
    </row>
    <row r="34" spans="1:4" x14ac:dyDescent="0.2">
      <c r="A34">
        <f>+A33+'jan audit report'!N34</f>
        <v>9381.14</v>
      </c>
      <c r="B34">
        <f>+'jan audit report'!Q34</f>
        <v>16.8</v>
      </c>
      <c r="C34">
        <f>+C33+'july audit report'!N34</f>
        <v>11264.44</v>
      </c>
      <c r="D34">
        <f>+'july audit report'!Q34</f>
        <v>17.239999999999998</v>
      </c>
    </row>
    <row r="35" spans="1:4" x14ac:dyDescent="0.2">
      <c r="A35">
        <f>+A34+'jan audit report'!N35</f>
        <v>9561.14</v>
      </c>
      <c r="B35">
        <f>+'jan audit report'!Q35</f>
        <v>17.25</v>
      </c>
      <c r="C35">
        <f>+C34+'july audit report'!N35</f>
        <v>11311.44</v>
      </c>
      <c r="D35">
        <f>+'july audit report'!Q35</f>
        <v>17.329999999999998</v>
      </c>
    </row>
    <row r="36" spans="1:4" x14ac:dyDescent="0.2">
      <c r="A36">
        <f>+A35+'jan audit report'!N36</f>
        <v>9608.14</v>
      </c>
      <c r="B36">
        <f>+'jan audit report'!Q36</f>
        <v>17.329999999999998</v>
      </c>
      <c r="C36">
        <f>+C35+'july audit report'!N36</f>
        <v>11391.44</v>
      </c>
      <c r="D36">
        <f>+'july audit report'!Q36</f>
        <v>17.46</v>
      </c>
    </row>
    <row r="37" spans="1:4" x14ac:dyDescent="0.2">
      <c r="A37">
        <f>+A36+'jan audit report'!N37</f>
        <v>9688.14</v>
      </c>
      <c r="B37">
        <f>+'jan audit report'!Q37</f>
        <v>17.46</v>
      </c>
      <c r="C37">
        <f>+C36+'july audit report'!N37</f>
        <v>11716.44</v>
      </c>
      <c r="D37">
        <f>+'july audit report'!Q37</f>
        <v>17.600000000000001</v>
      </c>
    </row>
    <row r="38" spans="1:4" x14ac:dyDescent="0.2">
      <c r="A38">
        <f>+A37+'jan audit report'!N38</f>
        <v>10010.14</v>
      </c>
      <c r="B38">
        <f>+'jan audit report'!Q38</f>
        <v>17.600000000000001</v>
      </c>
      <c r="C38">
        <f>+C37+'july audit report'!N38</f>
        <v>11759.44</v>
      </c>
      <c r="D38">
        <f>+'july audit report'!Q38</f>
        <v>17.809999999999999</v>
      </c>
    </row>
    <row r="39" spans="1:4" x14ac:dyDescent="0.2">
      <c r="A39">
        <f>+A38+'jan audit report'!N39</f>
        <v>10052.14</v>
      </c>
      <c r="B39">
        <f>+'jan audit report'!Q39</f>
        <v>17.82</v>
      </c>
      <c r="C39">
        <f>+C38+'july audit report'!N39</f>
        <v>11844.44</v>
      </c>
      <c r="D39">
        <f>+'july audit report'!Q39</f>
        <v>18.329999999999998</v>
      </c>
    </row>
    <row r="40" spans="1:4" x14ac:dyDescent="0.2">
      <c r="A40">
        <f>+A39+'jan audit report'!N40</f>
        <v>10142.14</v>
      </c>
      <c r="B40">
        <f>+'jan audit report'!Q40</f>
        <v>18.3</v>
      </c>
      <c r="C40">
        <f>+C39+'july audit report'!N40</f>
        <v>11891.44</v>
      </c>
      <c r="D40">
        <f>+'july audit report'!Q40</f>
        <v>18.97</v>
      </c>
    </row>
    <row r="41" spans="1:4" x14ac:dyDescent="0.2">
      <c r="A41">
        <f>+A40+'jan audit report'!N41</f>
        <v>10186.14</v>
      </c>
      <c r="B41">
        <f>+'jan audit report'!Q41</f>
        <v>19.010000000000002</v>
      </c>
      <c r="C41">
        <f>+C40+'july audit report'!N41</f>
        <v>11914.94</v>
      </c>
      <c r="D41">
        <f>+'july audit report'!Q41</f>
        <v>23.32</v>
      </c>
    </row>
    <row r="42" spans="1:4" x14ac:dyDescent="0.2">
      <c r="A42">
        <f>+A41+'jan audit report'!N42</f>
        <v>10201.939999999999</v>
      </c>
      <c r="B42">
        <f>+'jan audit report'!Q42</f>
        <v>23.32</v>
      </c>
      <c r="C42">
        <f>+C41+'july audit report'!N42</f>
        <v>11953.94</v>
      </c>
      <c r="D42">
        <f>+'july audit report'!Q42</f>
        <v>24.94</v>
      </c>
    </row>
    <row r="43" spans="1:4" x14ac:dyDescent="0.2">
      <c r="A43">
        <f>+A42+'jan audit report'!N43</f>
        <v>10234.939999999999</v>
      </c>
      <c r="B43">
        <f>+'jan audit report'!Q43</f>
        <v>25.12</v>
      </c>
      <c r="C43">
        <f>+C42+'july audit report'!N43</f>
        <v>12008.94</v>
      </c>
      <c r="D43">
        <f>+'july audit report'!Q43</f>
        <v>24.94</v>
      </c>
    </row>
    <row r="44" spans="1:4" x14ac:dyDescent="0.2">
      <c r="A44">
        <f>+A43+'jan audit report'!N44</f>
        <v>10272.939999999999</v>
      </c>
      <c r="B44">
        <f>+'jan audit report'!Q44</f>
        <v>27.13</v>
      </c>
      <c r="C44">
        <f>+C43+'july audit report'!N44</f>
        <v>12024.94</v>
      </c>
      <c r="D44">
        <f>+'july audit report'!Q44</f>
        <v>24.94</v>
      </c>
    </row>
    <row r="45" spans="1:4" x14ac:dyDescent="0.2">
      <c r="A45">
        <f>+A44+'jan audit report'!N45</f>
        <v>10273.439999999999</v>
      </c>
      <c r="B45">
        <f>+'jan audit report'!Q45</f>
        <v>27.73</v>
      </c>
      <c r="C45">
        <f>+C44+'july audit report'!N45</f>
        <v>12104.94</v>
      </c>
      <c r="D45">
        <f>+'july audit report'!Q45</f>
        <v>24.94</v>
      </c>
    </row>
    <row r="46" spans="1:4" x14ac:dyDescent="0.2">
      <c r="A46">
        <f>+A45+'jan audit report'!N46</f>
        <v>10273.739999999998</v>
      </c>
      <c r="B46">
        <f>+'jan audit report'!Q46</f>
        <v>28.24</v>
      </c>
      <c r="C46">
        <f>+C45+'july audit report'!N46</f>
        <v>12344.94</v>
      </c>
      <c r="D46">
        <f>+'july audit report'!Q46</f>
        <v>25</v>
      </c>
    </row>
    <row r="47" spans="1:4" x14ac:dyDescent="0.2">
      <c r="A47">
        <f>+A46+'jan audit report'!N47</f>
        <v>10298.739999999998</v>
      </c>
      <c r="B47">
        <f>+'jan audit report'!Q47</f>
        <v>28.48</v>
      </c>
      <c r="C47">
        <f>+C46+'july audit report'!N47</f>
        <v>13084.94</v>
      </c>
      <c r="D47">
        <f>+'july audit report'!Q47</f>
        <v>25</v>
      </c>
    </row>
    <row r="48" spans="1:4" x14ac:dyDescent="0.2">
      <c r="A48">
        <f>+A47+'jan audit report'!N48</f>
        <v>10302.339999999998</v>
      </c>
      <c r="B48">
        <f>+'jan audit report'!Q48</f>
        <v>28.48</v>
      </c>
      <c r="C48">
        <f>+C47+'july audit report'!N48</f>
        <v>13097.94</v>
      </c>
      <c r="D48">
        <f>+'july audit report'!Q48</f>
        <v>24.3</v>
      </c>
    </row>
    <row r="49" spans="1:4" x14ac:dyDescent="0.2">
      <c r="A49">
        <f>+A48+'jan audit report'!N49</f>
        <v>10302.339999999998</v>
      </c>
      <c r="B49">
        <f>+'jan audit report'!Q49</f>
        <v>33.51</v>
      </c>
      <c r="C49">
        <f>+C48+'july audit report'!N49</f>
        <v>13161.44</v>
      </c>
      <c r="D49">
        <f>+'july audit report'!Q49</f>
        <v>24.7</v>
      </c>
    </row>
    <row r="50" spans="1:4" x14ac:dyDescent="0.2">
      <c r="A50">
        <f>+A49+'jan audit report'!N50</f>
        <v>10305.339999999998</v>
      </c>
      <c r="B50">
        <f>+'jan audit report'!Q50</f>
        <v>31.3</v>
      </c>
      <c r="C50">
        <f>+C49+'july audit report'!N50</f>
        <v>13196.44</v>
      </c>
      <c r="D50">
        <f>+'july audit report'!Q50</f>
        <v>25.08</v>
      </c>
    </row>
    <row r="51" spans="1:4" x14ac:dyDescent="0.2">
      <c r="A51">
        <f>+A50+'jan audit report'!N51</f>
        <v>10308.039999999999</v>
      </c>
      <c r="B51">
        <f>+'jan audit report'!Q51</f>
        <v>31.3</v>
      </c>
      <c r="C51">
        <f>+C50+'july audit report'!N51</f>
        <v>13363.54</v>
      </c>
      <c r="D51">
        <f>+'july audit report'!Q51</f>
        <v>24.79</v>
      </c>
    </row>
    <row r="52" spans="1:4" x14ac:dyDescent="0.2">
      <c r="A52">
        <f>+A51+'jan audit report'!N52</f>
        <v>10310.439999999999</v>
      </c>
      <c r="B52">
        <f>+'jan audit report'!Q52</f>
        <v>31.3</v>
      </c>
      <c r="C52">
        <f>+C51+'july audit report'!N52</f>
        <v>13404.740000000002</v>
      </c>
      <c r="D52">
        <f>+'july audit report'!Q52</f>
        <v>25.43</v>
      </c>
    </row>
    <row r="53" spans="1:4" x14ac:dyDescent="0.2">
      <c r="A53">
        <f>+A52+'jan audit report'!N53</f>
        <v>10312.039999999999</v>
      </c>
      <c r="B53">
        <f>+'jan audit report'!Q53</f>
        <v>31.3</v>
      </c>
      <c r="C53">
        <f>+C52+'july audit report'!N53</f>
        <v>13448.740000000002</v>
      </c>
      <c r="D53">
        <f>+'july audit report'!Q53</f>
        <v>25.77</v>
      </c>
    </row>
    <row r="54" spans="1:4" x14ac:dyDescent="0.2">
      <c r="A54">
        <f>+A53+'jan audit report'!N54</f>
        <v>10314.24</v>
      </c>
      <c r="B54">
        <f>+'jan audit report'!Q54</f>
        <v>31.3</v>
      </c>
      <c r="C54">
        <f>+C53+'july audit report'!N54</f>
        <v>13598.140000000001</v>
      </c>
      <c r="D54">
        <f>+'july audit report'!Q54</f>
        <v>26.49</v>
      </c>
    </row>
    <row r="55" spans="1:4" x14ac:dyDescent="0.2">
      <c r="A55">
        <f>+A54+'jan audit report'!N55</f>
        <v>10320.94</v>
      </c>
      <c r="B55">
        <f>+'jan audit report'!Q55</f>
        <v>31.3</v>
      </c>
      <c r="C55">
        <f>+C54+'july audit report'!N55</f>
        <v>13598.140000000001</v>
      </c>
      <c r="D55">
        <f>+'july audit report'!Q55</f>
        <v>27.22</v>
      </c>
    </row>
    <row r="56" spans="1:4" x14ac:dyDescent="0.2">
      <c r="A56">
        <f>+A55+'jan audit report'!N56</f>
        <v>10320.94</v>
      </c>
      <c r="B56">
        <f>+'jan audit report'!Q56</f>
        <v>33.97</v>
      </c>
      <c r="C56">
        <f>+C55+'july audit report'!N56</f>
        <v>13598.140000000001</v>
      </c>
      <c r="D56">
        <f>+'july audit report'!Q56</f>
        <v>27.22</v>
      </c>
    </row>
    <row r="57" spans="1:4" x14ac:dyDescent="0.2">
      <c r="A57">
        <f>+A56+'jan audit report'!N57</f>
        <v>10320.94</v>
      </c>
      <c r="B57">
        <f>+'jan audit report'!Q57</f>
        <v>38.18</v>
      </c>
      <c r="C57">
        <f>+C56+'july audit report'!N57</f>
        <v>13598.140000000001</v>
      </c>
      <c r="D57">
        <f>+'july audit report'!Q57</f>
        <v>27.22</v>
      </c>
    </row>
    <row r="58" spans="1:4" x14ac:dyDescent="0.2">
      <c r="A58">
        <f>+A57+'jan audit report'!N58</f>
        <v>10320.94</v>
      </c>
      <c r="B58">
        <f>+'jan audit report'!Q58</f>
        <v>38.6</v>
      </c>
      <c r="C58">
        <f>+C57+'july audit report'!N58</f>
        <v>13598.140000000001</v>
      </c>
      <c r="D58">
        <f>+'july audit report'!Q58</f>
        <v>27.22</v>
      </c>
    </row>
    <row r="59" spans="1:4" x14ac:dyDescent="0.2">
      <c r="A59">
        <f>+A58+'jan audit report'!N59</f>
        <v>10320.94</v>
      </c>
      <c r="B59">
        <f>+'jan audit report'!Q59</f>
        <v>36.89</v>
      </c>
      <c r="C59">
        <f>+C58+'july audit report'!N59</f>
        <v>13598.140000000001</v>
      </c>
      <c r="D59">
        <f>+'july audit report'!Q59</f>
        <v>27.22</v>
      </c>
    </row>
    <row r="60" spans="1:4" x14ac:dyDescent="0.2">
      <c r="A60">
        <f>+A59+'jan audit report'!N60</f>
        <v>10320.94</v>
      </c>
      <c r="B60">
        <f>+'jan audit report'!Q60</f>
        <v>38.6</v>
      </c>
      <c r="C60">
        <f>+C59+'july audit report'!N60</f>
        <v>13598.140000000001</v>
      </c>
      <c r="D60">
        <f>+'july audit report'!Q60</f>
        <v>27.48</v>
      </c>
    </row>
    <row r="61" spans="1:4" x14ac:dyDescent="0.2">
      <c r="A61">
        <f>+A60+'jan audit report'!N61</f>
        <v>10320.94</v>
      </c>
      <c r="B61">
        <f>+'jan audit report'!Q61</f>
        <v>38.71</v>
      </c>
      <c r="C61">
        <f>+C60+'july audit report'!N61</f>
        <v>13598.140000000001</v>
      </c>
      <c r="D61">
        <f>+'july audit report'!Q61</f>
        <v>27.73</v>
      </c>
    </row>
    <row r="62" spans="1:4" x14ac:dyDescent="0.2">
      <c r="A62">
        <f>+A61+'jan audit report'!N62</f>
        <v>10320.94</v>
      </c>
      <c r="B62">
        <f>+'jan audit report'!Q62</f>
        <v>38.71</v>
      </c>
      <c r="C62">
        <f>+C61+'july audit report'!N62</f>
        <v>13598.140000000001</v>
      </c>
      <c r="D62">
        <f>+'july audit report'!Q62</f>
        <v>28.24</v>
      </c>
    </row>
    <row r="63" spans="1:4" x14ac:dyDescent="0.2">
      <c r="A63">
        <f>+A62+'jan audit report'!N63</f>
        <v>10320.94</v>
      </c>
      <c r="B63">
        <f>+'jan audit report'!Q63</f>
        <v>35.54</v>
      </c>
      <c r="C63">
        <f>+C62+'july audit report'!N63</f>
        <v>13598.140000000001</v>
      </c>
      <c r="D63">
        <f>+'july audit report'!Q63</f>
        <v>27.25</v>
      </c>
    </row>
    <row r="64" spans="1:4" x14ac:dyDescent="0.2">
      <c r="A64">
        <f>+A63+'jan audit report'!N64</f>
        <v>10320.94</v>
      </c>
      <c r="B64">
        <f>+'jan audit report'!Q64</f>
        <v>38.729999999999997</v>
      </c>
      <c r="C64">
        <f>+C63+'july audit report'!N64</f>
        <v>13598.140000000001</v>
      </c>
      <c r="D64">
        <f>+'july audit report'!Q64</f>
        <v>27.51</v>
      </c>
    </row>
    <row r="65" spans="1:4" x14ac:dyDescent="0.2">
      <c r="A65">
        <f>+A64+'jan audit report'!N65</f>
        <v>10320.94</v>
      </c>
      <c r="B65">
        <f>+'jan audit report'!Q65</f>
        <v>36.51</v>
      </c>
      <c r="C65">
        <f>+C64+'july audit report'!N65</f>
        <v>13598.140000000001</v>
      </c>
      <c r="D65">
        <f>+'july audit report'!Q65</f>
        <v>27.54</v>
      </c>
    </row>
    <row r="66" spans="1:4" x14ac:dyDescent="0.2">
      <c r="A66">
        <f>+A65+'jan audit report'!N66</f>
        <v>10320.94</v>
      </c>
      <c r="B66">
        <f>+'jan audit report'!Q66</f>
        <v>36.51</v>
      </c>
      <c r="C66">
        <f>+C65+'july audit report'!N66</f>
        <v>13598.140000000001</v>
      </c>
      <c r="D66">
        <f>+'july audit report'!Q66</f>
        <v>27.61</v>
      </c>
    </row>
    <row r="67" spans="1:4" x14ac:dyDescent="0.2">
      <c r="A67">
        <f>+A66+'jan audit report'!N67</f>
        <v>10320.94</v>
      </c>
      <c r="B67">
        <f>+'jan audit report'!Q67</f>
        <v>40.14</v>
      </c>
      <c r="C67">
        <f>+C66+'july audit report'!N67</f>
        <v>13598.140000000001</v>
      </c>
      <c r="D67">
        <f>+'july audit report'!Q67</f>
        <v>27.65</v>
      </c>
    </row>
    <row r="68" spans="1:4" x14ac:dyDescent="0.2">
      <c r="A68">
        <f>+A67+'jan audit report'!N68</f>
        <v>10320.94</v>
      </c>
      <c r="B68">
        <f>+'jan audit report'!Q68</f>
        <v>50.08</v>
      </c>
      <c r="C68">
        <f>+C67+'july audit report'!N68</f>
        <v>13598.140000000001</v>
      </c>
      <c r="D68">
        <f>+'july audit report'!Q68</f>
        <v>27.79</v>
      </c>
    </row>
    <row r="69" spans="1:4" x14ac:dyDescent="0.2">
      <c r="A69">
        <f>+A68+'jan audit report'!N69</f>
        <v>10369.94</v>
      </c>
      <c r="B69">
        <f>+'jan audit report'!Q69</f>
        <v>27.55</v>
      </c>
      <c r="C69">
        <f>+C68+'july audit report'!N69</f>
        <v>14358.920000000002</v>
      </c>
      <c r="D69">
        <f>+'july audit report'!Q69</f>
        <v>28.17</v>
      </c>
    </row>
    <row r="70" spans="1:4" x14ac:dyDescent="0.2">
      <c r="A70">
        <f>+A69+'jan audit report'!N70</f>
        <v>10369.94</v>
      </c>
      <c r="B70">
        <f>+'jan audit report'!Q70</f>
        <v>37.11</v>
      </c>
      <c r="C70">
        <f>+C69+'july audit report'!N70</f>
        <v>14358.920000000002</v>
      </c>
      <c r="D70">
        <f>+'july audit report'!Q70</f>
        <v>28.48</v>
      </c>
    </row>
    <row r="71" spans="1:4" x14ac:dyDescent="0.2">
      <c r="A71">
        <f>+A70+'jan audit report'!N71</f>
        <v>10369.94</v>
      </c>
      <c r="B71">
        <f>+'jan audit report'!Q71</f>
        <v>37.119999999999997</v>
      </c>
      <c r="C71">
        <f>+C70+'july audit report'!N71</f>
        <v>14358.920000000002</v>
      </c>
      <c r="D71">
        <f>+'july audit report'!Q71</f>
        <v>28.48</v>
      </c>
    </row>
    <row r="72" spans="1:4" x14ac:dyDescent="0.2">
      <c r="A72">
        <f>+A71+'jan audit report'!N72</f>
        <v>10369.94</v>
      </c>
      <c r="B72">
        <f>+'jan audit report'!Q72</f>
        <v>37.119999999999997</v>
      </c>
      <c r="C72">
        <f>+C71+'july audit report'!N72</f>
        <v>14407.920000000002</v>
      </c>
      <c r="D72">
        <f>+'july audit report'!Q72</f>
        <v>20.55</v>
      </c>
    </row>
    <row r="73" spans="1:4" x14ac:dyDescent="0.2">
      <c r="A73">
        <f>+A72+'jan audit report'!N73</f>
        <v>10369.94</v>
      </c>
      <c r="B73">
        <f>+'jan audit report'!Q73</f>
        <v>37.119999999999997</v>
      </c>
      <c r="C73">
        <f>+C72+'july audit report'!N73</f>
        <v>14407.920000000002</v>
      </c>
      <c r="D73">
        <f>+'july audit report'!Q73</f>
        <v>29.42</v>
      </c>
    </row>
    <row r="74" spans="1:4" x14ac:dyDescent="0.2">
      <c r="A74">
        <f>+A73+'jan audit report'!N74</f>
        <v>10369.94</v>
      </c>
      <c r="B74">
        <f>+'jan audit report'!Q74</f>
        <v>37.119999999999997</v>
      </c>
      <c r="C74">
        <f>+C73+'july audit report'!N74</f>
        <v>14407.920000000002</v>
      </c>
      <c r="D74">
        <f>+'july audit report'!Q74</f>
        <v>29.8</v>
      </c>
    </row>
    <row r="75" spans="1:4" x14ac:dyDescent="0.2">
      <c r="A75">
        <f>+A74+'jan audit report'!N75</f>
        <v>10369.94</v>
      </c>
      <c r="B75">
        <f>+'jan audit report'!Q75</f>
        <v>37.119999999999997</v>
      </c>
      <c r="C75">
        <f>+C74+'july audit report'!N75</f>
        <v>14407.920000000002</v>
      </c>
      <c r="D75">
        <f>+'july audit report'!Q75</f>
        <v>31.3</v>
      </c>
    </row>
    <row r="76" spans="1:4" x14ac:dyDescent="0.2">
      <c r="A76">
        <f>+A75+'jan audit report'!N76</f>
        <v>10369.94</v>
      </c>
      <c r="B76">
        <f>+'jan audit report'!Q76</f>
        <v>37.119999999999997</v>
      </c>
      <c r="C76">
        <f>+C75+'july audit report'!N76</f>
        <v>14407.920000000002</v>
      </c>
      <c r="D76">
        <f>+'july audit report'!Q76</f>
        <v>31.3</v>
      </c>
    </row>
    <row r="77" spans="1:4" x14ac:dyDescent="0.2">
      <c r="A77">
        <f>+A76+'jan audit report'!N77</f>
        <v>10369.94</v>
      </c>
      <c r="B77">
        <f>+'jan audit report'!Q77</f>
        <v>37.119999999999997</v>
      </c>
      <c r="C77">
        <f>+C76+'july audit report'!N77</f>
        <v>14407.920000000002</v>
      </c>
      <c r="D77">
        <f>+'july audit report'!Q77</f>
        <v>31.3</v>
      </c>
    </row>
    <row r="78" spans="1:4" x14ac:dyDescent="0.2">
      <c r="A78">
        <f>+A77+'jan audit report'!N78</f>
        <v>10369.94</v>
      </c>
      <c r="B78">
        <f>+'jan audit report'!Q78</f>
        <v>37.17</v>
      </c>
      <c r="C78">
        <f>+C77+'july audit report'!N78</f>
        <v>14407.920000000002</v>
      </c>
      <c r="D78">
        <f>+'july audit report'!Q78</f>
        <v>31.3</v>
      </c>
    </row>
    <row r="79" spans="1:4" x14ac:dyDescent="0.2">
      <c r="A79">
        <f>+A78+'jan audit report'!N79</f>
        <v>10369.94</v>
      </c>
      <c r="B79">
        <f>+'jan audit report'!Q79</f>
        <v>37.57</v>
      </c>
      <c r="C79">
        <f>+C78+'july audit report'!N79</f>
        <v>14407.920000000002</v>
      </c>
      <c r="D79">
        <f>+'july audit report'!Q79</f>
        <v>31.3</v>
      </c>
    </row>
    <row r="80" spans="1:4" x14ac:dyDescent="0.2">
      <c r="A80">
        <f>+A79+'jan audit report'!N80</f>
        <v>10369.94</v>
      </c>
      <c r="B80">
        <f>+'jan audit report'!Q80</f>
        <v>37.6</v>
      </c>
      <c r="C80">
        <f>+C79+'july audit report'!N80</f>
        <v>14407.920000000002</v>
      </c>
      <c r="D80">
        <f>+'july audit report'!Q80</f>
        <v>31.3</v>
      </c>
    </row>
    <row r="81" spans="1:4" x14ac:dyDescent="0.2">
      <c r="A81">
        <f>+A80+'jan audit report'!N81</f>
        <v>10369.94</v>
      </c>
      <c r="B81">
        <f>+'jan audit report'!Q81</f>
        <v>37.950000000000003</v>
      </c>
      <c r="C81">
        <f>+C80+'july audit report'!N81</f>
        <v>14407.920000000002</v>
      </c>
      <c r="D81">
        <f>+'july audit report'!Q81</f>
        <v>31.82</v>
      </c>
    </row>
    <row r="82" spans="1:4" x14ac:dyDescent="0.2">
      <c r="A82">
        <f>+A81+'jan audit report'!N82</f>
        <v>10369.94</v>
      </c>
      <c r="B82">
        <f>+'jan audit report'!Q82</f>
        <v>40.28</v>
      </c>
      <c r="C82">
        <f>+C81+'july audit report'!N82</f>
        <v>14407.920000000002</v>
      </c>
      <c r="D82">
        <f>+'july audit report'!Q82</f>
        <v>36.07</v>
      </c>
    </row>
    <row r="83" spans="1:4" x14ac:dyDescent="0.2">
      <c r="A83">
        <f>+A82+'jan audit report'!N83</f>
        <v>10369.94</v>
      </c>
      <c r="B83">
        <f>+'jan audit report'!Q83</f>
        <v>40.43</v>
      </c>
      <c r="C83">
        <f>+C82+'july audit report'!N83</f>
        <v>14407.920000000002</v>
      </c>
      <c r="D83">
        <f>+'july audit report'!Q83</f>
        <v>29.63</v>
      </c>
    </row>
    <row r="84" spans="1:4" x14ac:dyDescent="0.2">
      <c r="A84">
        <f>+A83+'jan audit report'!N84</f>
        <v>10369.94</v>
      </c>
      <c r="B84">
        <f>+'jan audit report'!Q84</f>
        <v>40.56</v>
      </c>
      <c r="C84">
        <f>+C83+'july audit report'!N84</f>
        <v>14407.920000000002</v>
      </c>
      <c r="D84">
        <f>+'july audit report'!Q84</f>
        <v>32.42</v>
      </c>
    </row>
    <row r="85" spans="1:4" x14ac:dyDescent="0.2">
      <c r="A85">
        <f>+A84+'jan audit report'!N85</f>
        <v>10369.94</v>
      </c>
      <c r="B85">
        <f>+'jan audit report'!Q85</f>
        <v>50.82</v>
      </c>
      <c r="C85">
        <f>+C84+'july audit report'!N85</f>
        <v>14407.920000000002</v>
      </c>
      <c r="D85">
        <f>+'july audit report'!Q85</f>
        <v>32.65</v>
      </c>
    </row>
    <row r="86" spans="1:4" x14ac:dyDescent="0.2">
      <c r="A86">
        <f>+A85+'jan audit report'!N86</f>
        <v>10369.94</v>
      </c>
      <c r="B86">
        <f>+'jan audit report'!Q86</f>
        <v>45.19</v>
      </c>
      <c r="C86">
        <f>+C85+'july audit report'!N86</f>
        <v>14407.920000000002</v>
      </c>
      <c r="D86">
        <f>+'july audit report'!Q86</f>
        <v>32.9</v>
      </c>
    </row>
    <row r="87" spans="1:4" x14ac:dyDescent="0.2">
      <c r="A87">
        <f>+A86+'jan audit report'!N87</f>
        <v>10369.94</v>
      </c>
      <c r="B87">
        <f>+'jan audit report'!Q87</f>
        <v>41.38</v>
      </c>
      <c r="C87">
        <f>+C86+'july audit report'!N87</f>
        <v>14407.920000000002</v>
      </c>
      <c r="D87">
        <f>+'july audit report'!Q87</f>
        <v>33.74</v>
      </c>
    </row>
    <row r="88" spans="1:4" x14ac:dyDescent="0.2">
      <c r="A88">
        <f>+A87+'jan audit report'!N88</f>
        <v>10369.94</v>
      </c>
      <c r="B88">
        <f>+'jan audit report'!Q88</f>
        <v>45.9</v>
      </c>
      <c r="C88">
        <f>+C87+'july audit report'!N88</f>
        <v>14407.920000000002</v>
      </c>
      <c r="D88">
        <f>+'july audit report'!Q88</f>
        <v>33.74</v>
      </c>
    </row>
    <row r="89" spans="1:4" x14ac:dyDescent="0.2">
      <c r="A89">
        <f>+A88+'jan audit report'!N89</f>
        <v>10369.94</v>
      </c>
      <c r="B89">
        <f>+'jan audit report'!Q89</f>
        <v>45.8</v>
      </c>
      <c r="C89">
        <f>+C88+'july audit report'!N89</f>
        <v>14407.920000000002</v>
      </c>
      <c r="D89">
        <f>+'july audit report'!Q89</f>
        <v>33.76</v>
      </c>
    </row>
    <row r="90" spans="1:4" x14ac:dyDescent="0.2">
      <c r="A90">
        <f>+A89+'jan audit report'!N90</f>
        <v>10369.94</v>
      </c>
      <c r="B90">
        <f>+'jan audit report'!Q90</f>
        <v>46.13</v>
      </c>
      <c r="C90">
        <f>+C89+'july audit report'!N90</f>
        <v>14407.920000000002</v>
      </c>
      <c r="D90">
        <f>+'july audit report'!Q90</f>
        <v>34.85</v>
      </c>
    </row>
    <row r="91" spans="1:4" x14ac:dyDescent="0.2">
      <c r="A91">
        <f>+A90+'jan audit report'!N91</f>
        <v>10369.94</v>
      </c>
      <c r="B91">
        <f>+'jan audit report'!Q91</f>
        <v>48.65</v>
      </c>
      <c r="C91">
        <f>+C90+'july audit report'!N91</f>
        <v>14407.920000000002</v>
      </c>
      <c r="D91">
        <f>+'july audit report'!Q91</f>
        <v>35.54</v>
      </c>
    </row>
    <row r="92" spans="1:4" x14ac:dyDescent="0.2">
      <c r="A92">
        <f>+A91+'jan audit report'!N92</f>
        <v>10369.94</v>
      </c>
      <c r="C92">
        <f>+C91+'july audit report'!N92</f>
        <v>14407.920000000002</v>
      </c>
      <c r="D92">
        <f>+'july audit report'!Q92</f>
        <v>36.51</v>
      </c>
    </row>
    <row r="93" spans="1:4" x14ac:dyDescent="0.2">
      <c r="A93">
        <f>+A92+'jan audit report'!N93</f>
        <v>10369.94</v>
      </c>
      <c r="B93">
        <v>46.5</v>
      </c>
      <c r="C93">
        <f>+C92+'july audit report'!N93</f>
        <v>14407.920000000002</v>
      </c>
      <c r="D93">
        <f>+'july audit report'!Q93</f>
        <v>36.51</v>
      </c>
    </row>
    <row r="94" spans="1:4" x14ac:dyDescent="0.2">
      <c r="A94">
        <f>+A93+'jan audit report'!N94</f>
        <v>10369.94</v>
      </c>
      <c r="B94">
        <f>+'jan audit report'!Q94</f>
        <v>46.57</v>
      </c>
      <c r="C94">
        <f>+C93+'july audit report'!N94</f>
        <v>14407.920000000002</v>
      </c>
      <c r="D94">
        <f>+'july audit report'!Q94</f>
        <v>36.68</v>
      </c>
    </row>
    <row r="95" spans="1:4" x14ac:dyDescent="0.2">
      <c r="A95">
        <f>+A94+'jan audit report'!N95</f>
        <v>10369.94</v>
      </c>
      <c r="B95">
        <f>+'jan audit report'!Q95</f>
        <v>46.57</v>
      </c>
      <c r="C95">
        <f>+C94+'july audit report'!N95</f>
        <v>14407.920000000002</v>
      </c>
      <c r="D95">
        <f>+'july audit report'!Q95</f>
        <v>36.700000000000003</v>
      </c>
    </row>
    <row r="96" spans="1:4" x14ac:dyDescent="0.2">
      <c r="A96">
        <f>+A95+'jan audit report'!N96</f>
        <v>10369.94</v>
      </c>
      <c r="B96">
        <f>+'jan audit report'!Q96</f>
        <v>44.82</v>
      </c>
      <c r="C96">
        <f>+C95+'july audit report'!N96</f>
        <v>14407.920000000002</v>
      </c>
      <c r="D96">
        <f>+'july audit report'!Q96</f>
        <v>36.74</v>
      </c>
    </row>
    <row r="97" spans="1:4" x14ac:dyDescent="0.2">
      <c r="A97">
        <f>+A96+'jan audit report'!N97</f>
        <v>10369.94</v>
      </c>
      <c r="B97">
        <f>+'jan audit report'!Q97</f>
        <v>46.48</v>
      </c>
      <c r="C97">
        <f>+C96+'july audit report'!N97</f>
        <v>14407.920000000002</v>
      </c>
      <c r="D97">
        <f>+'july audit report'!Q97</f>
        <v>40.880000000000003</v>
      </c>
    </row>
    <row r="98" spans="1:4" x14ac:dyDescent="0.2">
      <c r="A98">
        <f>+A97+'jan audit report'!N98</f>
        <v>10369.94</v>
      </c>
      <c r="B98">
        <f>+'jan audit report'!Q98</f>
        <v>46.48</v>
      </c>
      <c r="C98">
        <f>+C97+'july audit report'!N98</f>
        <v>14407.920000000002</v>
      </c>
      <c r="D98">
        <f>+'july audit report'!Q98</f>
        <v>49.52</v>
      </c>
    </row>
    <row r="99" spans="1:4" x14ac:dyDescent="0.2">
      <c r="A99">
        <f>+A98+'jan audit report'!N99</f>
        <v>10369.94</v>
      </c>
      <c r="B99">
        <f>+'jan audit report'!Q99</f>
        <v>46.5</v>
      </c>
      <c r="C99">
        <f>+C98+'july audit report'!N99</f>
        <v>14407.920000000002</v>
      </c>
      <c r="D99">
        <f>+'july audit report'!Q99</f>
        <v>50.76</v>
      </c>
    </row>
    <row r="100" spans="1:4" x14ac:dyDescent="0.2">
      <c r="A100">
        <f>+A99+'jan audit report'!N100</f>
        <v>10369.94</v>
      </c>
      <c r="B100">
        <f>+'jan audit report'!Q100</f>
        <v>46.5</v>
      </c>
      <c r="C100">
        <f>+C99+'july audit report'!N100</f>
        <v>14407.920000000002</v>
      </c>
      <c r="D100">
        <f>+'july audit report'!Q100</f>
        <v>46.79</v>
      </c>
    </row>
    <row r="101" spans="1:4" x14ac:dyDescent="0.2">
      <c r="A101">
        <f>+A100+'jan audit report'!N101</f>
        <v>10369.94</v>
      </c>
      <c r="B101">
        <f>+'jan audit report'!Q101</f>
        <v>48.08</v>
      </c>
      <c r="C101">
        <f>+C100+'july audit report'!N101</f>
        <v>14407.920000000002</v>
      </c>
      <c r="D101">
        <f>+'july audit report'!Q101</f>
        <v>46.79</v>
      </c>
    </row>
    <row r="102" spans="1:4" x14ac:dyDescent="0.2">
      <c r="A102">
        <f>+A101+'jan audit report'!N102</f>
        <v>10369.94</v>
      </c>
      <c r="B102">
        <f>+'jan audit report'!Q102</f>
        <v>50.7</v>
      </c>
    </row>
    <row r="103" spans="1:4" x14ac:dyDescent="0.2">
      <c r="A103">
        <f>+A102+'jan audit report'!N103</f>
        <v>10369.94</v>
      </c>
      <c r="B103">
        <f>+'jan audit report'!Q103</f>
        <v>50.72</v>
      </c>
    </row>
    <row r="114" spans="5:5" x14ac:dyDescent="0.2">
      <c r="E114" t="s">
        <v>215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Contents</vt:lpstr>
      <vt:lpstr>Week data</vt:lpstr>
      <vt:lpstr>july audit report</vt:lpstr>
      <vt:lpstr>jan audit report</vt:lpstr>
      <vt:lpstr>Supply curves Available</vt:lpstr>
      <vt:lpstr>Supply curves Actual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mschilm</dc:creator>
  <cp:lastModifiedBy>Jan Havlíček</cp:lastModifiedBy>
  <dcterms:created xsi:type="dcterms:W3CDTF">1998-07-09T16:18:19Z</dcterms:created>
  <dcterms:modified xsi:type="dcterms:W3CDTF">2023-09-13T16:12:49Z</dcterms:modified>
</cp:coreProperties>
</file>